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Outras Mídias\"/>
    </mc:Choice>
  </mc:AlternateContent>
  <xr:revisionPtr revIDLastSave="0" documentId="8_{3A103017-AA5B-4799-9085-65BEF3A343E9}" xr6:coauthVersionLast="47" xr6:coauthVersionMax="47" xr10:uidLastSave="{00000000-0000-0000-0000-000000000000}"/>
  <bookViews>
    <workbookView xWindow="28680" yWindow="-120" windowWidth="24240" windowHeight="13140" tabRatio="734" firstSheet="4" activeTab="4" xr2:uid="{00000000-000D-0000-FFFF-FFFF00000000}"/>
  </bookViews>
  <sheets>
    <sheet name="Musicais Universais Brasil" sheetId="5" state="hidden" r:id="rId1"/>
    <sheet name="Séries Brasil" sheetId="11" state="hidden" r:id="rId2"/>
    <sheet name="Cinema 2013" sheetId="12" state="hidden" r:id="rId3"/>
    <sheet name="Cinema 2014" sheetId="13" state="hidden" r:id="rId4"/>
    <sheet name="Tabela 1" sheetId="25" r:id="rId5"/>
    <sheet name="Gráfico 1" sheetId="28" r:id="rId6"/>
    <sheet name="Gráfico 2" sheetId="53" r:id="rId7"/>
    <sheet name="Gráfico 3" sheetId="54" r:id="rId8"/>
    <sheet name="Tabela 2" sheetId="26" r:id="rId9"/>
    <sheet name="Tabela 3" sheetId="27" r:id="rId10"/>
    <sheet name="Gráfico 4" sheetId="29" r:id="rId11"/>
    <sheet name="Tabela 4" sheetId="31" r:id="rId12"/>
    <sheet name="Gráfico 5" sheetId="55" r:id="rId13"/>
    <sheet name="Gráfico 6" sheetId="33" r:id="rId14"/>
    <sheet name="Gráfico 7" sheetId="34" r:id="rId15"/>
    <sheet name="Gráfico 8" sheetId="52" r:id="rId16"/>
    <sheet name="Gráfico 9" sheetId="51" r:id="rId17"/>
    <sheet name="Gráfico 10" sheetId="50" r:id="rId18"/>
    <sheet name="Gráfico 11" sheetId="38" r:id="rId19"/>
    <sheet name="Tabela 5" sheetId="39" r:id="rId20"/>
    <sheet name="Gráfico 12" sheetId="57" r:id="rId21"/>
    <sheet name="Gráfico 13" sheetId="40" r:id="rId22"/>
    <sheet name="Tabela 6" sheetId="43" r:id="rId23"/>
    <sheet name="Gráfico 14" sheetId="42" r:id="rId24"/>
    <sheet name="Gráfico 15" sheetId="41" r:id="rId25"/>
    <sheet name="Gráfico 16" sheetId="60" r:id="rId26"/>
    <sheet name="Tabela 7" sheetId="44" r:id="rId27"/>
    <sheet name="Gráfico 17" sheetId="58" r:id="rId28"/>
    <sheet name="Gráfico 18" sheetId="45" r:id="rId29"/>
  </sheets>
  <definedNames>
    <definedName name="_xlnm._FilterDatabase" localSheetId="0" hidden="1">'Musicais Universais Brasil'!$A$1:$W$454</definedName>
    <definedName name="_ftn1" localSheetId="18">'Gráfico 11'!$B$5</definedName>
    <definedName name="_ftnref1" localSheetId="18">'Gráfico 11'!$B$2</definedName>
    <definedName name="_Toc421265399" localSheetId="23">'Gráfico 14'!$B$2</definedName>
    <definedName name="_Toc421265400" localSheetId="24">'Gráfico 15'!$B$1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25" l="1"/>
  <c r="G4" i="43" l="1"/>
  <c r="H4" i="43" s="1"/>
  <c r="H3" i="43"/>
  <c r="D7" i="54"/>
  <c r="C7" i="54"/>
  <c r="H5" i="43" l="1"/>
  <c r="F16" i="58"/>
  <c r="G16" i="58"/>
  <c r="E16" i="58"/>
  <c r="D16" i="58"/>
  <c r="C25" i="41"/>
  <c r="E22" i="41"/>
  <c r="F22" i="41" s="1"/>
  <c r="E5" i="43"/>
  <c r="C5" i="43"/>
  <c r="H4" i="39"/>
  <c r="I5" i="39"/>
  <c r="J4" i="39" s="1"/>
  <c r="G5" i="39"/>
  <c r="H3" i="39" s="1"/>
  <c r="E5" i="39"/>
  <c r="F4" i="39" s="1"/>
  <c r="C5" i="39"/>
  <c r="D4" i="39" s="1"/>
  <c r="C4" i="27"/>
  <c r="J3" i="39" l="1"/>
  <c r="D3" i="39"/>
  <c r="F3" i="39"/>
  <c r="D6" i="55" l="1"/>
  <c r="C6" i="55"/>
  <c r="D55" i="50" l="1"/>
  <c r="D56" i="50"/>
  <c r="D54" i="50"/>
  <c r="D53" i="50"/>
  <c r="D52" i="50"/>
  <c r="D51" i="50"/>
  <c r="D50" i="50"/>
  <c r="D49" i="50"/>
  <c r="D54" i="51"/>
  <c r="D53" i="51"/>
  <c r="D52" i="51"/>
  <c r="D51" i="51"/>
  <c r="D50" i="51"/>
  <c r="D49" i="51"/>
  <c r="D55" i="52"/>
  <c r="D54" i="52"/>
  <c r="D53" i="52"/>
  <c r="D52" i="52"/>
  <c r="D66" i="34" l="1"/>
  <c r="D67" i="34"/>
  <c r="D68" i="34"/>
  <c r="D65" i="34"/>
  <c r="D64" i="34"/>
  <c r="D63" i="34"/>
  <c r="D62" i="34"/>
  <c r="D61" i="34"/>
  <c r="D60" i="34"/>
  <c r="I4" i="43" l="1"/>
  <c r="I3" i="43"/>
  <c r="F4" i="43"/>
  <c r="D3" i="43" l="1"/>
  <c r="I5" i="43"/>
  <c r="F3" i="43"/>
  <c r="F5" i="43" s="1"/>
  <c r="D4" i="43"/>
  <c r="D5" i="43" s="1"/>
  <c r="G4" i="26" l="1"/>
  <c r="D48" i="50" l="1"/>
  <c r="D47" i="50"/>
  <c r="D35" i="50"/>
  <c r="D36" i="50"/>
  <c r="D37" i="50"/>
  <c r="D38" i="50"/>
  <c r="D39" i="50"/>
  <c r="D40" i="50"/>
  <c r="D41" i="50"/>
  <c r="D42" i="50"/>
  <c r="D43" i="50"/>
  <c r="D34" i="50"/>
  <c r="D47" i="52"/>
  <c r="D48" i="52"/>
  <c r="D49" i="52"/>
  <c r="D50" i="52"/>
  <c r="D51" i="52"/>
  <c r="D46" i="52"/>
  <c r="D34" i="52"/>
  <c r="D35" i="52"/>
  <c r="D36" i="52"/>
  <c r="D37" i="52"/>
  <c r="D38" i="52"/>
  <c r="D39" i="52"/>
  <c r="D40" i="52"/>
  <c r="D41" i="52"/>
  <c r="D42" i="52"/>
  <c r="D33" i="52"/>
  <c r="E3" i="29"/>
  <c r="E4" i="29"/>
  <c r="D33" i="51" l="1"/>
  <c r="D34" i="51"/>
  <c r="D35" i="51"/>
  <c r="D36" i="51"/>
  <c r="D37" i="51"/>
  <c r="D38" i="51"/>
  <c r="D39" i="51"/>
  <c r="D40" i="51"/>
  <c r="D41" i="51"/>
  <c r="D45" i="51"/>
  <c r="D46" i="51"/>
  <c r="D47" i="51"/>
  <c r="D48" i="51"/>
  <c r="D32" i="51"/>
  <c r="D47" i="34"/>
  <c r="D48" i="34"/>
  <c r="D49" i="34"/>
  <c r="D50" i="34"/>
  <c r="D51" i="34"/>
  <c r="D52" i="34"/>
  <c r="D53" i="34"/>
  <c r="D54" i="34"/>
  <c r="D55" i="34"/>
  <c r="D59" i="34"/>
  <c r="D46" i="34"/>
  <c r="N8" i="28"/>
  <c r="M8" i="28"/>
  <c r="H10" i="25"/>
  <c r="E10" i="25"/>
  <c r="C10" i="25"/>
  <c r="G9" i="25"/>
  <c r="G8" i="25"/>
  <c r="E6" i="25"/>
  <c r="C6" i="25"/>
  <c r="G5" i="25"/>
  <c r="E11" i="25" l="1"/>
  <c r="G6" i="25"/>
  <c r="C11" i="25"/>
  <c r="F5" i="25"/>
  <c r="G10" i="25"/>
  <c r="D8" i="25" l="1"/>
  <c r="F9" i="25"/>
  <c r="F10" i="25"/>
  <c r="F4" i="25"/>
  <c r="F8" i="25"/>
  <c r="F6" i="25"/>
  <c r="D6" i="25"/>
  <c r="D5" i="25"/>
  <c r="G11" i="25"/>
  <c r="D9" i="25"/>
  <c r="D4" i="25"/>
  <c r="D10" i="25"/>
  <c r="D3" i="31"/>
  <c r="E5" i="31"/>
  <c r="C5" i="31"/>
  <c r="F4" i="31"/>
  <c r="D4" i="31"/>
  <c r="F3" i="31"/>
  <c r="E8" i="29"/>
  <c r="E7" i="29"/>
  <c r="D5" i="31" l="1"/>
  <c r="H4" i="31"/>
  <c r="F5" i="31"/>
  <c r="H5" i="31" s="1"/>
  <c r="D11" i="25"/>
  <c r="H3" i="31"/>
  <c r="S17" i="45" l="1"/>
  <c r="R17" i="45"/>
  <c r="S16" i="45"/>
  <c r="R16" i="45"/>
  <c r="S8" i="45"/>
  <c r="R8" i="45"/>
  <c r="S13" i="45"/>
  <c r="R13" i="45"/>
  <c r="E4" i="40"/>
  <c r="C8" i="40" s="1"/>
  <c r="E5" i="40"/>
  <c r="C9" i="40" s="1"/>
  <c r="D8" i="40" l="1"/>
  <c r="D9" i="40"/>
  <c r="D8" i="29" l="1"/>
  <c r="D7" i="29"/>
  <c r="C8" i="29"/>
  <c r="C7" i="29"/>
  <c r="E12" i="44"/>
  <c r="E11" i="44"/>
  <c r="C12" i="44"/>
  <c r="C11" i="44"/>
  <c r="D11" i="44" l="1"/>
  <c r="D12" i="44" s="1"/>
  <c r="G11" i="44"/>
  <c r="F11" i="44"/>
  <c r="F12" i="44" s="1"/>
  <c r="G12" i="44"/>
  <c r="G9" i="44" l="1"/>
  <c r="G8" i="44"/>
  <c r="F8" i="44"/>
  <c r="F9" i="44" s="1"/>
  <c r="D8" i="44"/>
  <c r="D9" i="44" s="1"/>
  <c r="G6" i="44"/>
  <c r="G5" i="44"/>
  <c r="F5" i="44"/>
  <c r="F6" i="44" s="1"/>
  <c r="D5" i="44"/>
  <c r="D6" i="44" s="1"/>
  <c r="H5" i="39" l="1"/>
  <c r="D5" i="39"/>
  <c r="F5" i="39"/>
  <c r="J5" i="39"/>
  <c r="G4" i="31"/>
  <c r="G3" i="31"/>
  <c r="F5" i="27"/>
  <c r="G5" i="27" s="1"/>
  <c r="D5" i="27"/>
  <c r="E5" i="27" s="1"/>
  <c r="H4" i="27"/>
  <c r="H3" i="27"/>
  <c r="E5" i="26"/>
  <c r="F3" i="26" s="1"/>
  <c r="C5" i="26"/>
  <c r="G3" i="26"/>
  <c r="G5" i="31" l="1"/>
  <c r="D5" i="26"/>
  <c r="G5" i="26"/>
  <c r="E3" i="27"/>
  <c r="F4" i="26"/>
  <c r="D3" i="26"/>
  <c r="F5" i="26"/>
  <c r="D4" i="26"/>
  <c r="G4" i="27"/>
  <c r="H5" i="27"/>
  <c r="E4" i="27"/>
  <c r="G3" i="27"/>
</calcChain>
</file>

<file path=xl/sharedStrings.xml><?xml version="1.0" encoding="utf-8"?>
<sst xmlns="http://schemas.openxmlformats.org/spreadsheetml/2006/main" count="10093" uniqueCount="1702">
  <si>
    <t>PROTOCOLO</t>
  </si>
  <si>
    <t>CNPJ 
DISTRIBUIDORA</t>
  </si>
  <si>
    <t>REG ANCINE 
DIST</t>
  </si>
  <si>
    <t>CNPJ
REQUERENTE</t>
  </si>
  <si>
    <t>RAZÃO DIST.</t>
  </si>
  <si>
    <t>REQUERENTE</t>
  </si>
  <si>
    <t>MÊS</t>
  </si>
  <si>
    <t>ANO</t>
  </si>
  <si>
    <t>PACOTE</t>
  </si>
  <si>
    <t>NOME
PACOTE</t>
  </si>
  <si>
    <t>N° OBRAS  
PACOTE</t>
  </si>
  <si>
    <t>REG ANCINE 
TÍTULO</t>
  </si>
  <si>
    <t>TÍT. 
ORIGINAL</t>
  </si>
  <si>
    <t>TÍT 
BRASIL</t>
  </si>
  <si>
    <t>PAIS
 ORIGEM</t>
  </si>
  <si>
    <t>CPB</t>
  </si>
  <si>
    <t>VENDA OU
DEVOLUCAO</t>
  </si>
  <si>
    <t>SUPORTE</t>
  </si>
  <si>
    <t>MODALIDADE</t>
  </si>
  <si>
    <t>ESTRATÉGIA</t>
  </si>
  <si>
    <t>DT 
LANC.</t>
  </si>
  <si>
    <t>N°
CÓPIAS</t>
  </si>
  <si>
    <t>VALOR 
TOTAL (R$)</t>
  </si>
  <si>
    <t>01</t>
  </si>
  <si>
    <t>2014</t>
  </si>
  <si>
    <t>02</t>
  </si>
  <si>
    <t>BRASIL</t>
  </si>
  <si>
    <t>VENDA</t>
  </si>
  <si>
    <t>Catálogo</t>
  </si>
  <si>
    <t>03</t>
  </si>
  <si>
    <t>94.625.829/0001-23</t>
  </si>
  <si>
    <t>133</t>
  </si>
  <si>
    <t>CASA DE CINEMA DE PORTO ALEGRE LTDA.</t>
  </si>
  <si>
    <t>DEVOLUÇÃO</t>
  </si>
  <si>
    <t>DVD</t>
  </si>
  <si>
    <t>Venda para varejo físico</t>
  </si>
  <si>
    <t>27.865.757/0001-02</t>
  </si>
  <si>
    <t>GLOBO COMUNICAÇÃO E PARTICIPAÇÕES S.A.</t>
  </si>
  <si>
    <t>E1300000100000</t>
  </si>
  <si>
    <t>Lançamento</t>
  </si>
  <si>
    <t>Venda para varejo virtual</t>
  </si>
  <si>
    <t>ADEUS BERTHE - O ENTRERRO DA VOVÓ</t>
  </si>
  <si>
    <t>28.114.122/0001-28</t>
  </si>
  <si>
    <t>SIGLA SISTEMA GLOBO DE GRAVAÇÕES AUDIOVISUAIS LTDA</t>
  </si>
  <si>
    <t>50004735000114</t>
  </si>
  <si>
    <t>00.952.789/0001-80</t>
  </si>
  <si>
    <t>2421</t>
  </si>
  <si>
    <t>UNIVERSAL MUSIC LTDA.</t>
  </si>
  <si>
    <t>604108</t>
  </si>
  <si>
    <t>CASA DE BRINQUEDOS</t>
  </si>
  <si>
    <t>634930</t>
  </si>
  <si>
    <t>CLAUDIA LEITTE - AO VIVO EM COPABACANA</t>
  </si>
  <si>
    <t>CLAUDIA LEITTE - AO VIVO EM COPACABANA</t>
  </si>
  <si>
    <t>632893</t>
  </si>
  <si>
    <t>CÁSSIA ELLER VIOLÕES</t>
  </si>
  <si>
    <t>705422</t>
  </si>
  <si>
    <t>DO LADO DO AVESSO - CASSIA ELLER - SOLO</t>
  </si>
  <si>
    <t>DO LADO DO AVESSO - CASSIA ELER - SOLO</t>
  </si>
  <si>
    <t>636430</t>
  </si>
  <si>
    <t>FRESNO - O OUTRO LADO DA PORTA</t>
  </si>
  <si>
    <t>610700</t>
  </si>
  <si>
    <t>GRUPO REVELAÇÃO - AO VIVO NO MORRO II</t>
  </si>
  <si>
    <t>678199</t>
  </si>
  <si>
    <t>IVETE SANGALO - DUETOS</t>
  </si>
  <si>
    <t>637884</t>
  </si>
  <si>
    <t>IVETE SANGALO - MULTISHOW AO VIVO IVETE NO MARACANÃ</t>
  </si>
  <si>
    <t>633695</t>
  </si>
  <si>
    <t>IVETE, GIL E CAETANO</t>
  </si>
  <si>
    <t>637890</t>
  </si>
  <si>
    <t>JORGE &amp; MATEUS - AO VIVO EM GOIANIA</t>
  </si>
  <si>
    <t>634647</t>
  </si>
  <si>
    <t>JORGE &amp; MATEUS - O MUNDO É TÃO PEQUENO</t>
  </si>
  <si>
    <t>610719</t>
  </si>
  <si>
    <t>JORGE &amp; MATEUS - SEM CORTES</t>
  </si>
  <si>
    <t>649033</t>
  </si>
  <si>
    <t>JOÃO BOSCO - 40 ANOS DEPOIS AO VIVO</t>
  </si>
  <si>
    <t>629025</t>
  </si>
  <si>
    <t>LEONARDO - ESSE ALGUÉM SOU EU</t>
  </si>
  <si>
    <t>640458</t>
  </si>
  <si>
    <t>MALUCO POR VOCÊ - OS MAIORES SUCESSOS DE CÉSAR MENOTTI &amp; FABIANO</t>
  </si>
  <si>
    <t>08.975.642/0001-18</t>
  </si>
  <si>
    <t>UNIVERSAL MUSIC INTERNATIONAL LTDA</t>
  </si>
  <si>
    <t>628767</t>
  </si>
  <si>
    <t>MARIENE DE CASTRO - SANTO DE CASA</t>
  </si>
  <si>
    <t>634054</t>
  </si>
  <si>
    <t>MULTISHOW AO VIVO - CAETANO E MARIA GADÚ</t>
  </si>
  <si>
    <t>714893</t>
  </si>
  <si>
    <t>MULTISHOW AO VIVO: ZECA PAGODINHO 30 ANOS ¿ VIDA QUE SEGUE</t>
  </si>
  <si>
    <t>714849</t>
  </si>
  <si>
    <t>NEY MATOGROSSO AO VIVO - O VIDEO</t>
  </si>
  <si>
    <t>608561</t>
  </si>
  <si>
    <t>NXZERO - PROJETO PARALELO</t>
  </si>
  <si>
    <t>634332</t>
  </si>
  <si>
    <t>O MELHOR DE UM BARZINHO UM VIOLÃO 2</t>
  </si>
  <si>
    <t>627006</t>
  </si>
  <si>
    <t>O MELHOR DO SERTANEJO UNIVERSITÁRIO</t>
  </si>
  <si>
    <t>627008</t>
  </si>
  <si>
    <t>O MELHOR DO SERTANEJO UNIVERSITÁRIO 2</t>
  </si>
  <si>
    <t>632892</t>
  </si>
  <si>
    <t>O MELHOR DO SERTANEJO UNIVERSITÁRIO 3</t>
  </si>
  <si>
    <t>677644</t>
  </si>
  <si>
    <t>REVELAÇÃO - 360° AO VIVO</t>
  </si>
  <si>
    <t>631638</t>
  </si>
  <si>
    <t>SAMBA IN RIO</t>
  </si>
  <si>
    <t>634619</t>
  </si>
  <si>
    <t>SORRISO MAROTO - AO VIVO EM RECIFE</t>
  </si>
  <si>
    <t>717409</t>
  </si>
  <si>
    <t>UM BARZINHO, UM VIOLÃO ¿ NOVELA ANOS 80 ¿ VOL 1</t>
  </si>
  <si>
    <t>50004735000214</t>
  </si>
  <si>
    <t>637755</t>
  </si>
  <si>
    <t>CAETANO VELOSO - MULTISHOW AO VIVO CÊ</t>
  </si>
  <si>
    <t>50004735000314</t>
  </si>
  <si>
    <t>4727</t>
  </si>
  <si>
    <t>GLOBO COMUNICAÇÃO E PARTICIPAÇÕES S/A</t>
  </si>
  <si>
    <t>RUSH ¿ NO LIMITE DA EMOÇÃO</t>
  </si>
  <si>
    <t>SILENT HILL: REVELAÇÃO</t>
  </si>
  <si>
    <t>O ÚLTIMO EXORCISMO - PARTE 2</t>
  </si>
  <si>
    <t>TÁ CHOVENDO HAMBURGUER 2</t>
  </si>
  <si>
    <t>A PROCURA DO AMOR</t>
  </si>
  <si>
    <t>SOBRENATURAL: CAPÍTULO 2</t>
  </si>
  <si>
    <t>OS INSTRUMENTOS MORTAIS CIDADE DOS OSSOS</t>
  </si>
  <si>
    <t>RED 2 ¿ APOSENTADOS E AINDA MAIS PERIGOSOS</t>
  </si>
  <si>
    <t>SETE PSICOPATAS E UM SHITZU</t>
  </si>
  <si>
    <t>BLING RING: A GANGUE DE HOLLYWOOD</t>
  </si>
  <si>
    <t>ENDER¿S GAME ¿ O JOGO DO EXTERMINADOR</t>
  </si>
  <si>
    <t>27.865.757/0056-78</t>
  </si>
  <si>
    <t>66.176.181/0001-10</t>
  </si>
  <si>
    <t>RINALDI PRODUÇÕES &amp; PUBLICIDADE LTDA - ME</t>
  </si>
  <si>
    <t>51038730000914</t>
  </si>
  <si>
    <t>16080</t>
  </si>
  <si>
    <t>634989</t>
  </si>
  <si>
    <t>DANILO GENTILI - VOLUME 1</t>
  </si>
  <si>
    <t>713457</t>
  </si>
  <si>
    <t>FILIPE CATTO - AO VIVO ENTRE CABELOS, OLHOS E FURACÕES</t>
  </si>
  <si>
    <t>686184</t>
  </si>
  <si>
    <t>MARIA RITA - REDESCOBRIR</t>
  </si>
  <si>
    <t>707838</t>
  </si>
  <si>
    <t>MARIENE DE CASTRO - SER DE LUZ</t>
  </si>
  <si>
    <t>719412</t>
  </si>
  <si>
    <t>MULTISHOW AO VIVO PAULA FERNANDES UM SER AMOR</t>
  </si>
  <si>
    <t>717406</t>
  </si>
  <si>
    <t>MUMUZINHO - AO VIVO</t>
  </si>
  <si>
    <t>51038730001014</t>
  </si>
  <si>
    <t>634363</t>
  </si>
  <si>
    <t>CINE - AS CORES</t>
  </si>
  <si>
    <t>635289</t>
  </si>
  <si>
    <t>GERNANDO &amp; SOROCABA - BALA DE PRATA AO VIVO</t>
  </si>
  <si>
    <t>FERNANDO &amp; SOROCABA - BALA DE PRATA AO VIVO</t>
  </si>
  <si>
    <t>633428</t>
  </si>
  <si>
    <t>PARANGOLÉ - TODO MUNDO GOSTA - AO VIVO</t>
  </si>
  <si>
    <t>634653</t>
  </si>
  <si>
    <t>VANGUART - MULTISHOW REGISTRO: VANGUART</t>
  </si>
  <si>
    <t>51038730001114</t>
  </si>
  <si>
    <t>10</t>
  </si>
  <si>
    <t>04</t>
  </si>
  <si>
    <t>05</t>
  </si>
  <si>
    <t>06</t>
  </si>
  <si>
    <t>INSIDE LLEWYN DAVIS ¿ BALADA DE UM HOMEM COMUM</t>
  </si>
  <si>
    <t>51038730001214</t>
  </si>
  <si>
    <t>635298</t>
  </si>
  <si>
    <t>THE ORIGINALS - A FESTA CONTINUA</t>
  </si>
  <si>
    <t>51038730001314</t>
  </si>
  <si>
    <t>634354</t>
  </si>
  <si>
    <t>BABADO NOVO - TUDO NOVO NO BABADO NOVO</t>
  </si>
  <si>
    <t>51038730001414</t>
  </si>
  <si>
    <t>50004735000414</t>
  </si>
  <si>
    <t>727482</t>
  </si>
  <si>
    <t>FESTA BRASIL</t>
  </si>
  <si>
    <t>727535</t>
  </si>
  <si>
    <t>MULTISHOW AO VIVO IVETE SANGALO 20 ANOS (DUPLO)</t>
  </si>
  <si>
    <t>727533</t>
  </si>
  <si>
    <t>MULTISHOW AO VIVO IVETE SANGALO 20 ANOS (SIMPLES)</t>
  </si>
  <si>
    <t>634613</t>
  </si>
  <si>
    <t>NANDO REIS - MTV AO VIVO NANDO REIS E OS INFERNAIS: BAILÃO DO RUIVÃO</t>
  </si>
  <si>
    <t>636506</t>
  </si>
  <si>
    <t>NX ZERO - 62 MIL HORAS ATÉ AQUI</t>
  </si>
  <si>
    <t>610691</t>
  </si>
  <si>
    <t>NXZERO - SETE CHAVES</t>
  </si>
  <si>
    <t>727514</t>
  </si>
  <si>
    <t>SAMBA IN RIO 2</t>
  </si>
  <si>
    <t>723024</t>
  </si>
  <si>
    <t>UM BARZINHO, UM VIOLÃO ¿ NOVELA ANOS 80 ¿ VOL 2</t>
  </si>
  <si>
    <t>634660</t>
  </si>
  <si>
    <t>ZECA PAGODINHO - MTV ESPECIAL: UMA PROVA DE AMOR AO VIVO</t>
  </si>
  <si>
    <t>634976</t>
  </si>
  <si>
    <t>ZECA PAGODINHO - UMA PROVA DE AMOR</t>
  </si>
  <si>
    <t>631683</t>
  </si>
  <si>
    <t>ZECA PAGODINHO AO VIVO COM OS AMIGOS</t>
  </si>
  <si>
    <t>50004735000514</t>
  </si>
  <si>
    <t>634960</t>
  </si>
  <si>
    <t>JEITO MOLEQUE - AO VIVO NA AMAZONIA</t>
  </si>
  <si>
    <t>637901</t>
  </si>
  <si>
    <t>SANDY &amp; JUNIOR - ACUSTICO MTV</t>
  </si>
  <si>
    <t>50004735000814</t>
  </si>
  <si>
    <t>634638</t>
  </si>
  <si>
    <t>IVETE SANGALO - MULTISHOW REGISTRO: PODE ENTRAR</t>
  </si>
  <si>
    <t>637898</t>
  </si>
  <si>
    <t>NANDO REIS - LUAL MTV NANDO REIS E OS INFERNAIS</t>
  </si>
  <si>
    <t>NAMORO OU LIBERDADE</t>
  </si>
  <si>
    <t>08</t>
  </si>
  <si>
    <t>07</t>
  </si>
  <si>
    <t>09</t>
  </si>
  <si>
    <t>50005109001514</t>
  </si>
  <si>
    <t>0574-9</t>
  </si>
  <si>
    <t>ESCOLINHA DO PROFESSOR RAIMUNDO - TURMA DE 1991</t>
  </si>
  <si>
    <t>0613-9</t>
  </si>
  <si>
    <t>ESPECIAIS INFANTIS (DÃ¿-RÃ¿-MI-FÃ¿BRICA/ A TERRA DOS</t>
  </si>
  <si>
    <t>0669-9</t>
  </si>
  <si>
    <t>DIVÃ - SET</t>
  </si>
  <si>
    <t>0678-9</t>
  </si>
  <si>
    <t>CLANDESTINOS - SET</t>
  </si>
  <si>
    <t>0691-9</t>
  </si>
  <si>
    <t>MACHO MAN - SET</t>
  </si>
  <si>
    <t>51005109001314</t>
  </si>
  <si>
    <t>0367-9</t>
  </si>
  <si>
    <t>XUXA SÃ¿ PARA BAIXINHOS 8 (XSP 8) - KIT</t>
  </si>
  <si>
    <t>51005109001414</t>
  </si>
  <si>
    <t>50021750001514</t>
  </si>
  <si>
    <t>0575-9</t>
  </si>
  <si>
    <t>PATATI PATATÃ¿ - COLEÃ¿Ã¿O BRINCANDO COM PATATI PATAT</t>
  </si>
  <si>
    <t>51021750001314</t>
  </si>
  <si>
    <t>0763-9</t>
  </si>
  <si>
    <t>XUXA SÃ¿ PRA BAIXINHOS 7 BOX</t>
  </si>
  <si>
    <t>51021750001414</t>
  </si>
  <si>
    <t>DRAGON BALL Z: A BATALHA DOS DEUSES</t>
  </si>
  <si>
    <t>OLDBOY ¿ DIAS DE VINGANÇA</t>
  </si>
  <si>
    <t>51038730001514</t>
  </si>
  <si>
    <t>727522</t>
  </si>
  <si>
    <t>SAMBA SOCIAL CLUBE VOL 5 - SAMBA</t>
  </si>
  <si>
    <t>51038730001614</t>
  </si>
  <si>
    <t>634063</t>
  </si>
  <si>
    <t>LOURO SANTOS E VICTOR SANTOS - AMOR ETERNO</t>
  </si>
  <si>
    <t>LOURO SANTOS &amp; VICTOR SANTOS - AMOR ETERNO</t>
  </si>
  <si>
    <t>729343</t>
  </si>
  <si>
    <t>MC GUI - O BONDE É SEU AO VIVO</t>
  </si>
  <si>
    <t>50004735000614</t>
  </si>
  <si>
    <t>636531</t>
  </si>
  <si>
    <t>MTV AO VIVO 5 BANDAS DE RROCK</t>
  </si>
  <si>
    <t>50004735000714</t>
  </si>
  <si>
    <t>637879</t>
  </si>
  <si>
    <t>ENGENHEIROS DO HAWAII - NOVOS HORIZONTES</t>
  </si>
  <si>
    <t>634986</t>
  </si>
  <si>
    <t>ESTUDIO COCA-COLA</t>
  </si>
  <si>
    <t>636473</t>
  </si>
  <si>
    <t>TERÇA INSANA - VENTILADOR DE ALEGRIA</t>
  </si>
  <si>
    <t>51004735002214</t>
  </si>
  <si>
    <t>730601</t>
  </si>
  <si>
    <t>ADIVINHA O QUE É</t>
  </si>
  <si>
    <t>636522</t>
  </si>
  <si>
    <t>ARSENAL ROCK NEWS</t>
  </si>
  <si>
    <t>678986</t>
  </si>
  <si>
    <t>CAETANO VELOSO - MTV AO VIVO CAETANO ZII &amp; ZIE</t>
  </si>
  <si>
    <t>636700</t>
  </si>
  <si>
    <t>CPM22 - O VÍDEO 1995-2003</t>
  </si>
  <si>
    <t>CPM22 ¿ O VÍDEO 1995-2003</t>
  </si>
  <si>
    <t>636500</t>
  </si>
  <si>
    <t>SÃO PAULO MIX FESTIVAL 2008</t>
  </si>
  <si>
    <t>636490</t>
  </si>
  <si>
    <t>TIHUANA - TROPA DE ELITE AO VIVO</t>
  </si>
  <si>
    <t>11</t>
  </si>
  <si>
    <t>40003592001114</t>
  </si>
  <si>
    <t>0433</t>
  </si>
  <si>
    <t>Curtas do Jorge Furtado</t>
  </si>
  <si>
    <t>0434</t>
  </si>
  <si>
    <t>Curtas da Ana Luiza Azevedo</t>
  </si>
  <si>
    <t>51005109002014</t>
  </si>
  <si>
    <t>51005109002114</t>
  </si>
  <si>
    <t>51021750002114</t>
  </si>
  <si>
    <t>51021750002214</t>
  </si>
  <si>
    <t>SEX TAPE PERDIDO NA NUVEM</t>
  </si>
  <si>
    <t>51004735002314</t>
  </si>
  <si>
    <t>678984</t>
  </si>
  <si>
    <t>ACÚSTICO MTV ZECA PAGODINHO II - GAFIEIRA</t>
  </si>
  <si>
    <t>634916</t>
  </si>
  <si>
    <t>CAZUZA - PRA SEMPRE CAZUZA</t>
  </si>
  <si>
    <t>51004735002414</t>
  </si>
  <si>
    <t>714860</t>
  </si>
  <si>
    <t>CÁSSIA ELLER - ACÚSTICO MTV</t>
  </si>
  <si>
    <t>678976</t>
  </si>
  <si>
    <t>RITA LEE - ACÚSTICO MTV</t>
  </si>
  <si>
    <t>12 Anos de Escravidão</t>
  </si>
  <si>
    <t>12 de Junho de 1993 - O Dia da Paixão Palmeirense</t>
  </si>
  <si>
    <t>13º Distrito</t>
  </si>
  <si>
    <t>3 Dias para Matar</t>
  </si>
  <si>
    <t>300: A Ascenção do Império</t>
  </si>
  <si>
    <t>3X3D</t>
  </si>
  <si>
    <t>7 Caixas</t>
  </si>
  <si>
    <t>A 100 Passos de um Sonho</t>
  </si>
  <si>
    <t>A Balada do Provisório</t>
  </si>
  <si>
    <t>A Bela e a Fera</t>
  </si>
  <si>
    <t>A Casa Elétrica</t>
  </si>
  <si>
    <t>A Culpa é das Estrelas</t>
  </si>
  <si>
    <t>A Face do Mal</t>
  </si>
  <si>
    <t>A Família Bélier</t>
  </si>
  <si>
    <t>A Farra do Circo</t>
  </si>
  <si>
    <t>A Fita Azul</t>
  </si>
  <si>
    <t>A Gaiola Dourada</t>
  </si>
  <si>
    <t>A Grande Escolha</t>
  </si>
  <si>
    <t>A Grande Noite</t>
  </si>
  <si>
    <t>A Grande Vitória</t>
  </si>
  <si>
    <t>A História do Homem Henry Sobel</t>
  </si>
  <si>
    <t>A Imagem que Falta</t>
  </si>
  <si>
    <t>A Lenda de Oz</t>
  </si>
  <si>
    <t>A Mansão Mágica</t>
  </si>
  <si>
    <t>A Marca do Medo</t>
  </si>
  <si>
    <t>A Menina dos Campos de Arroz</t>
  </si>
  <si>
    <t>A Menina que Roubava Livros</t>
  </si>
  <si>
    <t>A Montanha Matterhorn</t>
  </si>
  <si>
    <t>A Música Nunca Parou</t>
  </si>
  <si>
    <t>A Noite da Virada</t>
  </si>
  <si>
    <t>A Oeste do Fim do Mundo</t>
  </si>
  <si>
    <t xml:space="preserve">A Onda da Vida – Uma História de Amor &amp; Surf </t>
  </si>
  <si>
    <t>A Pedra de Paciência</t>
  </si>
  <si>
    <t>A Pelada</t>
  </si>
  <si>
    <t>A Primeira Missa ou Tristes Tropeços, Enganos e Urucum</t>
  </si>
  <si>
    <t>À Procura</t>
  </si>
  <si>
    <t>Á Queima Roupa</t>
  </si>
  <si>
    <t>A Recompensa</t>
  </si>
  <si>
    <t>Ajuste de contas</t>
  </si>
  <si>
    <t>Alabama Monroe</t>
  </si>
  <si>
    <t>Alemão</t>
  </si>
  <si>
    <t>Alexandre e o Dia Terrível, Horrível, Espantoso e Horroroso</t>
  </si>
  <si>
    <t>Alguém Qualquer</t>
  </si>
  <si>
    <t>Amante a Domicílio</t>
  </si>
  <si>
    <t>Amantes Eternos</t>
  </si>
  <si>
    <t>Amar, Beber e Cantar</t>
  </si>
  <si>
    <t>Amazônia</t>
  </si>
  <si>
    <t>Amazônia Eterna</t>
  </si>
  <si>
    <t>Amor Fora da Lei</t>
  </si>
  <si>
    <t>Amor sem Fim</t>
  </si>
  <si>
    <t>Amores inversos</t>
  </si>
  <si>
    <t>Anjos da Lei 2</t>
  </si>
  <si>
    <t>Annabelle</t>
  </si>
  <si>
    <t>Anos Felizes</t>
  </si>
  <si>
    <t>Antes do Inverno</t>
  </si>
  <si>
    <t>Aos Ventos que Virão</t>
  </si>
  <si>
    <t xml:space="preserve">Apenas uma Chance </t>
  </si>
  <si>
    <t>Apneia</t>
  </si>
  <si>
    <t>As Aventuras de Paddigton</t>
  </si>
  <si>
    <t>As Aventuras de Peabody e Sherman</t>
  </si>
  <si>
    <t>As Aventuras do Avião Vermelho</t>
  </si>
  <si>
    <t>As Duas Faces de Janeiro</t>
  </si>
  <si>
    <t>As Férias do Pequeno Nicolau</t>
  </si>
  <si>
    <t>As Tartarugas Ninja</t>
  </si>
  <si>
    <t>Até o Fim</t>
  </si>
  <si>
    <t>Até que a Sbórnia nos Separe</t>
  </si>
  <si>
    <t>Atividade Paranormal: Marcados pelo Mal</t>
  </si>
  <si>
    <t>Attila Marcel</t>
  </si>
  <si>
    <t>Avanti Popolo</t>
  </si>
  <si>
    <t>Aviões - Heróis do Fogo ao Resgate</t>
  </si>
  <si>
    <t>Belem, Zona de Conflito</t>
  </si>
  <si>
    <t>Bem-vindo a Nova York</t>
  </si>
  <si>
    <t>Bernardes</t>
  </si>
  <si>
    <t>Bistrô Romantique</t>
  </si>
  <si>
    <t>Boa Sorte</t>
  </si>
  <si>
    <t>Boy Meets Girl</t>
  </si>
  <si>
    <t>Boyhood - Da Infância à Juventude</t>
  </si>
  <si>
    <t>Brincante</t>
  </si>
  <si>
    <t>Caçada Mortal</t>
  </si>
  <si>
    <t>Caçadores de Obras-primas</t>
  </si>
  <si>
    <t>Cães Errantes</t>
  </si>
  <si>
    <t>Caminhando com dinossauros - O filme</t>
  </si>
  <si>
    <t>Cantinflas</t>
  </si>
  <si>
    <t>Capitão América 2: O soldado invernal</t>
  </si>
  <si>
    <t>Castanha</t>
  </si>
  <si>
    <t>Causa e Efeito</t>
  </si>
  <si>
    <t>Cavaleiros do Zodíaco - A Lenda do Santuário</t>
  </si>
  <si>
    <t>Chef</t>
  </si>
  <si>
    <t>Clube de Compras Dallas</t>
  </si>
  <si>
    <t>Como Treinar seu Dragão 2</t>
  </si>
  <si>
    <t>Confia em Mim</t>
  </si>
  <si>
    <t>Confissões de Adolescente - o Filme</t>
  </si>
  <si>
    <t>Copa de Elite</t>
  </si>
  <si>
    <t>Coração de Leão</t>
  </si>
  <si>
    <t>Cortinas Fechadas</t>
  </si>
  <si>
    <t>Crônica do Fim do Mundo</t>
  </si>
  <si>
    <t>Cuba Libre</t>
  </si>
  <si>
    <t>Cupcakes - Música e Fantasia</t>
  </si>
  <si>
    <t>De Menor</t>
  </si>
  <si>
    <t>De repente pai</t>
  </si>
  <si>
    <t>De Volta ao Jogo</t>
  </si>
  <si>
    <t>Debi e Lóide 2</t>
  </si>
  <si>
    <t>Democracia em Preto e Branco</t>
  </si>
  <si>
    <t>Deus Não Está Morto</t>
  </si>
  <si>
    <t>Divergente</t>
  </si>
  <si>
    <t>Do Lado de Fora</t>
  </si>
  <si>
    <t>Dominguinhos</t>
  </si>
  <si>
    <t>Drácula: A História Nunca Contada</t>
  </si>
  <si>
    <t xml:space="preserve">Ela </t>
  </si>
  <si>
    <t>Eles Voltam</t>
  </si>
  <si>
    <t>Elsa &amp; Fred</t>
  </si>
  <si>
    <t>Em busca de Iara</t>
  </si>
  <si>
    <t>Em Busca de um Lugar Comum</t>
  </si>
  <si>
    <t>Entre Nós</t>
  </si>
  <si>
    <t>Entre Vales</t>
  </si>
  <si>
    <t>Era uma Vez em Nova York</t>
  </si>
  <si>
    <t>Era uma Vez em Tóquio</t>
  </si>
  <si>
    <t>Esse Viver Ninguém me Tira</t>
  </si>
  <si>
    <t>Estação Liberdade</t>
  </si>
  <si>
    <t>Eu, Mamãe e os Meninos</t>
  </si>
  <si>
    <t>Êxodo: Deuses e Reis</t>
  </si>
  <si>
    <t>Festa no Céu</t>
  </si>
  <si>
    <t>Filha Distante</t>
  </si>
  <si>
    <t>Florbela</t>
  </si>
  <si>
    <t>Frankenstein - Entre anjos e demônios</t>
  </si>
  <si>
    <t>Frozen: uma Aventura Congelante</t>
  </si>
  <si>
    <t>Fruitvale Station - A Última Parada</t>
  </si>
  <si>
    <t>Fúria</t>
  </si>
  <si>
    <t>Futebol de várzea</t>
  </si>
  <si>
    <t>Garota Exemplar</t>
  </si>
  <si>
    <t>Gata Velha Ainda Mia</t>
  </si>
  <si>
    <t>Getúlio</t>
  </si>
  <si>
    <t>Glória</t>
  </si>
  <si>
    <t>Godzilla</t>
  </si>
  <si>
    <t>Grand Central</t>
  </si>
  <si>
    <t>Grandes Amigos</t>
  </si>
  <si>
    <t>Guardiões da Galáxia</t>
  </si>
  <si>
    <t>Heli</t>
  </si>
  <si>
    <t>Hélio Oiticica</t>
  </si>
  <si>
    <t>Hercules</t>
  </si>
  <si>
    <t>Hércules</t>
  </si>
  <si>
    <t xml:space="preserve">Hermano - Uma Fábula sobre Futebol </t>
  </si>
  <si>
    <t>Hoje eu quero voltar sozinho</t>
  </si>
  <si>
    <t>Homens, Mulheres e Filhos</t>
  </si>
  <si>
    <t>Hotel Mekong</t>
  </si>
  <si>
    <t>Ida</t>
  </si>
  <si>
    <t>Ilegal</t>
  </si>
  <si>
    <t>Ilha dos Lêmures: Madagascar</t>
  </si>
  <si>
    <t>Inatividade Paranormal 2</t>
  </si>
  <si>
    <t>Inch'Allah</t>
  </si>
  <si>
    <t>Indênticos</t>
  </si>
  <si>
    <t>Insônia</t>
  </si>
  <si>
    <t>Instinto Materno</t>
  </si>
  <si>
    <t>Interestelar</t>
  </si>
  <si>
    <t>Irmã Dulce</t>
  </si>
  <si>
    <t>Isolados</t>
  </si>
  <si>
    <t>Jackie</t>
  </si>
  <si>
    <t>Jardim Europa</t>
  </si>
  <si>
    <t>Jersey Boys – Em Busca da Música</t>
  </si>
  <si>
    <t>Jogada de Rei</t>
  </si>
  <si>
    <t>Jogo das Decapitações</t>
  </si>
  <si>
    <t>Jogo de Xadrez</t>
  </si>
  <si>
    <t>Jogos Vorazes: A Esperança - Parte 1</t>
  </si>
  <si>
    <t>Jovem Aloucada</t>
  </si>
  <si>
    <t>Julio Sumiu</t>
  </si>
  <si>
    <t>Junho</t>
  </si>
  <si>
    <t>Juntos e Misturados</t>
  </si>
  <si>
    <t>Justin Bieber's Believe</t>
  </si>
  <si>
    <t>Justin e a Espada da Coragem</t>
  </si>
  <si>
    <t>Karen Chora no Ônibus</t>
  </si>
  <si>
    <t>Khumba</t>
  </si>
  <si>
    <t>La Playa D. C.</t>
  </si>
  <si>
    <t>Lascados</t>
  </si>
  <si>
    <t>Latitudes</t>
  </si>
  <si>
    <t>Libertem Angela Davis</t>
  </si>
  <si>
    <t>Livrai-nos do Mal</t>
  </si>
  <si>
    <t>Longwave - Nas Ondas da Revolução</t>
  </si>
  <si>
    <t>Los Nobles: Quando os Ricos Quebram a Cara</t>
  </si>
  <si>
    <t>Lucy</t>
  </si>
  <si>
    <t>Lunchbox</t>
  </si>
  <si>
    <t>Made in China</t>
  </si>
  <si>
    <t>Magia ao Luar</t>
  </si>
  <si>
    <t>Mais um Ano</t>
  </si>
  <si>
    <t>Malévola</t>
  </si>
  <si>
    <t>Mão na Luva</t>
  </si>
  <si>
    <t>Mar negro</t>
  </si>
  <si>
    <t>Marina</t>
  </si>
  <si>
    <t>Maze Runner - Correr ou Morrer</t>
  </si>
  <si>
    <t>Memórias de Salinger</t>
  </si>
  <si>
    <t>Meninos da Vila - A Magia dos Santos</t>
  </si>
  <si>
    <t xml:space="preserve">Meninos de Kichute </t>
  </si>
  <si>
    <t>Mentiras Sinceras</t>
  </si>
  <si>
    <t>Mesmo se Nada der Certo</t>
  </si>
  <si>
    <t>Meteora</t>
  </si>
  <si>
    <t>Michael Kohlhaas - Justiça e Honra</t>
  </si>
  <si>
    <t>Mil Vezes Boa Noite</t>
  </si>
  <si>
    <t>Minutos Atrás</t>
  </si>
  <si>
    <t>Miss Violence</t>
  </si>
  <si>
    <t>Mommy</t>
  </si>
  <si>
    <t xml:space="preserve">Monty Phyton e o Sentido da Vida </t>
  </si>
  <si>
    <t>Muita calma nessa hora 2</t>
  </si>
  <si>
    <t>Mulheres ao Ataque</t>
  </si>
  <si>
    <t>Na Quebrada</t>
  </si>
  <si>
    <t xml:space="preserve">Não Aceitamos Devoluções </t>
  </si>
  <si>
    <t>Não Pare na Pista: A Melhor História de Paulo Coelho</t>
  </si>
  <si>
    <t>Nebraska</t>
  </si>
  <si>
    <t>Need for Speed - O filme</t>
  </si>
  <si>
    <t>Ninfomaníaca</t>
  </si>
  <si>
    <t>Ninfomaníaca II</t>
  </si>
  <si>
    <t>No Limite do Amanhã</t>
  </si>
  <si>
    <t>No Olho do Tornado</t>
  </si>
  <si>
    <t>Noé</t>
  </si>
  <si>
    <t>Nós Somos as Melhores</t>
  </si>
  <si>
    <t>November Man - Um Espião Nunca Morre</t>
  </si>
  <si>
    <t>O Abutre</t>
  </si>
  <si>
    <t xml:space="preserve">O Amor é um Crime Perfeito </t>
  </si>
  <si>
    <t>O Apocalipse</t>
  </si>
  <si>
    <t>O Batismo</t>
  </si>
  <si>
    <t>O Candidato Honesto</t>
  </si>
  <si>
    <t>O Casamento de Gorete</t>
  </si>
  <si>
    <t>O Casamento de May</t>
  </si>
  <si>
    <t xml:space="preserve">O Céu é de Verdade </t>
  </si>
  <si>
    <t>O Ciúme</t>
  </si>
  <si>
    <t>O Congresso Futurista</t>
  </si>
  <si>
    <t>O Crítico</t>
  </si>
  <si>
    <t>O Doador de Memórias</t>
  </si>
  <si>
    <t>O Enigma Chinês</t>
  </si>
  <si>
    <t>O Espelho</t>
  </si>
  <si>
    <t>O Espetacular Homem Aranha 2</t>
  </si>
  <si>
    <t>O Estudante</t>
  </si>
  <si>
    <t>O Fantástico Mundo de Juan Orol</t>
  </si>
  <si>
    <t>O Filho de Deus</t>
  </si>
  <si>
    <t>O Físico</t>
  </si>
  <si>
    <t>O Gebo e a Sombra</t>
  </si>
  <si>
    <t>O Grande Herói</t>
  </si>
  <si>
    <t>O Grande Hotel Budapeste</t>
  </si>
  <si>
    <t>O Grande Kilapy</t>
  </si>
  <si>
    <t>O Grande Mestre</t>
  </si>
  <si>
    <t>O Herdeiro do Diabo</t>
  </si>
  <si>
    <t>O Hobbit: A Batalha dos Cinco Exércitos</t>
  </si>
  <si>
    <t xml:space="preserve">O Homem das Multidões </t>
  </si>
  <si>
    <t>O Homem Duplicado</t>
  </si>
  <si>
    <t>O Homem Mais Procurado</t>
  </si>
  <si>
    <t>O Inventor de Jogos</t>
  </si>
  <si>
    <t>O Juiz</t>
  </si>
  <si>
    <t>O Lobo Atrás da Porta</t>
  </si>
  <si>
    <t>O lobo de Wall Street</t>
  </si>
  <si>
    <t>O Médico Alemão</t>
  </si>
  <si>
    <t>O Melhor de Mim</t>
  </si>
  <si>
    <t>O Melhor Lance</t>
  </si>
  <si>
    <t>O Menino e o Mundo</t>
  </si>
  <si>
    <t>O Menino no Espelho</t>
  </si>
  <si>
    <t>O Mensageiro</t>
  </si>
  <si>
    <t>O Mercado de Notícias</t>
  </si>
  <si>
    <t>O Palácio Francês</t>
  </si>
  <si>
    <t>O Passado</t>
  </si>
  <si>
    <t>O Pequeno Fugitivo</t>
  </si>
  <si>
    <t>O Protetor</t>
  </si>
  <si>
    <t xml:space="preserve">O que os Homens Falam </t>
  </si>
  <si>
    <t>O que Será de Nozes?</t>
  </si>
  <si>
    <t>O Segredo dos Diamantes</t>
  </si>
  <si>
    <t>O Senhor do Labirinto</t>
  </si>
  <si>
    <t>O Teorema Zero</t>
  </si>
  <si>
    <t>O Último Amor de Mr. Morgan</t>
  </si>
  <si>
    <t>O Último Concerto</t>
  </si>
  <si>
    <t>O Último Lance do Leilão</t>
  </si>
  <si>
    <t>O Vento Lá Fora</t>
  </si>
  <si>
    <t>Olho Nu</t>
  </si>
  <si>
    <t>Operação Big Hero</t>
  </si>
  <si>
    <t>Operação Sombra: Jack Ryan</t>
  </si>
  <si>
    <t>Operários da Bola</t>
  </si>
  <si>
    <t>Os 47 Ronins</t>
  </si>
  <si>
    <t>Os Amigos</t>
  </si>
  <si>
    <t>Os Boxtrolls</t>
  </si>
  <si>
    <t>Os Caras de Pau em o Misterioso Roubo do Anel</t>
  </si>
  <si>
    <t>Os Dias com Ele</t>
  </si>
  <si>
    <t>Os Filhos do Padre</t>
  </si>
  <si>
    <t>Os Homens são de Marte... E é para lá que eu vou</t>
  </si>
  <si>
    <t>Os Mercenários 3</t>
  </si>
  <si>
    <t>Os Muppets 2 – Procurados e Amados</t>
  </si>
  <si>
    <t xml:space="preserve">Oslo, 31 de agosto </t>
  </si>
  <si>
    <t>Ouija - O Jogo dos Espíritos</t>
  </si>
  <si>
    <t>Ozualdo Candeias e o Cinema</t>
  </si>
  <si>
    <t>Paixão Inocente</t>
  </si>
  <si>
    <t>Paraíso</t>
  </si>
  <si>
    <t>Pau Brasil</t>
  </si>
  <si>
    <t>Pelo Malo</t>
  </si>
  <si>
    <t>Pelos Olhos de Maisie</t>
  </si>
  <si>
    <t>Philomena</t>
  </si>
  <si>
    <t>Planeta dos Macacos - O Confronto</t>
  </si>
  <si>
    <t>Planeta Solitário</t>
  </si>
  <si>
    <t>Pompeia</t>
  </si>
  <si>
    <t>Por uma Mulher</t>
  </si>
  <si>
    <t>Praia do Futuro</t>
  </si>
  <si>
    <t>Prenda-me</t>
  </si>
  <si>
    <t>Profissão de Risco</t>
  </si>
  <si>
    <t>Quando Eu Era Vivo</t>
  </si>
  <si>
    <t>Que Estranho Chamar-se Federico!</t>
  </si>
  <si>
    <t>Quero Matar Meu Chefe 2</t>
  </si>
  <si>
    <t>Questão de Escolha</t>
  </si>
  <si>
    <t>Refém da Paixão</t>
  </si>
  <si>
    <t>Relatos Selvagens</t>
  </si>
  <si>
    <t>Remar é...</t>
  </si>
  <si>
    <t>Rio 2</t>
  </si>
  <si>
    <t>Rio em Chamas</t>
  </si>
  <si>
    <t>Rio, Eu te Amo</t>
  </si>
  <si>
    <t>Riocorrente</t>
  </si>
  <si>
    <t>Ritos de Passagem</t>
  </si>
  <si>
    <t>Robocop</t>
  </si>
  <si>
    <t>Rodência e o Dente da Princesa</t>
  </si>
  <si>
    <t>Run &amp; Jump</t>
  </si>
  <si>
    <t>S. O. S. Mulheres ao Mar</t>
  </si>
  <si>
    <t>Saint Laurent</t>
  </si>
  <si>
    <t>Sangue Ruim</t>
  </si>
  <si>
    <t>Se Eu Ficar</t>
  </si>
  <si>
    <t>Sem Escalas</t>
  </si>
  <si>
    <t>Sem Evidências</t>
  </si>
  <si>
    <t>Sem Pena</t>
  </si>
  <si>
    <t>Sementes do Nosso Quintal</t>
  </si>
  <si>
    <t>Será Que?</t>
  </si>
  <si>
    <t>Setenta</t>
  </si>
  <si>
    <t>Sétimo</t>
  </si>
  <si>
    <t>Sin City 2: A Dama Fatal</t>
  </si>
  <si>
    <t>Sob a Pele</t>
  </si>
  <si>
    <t>Sobre Sete Ondas Verdes Espumantes</t>
  </si>
  <si>
    <t>Sobrevivente</t>
  </si>
  <si>
    <t>Sobrevivente Urbano</t>
  </si>
  <si>
    <t>Sobrevivi ao Holocausto</t>
  </si>
  <si>
    <t>Sopro</t>
  </si>
  <si>
    <t>Tarja Branca</t>
  </si>
  <si>
    <t>Tarzan</t>
  </si>
  <si>
    <t>The Rover - A Caçada</t>
  </si>
  <si>
    <t>Tim Lopes – História de Arcanjo</t>
  </si>
  <si>
    <t>Tim Maia</t>
  </si>
  <si>
    <t>Tinker Bell - Fadas e Piratas</t>
  </si>
  <si>
    <t>Todos os Dias</t>
  </si>
  <si>
    <t>Toque de mestre</t>
  </si>
  <si>
    <t>Transcendence – A Revolução</t>
  </si>
  <si>
    <t xml:space="preserve">Transformers - A Era da Extinção </t>
  </si>
  <si>
    <t>Trapaça</t>
  </si>
  <si>
    <t>Trash - A Esperança vem do Lixo</t>
  </si>
  <si>
    <t>Trinta</t>
  </si>
  <si>
    <t>Tudo Acontece em Nova York</t>
  </si>
  <si>
    <t>Tudo por Justiça</t>
  </si>
  <si>
    <t>Tudo por um Furo</t>
  </si>
  <si>
    <t>Um Amor de Vizinha</t>
  </si>
  <si>
    <t>Um Amor em Paris</t>
  </si>
  <si>
    <t>Um Belo Domingo</t>
  </si>
  <si>
    <t>Um Conto do Destino</t>
  </si>
  <si>
    <t>Um Episódio na Vida de um Catador de Ferro-velho</t>
  </si>
  <si>
    <t>Um Milhão de Maneiras de Pegar na Pistola</t>
  </si>
  <si>
    <t>Um Novo Dueto</t>
  </si>
  <si>
    <t>Um Plano Brilhante</t>
  </si>
  <si>
    <t>Uma Aventura Lego</t>
  </si>
  <si>
    <t>Uma Dose Violenta de Qualquer Coisa</t>
  </si>
  <si>
    <t>Uma Família em Tóquio</t>
  </si>
  <si>
    <t>Uma Juíza sem Juízo</t>
  </si>
  <si>
    <t>Uma Lição de Vida</t>
  </si>
  <si>
    <t>Uma Longa Queda</t>
  </si>
  <si>
    <t>Uma Longa Viagem</t>
  </si>
  <si>
    <t>Uma Noite de Crime: Anarquia</t>
  </si>
  <si>
    <t>Uma Nova Chance para Amar</t>
  </si>
  <si>
    <t>Uma Passagem para Mário</t>
  </si>
  <si>
    <t>Uma Promessa</t>
  </si>
  <si>
    <t>Uma Relação Delicada</t>
  </si>
  <si>
    <t>Uma Viagem Extraordinária</t>
  </si>
  <si>
    <t>Uma Vida Comum</t>
  </si>
  <si>
    <t>Ventos de Agosto</t>
  </si>
  <si>
    <t>Vermelho Brasil</t>
  </si>
  <si>
    <t xml:space="preserve">Versos de um Crime </t>
  </si>
  <si>
    <t>Vestido pra Casar</t>
  </si>
  <si>
    <t>Vic+Flo Viram um Urso</t>
  </si>
  <si>
    <t>Vidas ao Vento</t>
  </si>
  <si>
    <t xml:space="preserve">Violetta – O Show </t>
  </si>
  <si>
    <t>Violette</t>
  </si>
  <si>
    <t>Virgínia</t>
  </si>
  <si>
    <t>Viva a Liberdade</t>
  </si>
  <si>
    <t>Vizinhos</t>
  </si>
  <si>
    <t>Walesa</t>
  </si>
  <si>
    <t>Walt nos Bastidores de Mary Poppins</t>
  </si>
  <si>
    <t>Winter, O Golfinho</t>
  </si>
  <si>
    <t>X-Men: Dias de um Futuro Esquecido</t>
  </si>
  <si>
    <t>Yves Saint Laurent</t>
  </si>
  <si>
    <t>Homem de ferro 3</t>
  </si>
  <si>
    <t>Meu malvado favorito 2</t>
  </si>
  <si>
    <t>Thor 2 - O Mundo Sombrio</t>
  </si>
  <si>
    <t>Minha mãe é uma peça</t>
  </si>
  <si>
    <t>Velozes e furiosos 6</t>
  </si>
  <si>
    <t>Wolverine Imortal</t>
  </si>
  <si>
    <t>João e Maria: Caçadores de Bruxas</t>
  </si>
  <si>
    <t>Jogos Vorazes: em Chamas</t>
  </si>
  <si>
    <t>Detona Ralph</t>
  </si>
  <si>
    <t>Universidade Monstros</t>
  </si>
  <si>
    <t>Se beber, não case! Parte 3</t>
  </si>
  <si>
    <t>Meu Passado me Condena</t>
  </si>
  <si>
    <t>Os Smurfs 2</t>
  </si>
  <si>
    <t>Os Croods</t>
  </si>
  <si>
    <t>O homem de aço</t>
  </si>
  <si>
    <t>Vai que dá certo</t>
  </si>
  <si>
    <t>Guerra mundial z</t>
  </si>
  <si>
    <t>O hobbit: a Desolação de Smaug</t>
  </si>
  <si>
    <t>Percy Jackson e o Mar de Monstros</t>
  </si>
  <si>
    <t>Oz, mágico e poderoso</t>
  </si>
  <si>
    <t>Elysium</t>
  </si>
  <si>
    <t>Somos tão jovens</t>
  </si>
  <si>
    <t>Crô - O Filme</t>
  </si>
  <si>
    <t>Invocação do mal</t>
  </si>
  <si>
    <t>Gente grande 2</t>
  </si>
  <si>
    <t>Duro de matar: Um bom dia para morrer</t>
  </si>
  <si>
    <t>Faroeste caboclo</t>
  </si>
  <si>
    <t>G.I. Joe: Retaliação</t>
  </si>
  <si>
    <t>Reino escondido</t>
  </si>
  <si>
    <t>O lado bom da vida</t>
  </si>
  <si>
    <t>Truque de mestre</t>
  </si>
  <si>
    <t>O Concurso</t>
  </si>
  <si>
    <t>Depois da Terra</t>
  </si>
  <si>
    <t>Aviões</t>
  </si>
  <si>
    <t>Círculo de Fogo</t>
  </si>
  <si>
    <t>Django livre</t>
  </si>
  <si>
    <t>Mato sem cachorro</t>
  </si>
  <si>
    <t>Gravidade</t>
  </si>
  <si>
    <t>Turbo</t>
  </si>
  <si>
    <t>Oblivion</t>
  </si>
  <si>
    <t>Até que a Sorte nos Separe 2</t>
  </si>
  <si>
    <t>Jack - o Caçador de Gigantes</t>
  </si>
  <si>
    <t>Bons de Bico</t>
  </si>
  <si>
    <t>Inatividade Paranormal</t>
  </si>
  <si>
    <t>Os estagiários</t>
  </si>
  <si>
    <t>O cavaleiro solitário</t>
  </si>
  <si>
    <t>Dezesseis luas</t>
  </si>
  <si>
    <t xml:space="preserve">A Viagem  </t>
  </si>
  <si>
    <t>Além da escuridão - Star Trek</t>
  </si>
  <si>
    <t>Os Miseráveis</t>
  </si>
  <si>
    <t>Lincoln</t>
  </si>
  <si>
    <t>As Bem-armadas</t>
  </si>
  <si>
    <t>O Ataque</t>
  </si>
  <si>
    <t>Uma família em apuros</t>
  </si>
  <si>
    <t>O Tempo e o Vento</t>
  </si>
  <si>
    <t>Mama</t>
  </si>
  <si>
    <t>Última Viagem em Las Vegas</t>
  </si>
  <si>
    <t>As Aventuras de Tadeo</t>
  </si>
  <si>
    <t>Capitão Phillips</t>
  </si>
  <si>
    <t>Carrie, A Estranha</t>
  </si>
  <si>
    <t>Todo mundo em pânico 5</t>
  </si>
  <si>
    <t>O Voo</t>
  </si>
  <si>
    <t>Invasão à Casa Branca</t>
  </si>
  <si>
    <t>Família do Bagulho</t>
  </si>
  <si>
    <t>A Vida Secreta de Walter Mitty</t>
  </si>
  <si>
    <t>Meu namorado é um zumbi</t>
  </si>
  <si>
    <t>Cine Holliúdy</t>
  </si>
  <si>
    <t>A Hospedeira</t>
  </si>
  <si>
    <t>Jack Reacher: O Último Tiro</t>
  </si>
  <si>
    <t>Rota de Fuga</t>
  </si>
  <si>
    <t>Odeio o dia dos namorados</t>
  </si>
  <si>
    <t>Os Suspeitos</t>
  </si>
  <si>
    <t>O último desafio</t>
  </si>
  <si>
    <t>Vovô sem Vergonha</t>
  </si>
  <si>
    <t>Serra Pelada</t>
  </si>
  <si>
    <t>Se puder...dirija!</t>
  </si>
  <si>
    <t>Riddick 3</t>
  </si>
  <si>
    <t>A morte do demônio</t>
  </si>
  <si>
    <t>Tainá - A Origem</t>
  </si>
  <si>
    <t>A Busca</t>
  </si>
  <si>
    <t>Time Show de Bola</t>
  </si>
  <si>
    <t>Blue Jasmine</t>
  </si>
  <si>
    <t>O grande Gatsby</t>
  </si>
  <si>
    <t>Sammy: A grande fuga</t>
  </si>
  <si>
    <t>Flores Raras</t>
  </si>
  <si>
    <t>Jobs</t>
  </si>
  <si>
    <t>O Conselheiro do Crime</t>
  </si>
  <si>
    <t>Amor</t>
  </si>
  <si>
    <t>R.I.P.D - agentes do além</t>
  </si>
  <si>
    <t>O Resgate</t>
  </si>
  <si>
    <t>Aposta máxima</t>
  </si>
  <si>
    <t>A hora mais escura</t>
  </si>
  <si>
    <t>Dose Dupla</t>
  </si>
  <si>
    <t>O acordo</t>
  </si>
  <si>
    <t>Giovanni Improtta</t>
  </si>
  <si>
    <t>Caça aos Gângsteres</t>
  </si>
  <si>
    <t>Finalmente 18!</t>
  </si>
  <si>
    <t>O casamento do ano</t>
  </si>
  <si>
    <t>Uma ladra sem limites</t>
  </si>
  <si>
    <t>Colegas</t>
  </si>
  <si>
    <t>A fuga do planeta Terra</t>
  </si>
  <si>
    <t>É o fim</t>
  </si>
  <si>
    <t>Anna Karenina</t>
  </si>
  <si>
    <t>A família</t>
  </si>
  <si>
    <t>Casa da mãe Joana 2</t>
  </si>
  <si>
    <t>Vendo ou alugo</t>
  </si>
  <si>
    <t>Como Não Perder Essa Mulher</t>
  </si>
  <si>
    <t>O Massacre da serra elétrica 3D - A lenda continua</t>
  </si>
  <si>
    <t>O reino gelado</t>
  </si>
  <si>
    <t>Hannah Arendt</t>
  </si>
  <si>
    <t>One direction: this is us</t>
  </si>
  <si>
    <t>Linha de ação</t>
  </si>
  <si>
    <t>Terapia de risco</t>
  </si>
  <si>
    <t>Os amantes passageiros</t>
  </si>
  <si>
    <t>Minhocas</t>
  </si>
  <si>
    <t>Um porto seguro</t>
  </si>
  <si>
    <t>Questão de Tempo</t>
  </si>
  <si>
    <t>Para Maiores</t>
  </si>
  <si>
    <t>Antes da meia noite</t>
  </si>
  <si>
    <t>Chamada de emergência</t>
  </si>
  <si>
    <t>A Fuga</t>
  </si>
  <si>
    <t>Parker</t>
  </si>
  <si>
    <t>O Som ao Redor</t>
  </si>
  <si>
    <t>Indomável sonhadora</t>
  </si>
  <si>
    <t>Amor é tudo o que você precisa</t>
  </si>
  <si>
    <t xml:space="preserve">Amanhecer violento </t>
  </si>
  <si>
    <t>Fogo contra fogo</t>
  </si>
  <si>
    <t>Sem dor, sem ganho</t>
  </si>
  <si>
    <t>Álbum de Família</t>
  </si>
  <si>
    <t>Tese sobre um homicídio</t>
  </si>
  <si>
    <t xml:space="preserve">O quarteto </t>
  </si>
  <si>
    <t>Em transe</t>
  </si>
  <si>
    <t>Os Escolhidos</t>
  </si>
  <si>
    <t>Alvo duplo</t>
  </si>
  <si>
    <t>O Mestre</t>
  </si>
  <si>
    <t>O Amante da Rainha</t>
  </si>
  <si>
    <t>Um bom partido</t>
  </si>
  <si>
    <t>Meu pé de laranja-lima</t>
  </si>
  <si>
    <t>Azul é a Cor Mais Quente</t>
  </si>
  <si>
    <t>O Mordomo da Casa Branca</t>
  </si>
  <si>
    <t>Hitchcock</t>
  </si>
  <si>
    <t>Cirque Du Soleil - Outros Mundos</t>
  </si>
  <si>
    <t>Diana</t>
  </si>
  <si>
    <t>Frances Ha</t>
  </si>
  <si>
    <t>Sem proteção</t>
  </si>
  <si>
    <t>A caça</t>
  </si>
  <si>
    <t>Elena</t>
  </si>
  <si>
    <t>Dentro da Casa</t>
  </si>
  <si>
    <t>Amor Pleno</t>
  </si>
  <si>
    <t>Paris-Manhattan</t>
  </si>
  <si>
    <t>A espuma dos dias</t>
  </si>
  <si>
    <t>Trem Noturno para Lisboa</t>
  </si>
  <si>
    <t>Infectados</t>
  </si>
  <si>
    <t>Uma Noite de Crime</t>
  </si>
  <si>
    <t>Amigos inseparáveis</t>
  </si>
  <si>
    <t>Barbara</t>
  </si>
  <si>
    <t>Kick Ass 2</t>
  </si>
  <si>
    <t>Os Belos Dias</t>
  </si>
  <si>
    <t>Depois de maio</t>
  </si>
  <si>
    <t>Renoir</t>
  </si>
  <si>
    <t>Um golpe perfeito</t>
  </si>
  <si>
    <t>As sessões</t>
  </si>
  <si>
    <t>Linha de Frente</t>
  </si>
  <si>
    <t>Uma história de amor e fúria</t>
  </si>
  <si>
    <t>Tatuagem</t>
  </si>
  <si>
    <t>O Renascimento do Parto - O filme</t>
  </si>
  <si>
    <t>Augustine</t>
  </si>
  <si>
    <t>Jovem e Bela</t>
  </si>
  <si>
    <t>A datilografa</t>
  </si>
  <si>
    <t>Thérèse D.</t>
  </si>
  <si>
    <t>Uma garrafa no mar de Gaza</t>
  </si>
  <si>
    <t>O capital</t>
  </si>
  <si>
    <t>Caverna dos sonhos esquecidos</t>
  </si>
  <si>
    <t xml:space="preserve">O dia que durou 21 anos </t>
  </si>
  <si>
    <t>A sorte em suas mãos</t>
  </si>
  <si>
    <t>A Grande Beleza</t>
  </si>
  <si>
    <t>A parte dos anjos</t>
  </si>
  <si>
    <t>Obsessão</t>
  </si>
  <si>
    <t>2 mais 2</t>
  </si>
  <si>
    <t>Adeus, minha rainha</t>
  </si>
  <si>
    <t>2 dias em Nova York</t>
  </si>
  <si>
    <t>A Visitante Francesa</t>
  </si>
  <si>
    <t>Ferrugem e Osso</t>
  </si>
  <si>
    <t>O lugar onde tudo termina</t>
  </si>
  <si>
    <t>De Coração aberto</t>
  </si>
  <si>
    <t>Amor profundo</t>
  </si>
  <si>
    <t>Os sabores do Palácio</t>
  </si>
  <si>
    <t>Conexão Perigosa</t>
  </si>
  <si>
    <t>Tabu</t>
  </si>
  <si>
    <t>A filha do meu melhor amigo</t>
  </si>
  <si>
    <t>O que traz boas novas</t>
  </si>
  <si>
    <t>O Filho do Outro</t>
  </si>
  <si>
    <t>O Verão do Skylab</t>
  </si>
  <si>
    <t>Camille Claudel, 1915</t>
  </si>
  <si>
    <t>Aconteceu em Saint-Tropez</t>
  </si>
  <si>
    <t>Lore</t>
  </si>
  <si>
    <t>Metallica: Through the Never 3-D</t>
  </si>
  <si>
    <t>Eu, anna</t>
  </si>
  <si>
    <t>Carreras</t>
  </si>
  <si>
    <t>O homem que ri</t>
  </si>
  <si>
    <t>O sonho de Wadjda</t>
  </si>
  <si>
    <t>Preenchendo o vazio</t>
  </si>
  <si>
    <t>O dobro ou nada</t>
  </si>
  <si>
    <t>O homem mais procurado do mundo</t>
  </si>
  <si>
    <t>Bonitinha, mas ordinária</t>
  </si>
  <si>
    <t>Na quadrada das águas perdidas</t>
  </si>
  <si>
    <t>Camille outra vez</t>
  </si>
  <si>
    <t>Amor Bandido</t>
  </si>
  <si>
    <t>Branca de Neve</t>
  </si>
  <si>
    <t>César deve morrer</t>
  </si>
  <si>
    <t>Além das Montanhas</t>
  </si>
  <si>
    <t>Killer Joe - Matador de aluguel</t>
  </si>
  <si>
    <t>Ela Vai</t>
  </si>
  <si>
    <t>Uma dama em Paris</t>
  </si>
  <si>
    <t>Segredos de sangue</t>
  </si>
  <si>
    <t xml:space="preserve">Querida, vou comprar cigarros e já volto </t>
  </si>
  <si>
    <t>A bela que dorme</t>
  </si>
  <si>
    <t>Atrás da porta</t>
  </si>
  <si>
    <t>Lovelace</t>
  </si>
  <si>
    <t>Sejam muito bem-vindos</t>
  </si>
  <si>
    <t>Reality</t>
  </si>
  <si>
    <t>O abismo prateado</t>
  </si>
  <si>
    <t>Um Castelo na Itália</t>
  </si>
  <si>
    <t>Bastardos</t>
  </si>
  <si>
    <t>Pedalando com Moliére</t>
  </si>
  <si>
    <t>A Aventura de Kon Tiki</t>
  </si>
  <si>
    <t>Além do arco-íris</t>
  </si>
  <si>
    <t>Las acacias</t>
  </si>
  <si>
    <t>Um Final de Semana em Hyde Park</t>
  </si>
  <si>
    <t>Jorge Mautner - O Filho do Holocausto</t>
  </si>
  <si>
    <t>Um Estranho no Lago</t>
  </si>
  <si>
    <t>Vocês ainda não viram nada!</t>
  </si>
  <si>
    <t>Angie</t>
  </si>
  <si>
    <t>Uma Primavera com minha Mãe</t>
  </si>
  <si>
    <t>A luz do Tom</t>
  </si>
  <si>
    <t>A religiosa</t>
  </si>
  <si>
    <t>Terra firme</t>
  </si>
  <si>
    <t>Dossiê Jango</t>
  </si>
  <si>
    <t>Ginger &amp; Rosa</t>
  </si>
  <si>
    <t>Eu Não Faço a Menor Ideia do que Eu Tô Fazendo com a Minha Vida</t>
  </si>
  <si>
    <t>Cidade Cinza</t>
  </si>
  <si>
    <t>O Verão da Minha Vida</t>
  </si>
  <si>
    <t>Hoje</t>
  </si>
  <si>
    <t>Depois de Lúcia</t>
  </si>
  <si>
    <t>A coleção invisível</t>
  </si>
  <si>
    <t>Dinheiro de Sangue</t>
  </si>
  <si>
    <t>Juan e Evita, Uma História de Amor</t>
  </si>
  <si>
    <t>O último Elvis</t>
  </si>
  <si>
    <t>Amorosa Soledad</t>
  </si>
  <si>
    <t>A criada</t>
  </si>
  <si>
    <t>A memória que me contam</t>
  </si>
  <si>
    <t>Minha Vida Dava um Filme</t>
  </si>
  <si>
    <t>Apenas o Vento</t>
  </si>
  <si>
    <t>Deixe a luz acesa</t>
  </si>
  <si>
    <t>Um Toque de Pecado</t>
  </si>
  <si>
    <t>Eu e Você</t>
  </si>
  <si>
    <t>Muito barulho por nada</t>
  </si>
  <si>
    <t>Habi, A Estrangeira</t>
  </si>
  <si>
    <t>Zarafa</t>
  </si>
  <si>
    <t>Somos o que Somos</t>
  </si>
  <si>
    <t xml:space="preserve">Francisco Brennand </t>
  </si>
  <si>
    <t>Anos incríveis</t>
  </si>
  <si>
    <t>Pais e Filhos</t>
  </si>
  <si>
    <t>O Exercício do Caos</t>
  </si>
  <si>
    <t>O estranho caso de Angélica</t>
  </si>
  <si>
    <t>Margaret Mee e a flor da lua</t>
  </si>
  <si>
    <t>O Mar ao Amanhecer</t>
  </si>
  <si>
    <t>Sobral - o Homem que Não tinha Preço</t>
  </si>
  <si>
    <t>Pieta</t>
  </si>
  <si>
    <t>Além da Fronteira</t>
  </si>
  <si>
    <t>Paz, amor e muito mais</t>
  </si>
  <si>
    <t>Salvo</t>
  </si>
  <si>
    <t>Juan e a bailarina</t>
  </si>
  <si>
    <t>Confissões de um jovem apaixonado</t>
  </si>
  <si>
    <t>Uma Estranha Amizade</t>
  </si>
  <si>
    <t>O Carteiro</t>
  </si>
  <si>
    <t>Boa sorte, meu amor</t>
  </si>
  <si>
    <t>Contos da Noite</t>
  </si>
  <si>
    <t>A voz adormecida</t>
  </si>
  <si>
    <t>O Inventor de Sonhos</t>
  </si>
  <si>
    <t>Na neblina</t>
  </si>
  <si>
    <t>Simplesmente uma mulher</t>
  </si>
  <si>
    <t>Filhos da Meia Noite</t>
  </si>
  <si>
    <t>Doméstica</t>
  </si>
  <si>
    <t>Filha de Ninguém</t>
  </si>
  <si>
    <t>Super Nada</t>
  </si>
  <si>
    <t>Era uma vez na Anatólia</t>
  </si>
  <si>
    <t>La Jaula de Oro</t>
  </si>
  <si>
    <t>Fla x Flu - 40 Minutos antes do Nada</t>
  </si>
  <si>
    <t>Paulo Moura - Alma Brasileira</t>
  </si>
  <si>
    <t>Biblioteca pascal</t>
  </si>
  <si>
    <t>Santo Marcos, Goleiro de Placa</t>
  </si>
  <si>
    <t>Por que você partiu?</t>
  </si>
  <si>
    <t>Vazio Coração</t>
  </si>
  <si>
    <t>Mundo invisível</t>
  </si>
  <si>
    <t>Foxfire</t>
  </si>
  <si>
    <t>Tanta água</t>
  </si>
  <si>
    <t>Cores</t>
  </si>
  <si>
    <t>Artigas - La redota</t>
  </si>
  <si>
    <t>Juan dos mortos</t>
  </si>
  <si>
    <t>A Batalha do passinho</t>
  </si>
  <si>
    <t>Wrong</t>
  </si>
  <si>
    <t>Irmãs jamais</t>
  </si>
  <si>
    <t>Raça</t>
  </si>
  <si>
    <t>Como na canção dos Beatles - Norwegian Wood</t>
  </si>
  <si>
    <t>O futuro</t>
  </si>
  <si>
    <t>Trampolim do Forte</t>
  </si>
  <si>
    <t>O que se move</t>
  </si>
  <si>
    <t>Solidões</t>
  </si>
  <si>
    <t>Esse amor que nos consome</t>
  </si>
  <si>
    <t>Feito Gente Grande</t>
  </si>
  <si>
    <t>A Última Estação</t>
  </si>
  <si>
    <t>Sacrifíco</t>
  </si>
  <si>
    <t>Pra lá do mundo</t>
  </si>
  <si>
    <t>Almas silenciosas</t>
  </si>
  <si>
    <t>O País do Desejo</t>
  </si>
  <si>
    <t>O Brasil deu certo. E agora?</t>
  </si>
  <si>
    <t>Corda Bamba</t>
  </si>
  <si>
    <t>Nove crônicas para um coração aos berros</t>
  </si>
  <si>
    <t>Repare Bem</t>
  </si>
  <si>
    <t>Morro dos Prazeres</t>
  </si>
  <si>
    <t>Olhe pra mim de novo</t>
  </si>
  <si>
    <t>Três mundos</t>
  </si>
  <si>
    <t>A alma da gente</t>
  </si>
  <si>
    <t>A cidade é uma só?</t>
  </si>
  <si>
    <t>Lira Paulistana e a Vanguarda Paulista</t>
  </si>
  <si>
    <t>Ensaio</t>
  </si>
  <si>
    <t>O Primeiro Dia de um Ano Qualquer</t>
  </si>
  <si>
    <t>Filme Jardim Atlântico</t>
  </si>
  <si>
    <t xml:space="preserve">Rânia </t>
  </si>
  <si>
    <t>Anita e Garibaldi</t>
  </si>
  <si>
    <t>Uma noite</t>
  </si>
  <si>
    <t>Rapsódia Armênia</t>
  </si>
  <si>
    <t>Laura</t>
  </si>
  <si>
    <t>Paixão e Acaso</t>
  </si>
  <si>
    <t>As hiper mulheres</t>
  </si>
  <si>
    <t>Serra pelada – A lenda da montanha de ouro</t>
  </si>
  <si>
    <t>Segredos da tribo</t>
  </si>
  <si>
    <t>Hijab, Mulheres de Véu</t>
  </si>
  <si>
    <t>Cuica de Santo Amaro</t>
  </si>
  <si>
    <t>Kátia</t>
  </si>
  <si>
    <t>Eu respiro</t>
  </si>
  <si>
    <t>São Silvestre</t>
  </si>
  <si>
    <t>Fora do figurino</t>
  </si>
  <si>
    <t>Doce Amianto</t>
  </si>
  <si>
    <t>Mais que Mel</t>
  </si>
  <si>
    <t>Coração do Brasil</t>
  </si>
  <si>
    <t>Educação Sentimental</t>
  </si>
  <si>
    <t>Cinzas e sangue</t>
  </si>
  <si>
    <t>Mataram meu Irmão</t>
  </si>
  <si>
    <t>Tokiori - Dobras do Tempo</t>
  </si>
  <si>
    <t>Corpo Presente</t>
  </si>
  <si>
    <t>Chamada a cobrar</t>
  </si>
  <si>
    <t>A Floresta de Jonathas</t>
  </si>
  <si>
    <t>Simone</t>
  </si>
  <si>
    <t>Mulheres africanas - A rede invisível</t>
  </si>
  <si>
    <t>Titeuf</t>
  </si>
  <si>
    <t>Caleuche - O Chamado do Mar</t>
  </si>
  <si>
    <t>Cru</t>
  </si>
  <si>
    <t>Dores de amores</t>
  </si>
  <si>
    <t>A Nave - Uma Viagem com a Jazz Sinfônica de São Paulo</t>
  </si>
  <si>
    <t>Xico stockinger</t>
  </si>
  <si>
    <t>América – Uma história portuguesa</t>
  </si>
  <si>
    <t>Noites de reis</t>
  </si>
  <si>
    <t>Meu amigo Claudia</t>
  </si>
  <si>
    <t>No lugar errado</t>
  </si>
  <si>
    <t>Na carne e na alma</t>
  </si>
  <si>
    <t>Mais uma Canção</t>
  </si>
  <si>
    <t>Qualé o teu Negócio?</t>
  </si>
  <si>
    <t>Pulmão da Arquibancada</t>
  </si>
  <si>
    <t>Sibila</t>
  </si>
  <si>
    <t>Réquiem para Laura Martin</t>
  </si>
  <si>
    <t>Amazônia Desconhecida</t>
  </si>
  <si>
    <t>Sorria, Você esta na Barra</t>
  </si>
  <si>
    <t>Satyrianas, 78horas em 78 min</t>
  </si>
  <si>
    <t>Reus</t>
  </si>
  <si>
    <t>Por Trás do Véu</t>
  </si>
  <si>
    <t>Hora menos</t>
  </si>
  <si>
    <t>Tango Livre</t>
  </si>
  <si>
    <t>As horas vulgares</t>
  </si>
  <si>
    <t>Beije-me outra vez</t>
  </si>
  <si>
    <t>Crazy Horse</t>
  </si>
  <si>
    <t>Fragmentos de Paixão</t>
  </si>
  <si>
    <t>Quase um tango</t>
  </si>
  <si>
    <t>Blu-ray</t>
  </si>
  <si>
    <t>Nacionalidade</t>
  </si>
  <si>
    <t>Total</t>
  </si>
  <si>
    <t>Estrangeiras</t>
  </si>
  <si>
    <t>Brasileiras</t>
  </si>
  <si>
    <t>Tìtulo</t>
  </si>
  <si>
    <t>Cópias</t>
  </si>
  <si>
    <t xml:space="preserve">Nacionalidade </t>
  </si>
  <si>
    <t>-</t>
  </si>
  <si>
    <t>Nacionais</t>
  </si>
  <si>
    <t>Número de cópias</t>
  </si>
  <si>
    <t>Vendas para varejo</t>
  </si>
  <si>
    <t>Vendas para videolocadoras</t>
  </si>
  <si>
    <t>Varejo</t>
  </si>
  <si>
    <t>Videolocadoras</t>
  </si>
  <si>
    <t>Tipo de mídia</t>
  </si>
  <si>
    <t>Preço Médio (R$)</t>
  </si>
  <si>
    <t>Títulos Comercializados</t>
  </si>
  <si>
    <t>Títulos Lançados</t>
  </si>
  <si>
    <t>DVDs brasileiros</t>
  </si>
  <si>
    <t>DVDs estrangeiros</t>
  </si>
  <si>
    <t>Subtotal DVD</t>
  </si>
  <si>
    <t>Blu-ray brasileiros</t>
  </si>
  <si>
    <t>Blu-ray estrangeiros</t>
  </si>
  <si>
    <t>Subtotal Blu-ray</t>
  </si>
  <si>
    <t>Nº de títulos lançados</t>
  </si>
  <si>
    <t>Lançamentos</t>
  </si>
  <si>
    <t>Total (%)</t>
  </si>
  <si>
    <t>DVD - Cópias</t>
  </si>
  <si>
    <t>Blu-ray - Cópias</t>
  </si>
  <si>
    <t>DVD - Cópias (%)</t>
  </si>
  <si>
    <t>Blu-ray - Cópias (%)</t>
  </si>
  <si>
    <t>Cópias (%)</t>
  </si>
  <si>
    <t>Obras brasileiras</t>
  </si>
  <si>
    <t>Obras Estrangeiras</t>
  </si>
  <si>
    <t>Preço médio da cópia (R$)</t>
  </si>
  <si>
    <t>Número de cópias (%)</t>
  </si>
  <si>
    <t>Modalidade de comercialização</t>
  </si>
  <si>
    <t>Cópias Brasil</t>
  </si>
  <si>
    <t>GALINHA PINTADINHA 4</t>
  </si>
  <si>
    <t>PATATI PATATÁ - A VIDA É BELA</t>
  </si>
  <si>
    <t>GALINHA PINTADINHA 2</t>
  </si>
  <si>
    <t>Preço médio</t>
  </si>
  <si>
    <t>Renda (R$)</t>
  </si>
  <si>
    <t>Renda (%)</t>
  </si>
  <si>
    <t>Renda DVD (R$)</t>
  </si>
  <si>
    <t>Renda DVD (%)</t>
  </si>
  <si>
    <t>Renda Blu-ray (R$)</t>
  </si>
  <si>
    <t>Renda Blu-ray (%)</t>
  </si>
  <si>
    <t>DVD - Renda (R$)</t>
  </si>
  <si>
    <t>DVD - Renda (%)</t>
  </si>
  <si>
    <t>Blu-ray - Renda (R$)</t>
  </si>
  <si>
    <t>Blu-ray - Renda (%)</t>
  </si>
  <si>
    <t>Renda</t>
  </si>
  <si>
    <t>Renda Brasil</t>
  </si>
  <si>
    <t>Obras de catálogo</t>
  </si>
  <si>
    <t>Total (R$)</t>
  </si>
  <si>
    <t>Tabela 4 - Desempenho comercial DVD x Blu-ray</t>
  </si>
  <si>
    <t>% da Renda no Total</t>
  </si>
  <si>
    <t>% da Renda nos Lançamentos</t>
  </si>
  <si>
    <t>O AUTO DA COMPADECIDA</t>
  </si>
  <si>
    <t>NOSSO LAR</t>
  </si>
  <si>
    <t>Lançadas</t>
  </si>
  <si>
    <t>Não lançadas</t>
  </si>
  <si>
    <t>Tabela 2 - Desempenho comercial das obras por nacionalidade (DVD e Blu-ray)</t>
  </si>
  <si>
    <t>Tabela 3 - Desempenho comercial dos lançamentos por nacionalidade (DVD e Blu-ray)</t>
  </si>
  <si>
    <t>Tabela 7 - Varejo x Videolocadoras</t>
  </si>
  <si>
    <t>Tabela 1 - Dados comerciais gerais de Vídeo Doméstico - 2015</t>
  </si>
  <si>
    <t>Gráfico 1 - Títulos comercializados em vídeo doméstico - 2015</t>
  </si>
  <si>
    <t>CINQUENTA TONS DE CINZA</t>
  </si>
  <si>
    <t>VELOZES E FURIOSOS 7</t>
  </si>
  <si>
    <t>MINIONS</t>
  </si>
  <si>
    <t>JURASSIC WORLD: O MUNDO DOS DINOSSAUROS</t>
  </si>
  <si>
    <t>O HOBBIT: A BATALHA DOS CINCO EXÉRCITOS</t>
  </si>
  <si>
    <t>INTERESTELAR</t>
  </si>
  <si>
    <t>BOB ESPONJA CALÇA QUADRADA</t>
  </si>
  <si>
    <t>MAD MAX: ESTRADA DA FÚRIA</t>
  </si>
  <si>
    <t>SNIPER AMERICANO</t>
  </si>
  <si>
    <t>ÊXODO: DEUSES E REIS</t>
  </si>
  <si>
    <t>TERREMOTO: A FALHA DE SAN ANDREAS</t>
  </si>
  <si>
    <t>AVATAR</t>
  </si>
  <si>
    <t xml:space="preserve"> </t>
  </si>
  <si>
    <t>CARROSSEL - O FILME</t>
  </si>
  <si>
    <t>TIM MAIA</t>
  </si>
  <si>
    <t>OS PEQUERRUCHOS - DIA DE FESTA</t>
  </si>
  <si>
    <t>OS CARAS DE PAU</t>
  </si>
  <si>
    <t>A NOITE DA VIRADA</t>
  </si>
  <si>
    <t>MADE IN CHINA</t>
  </si>
  <si>
    <t>CÁSSIA ELLER</t>
  </si>
  <si>
    <t>BOA SORTE</t>
  </si>
  <si>
    <t>O DUELO</t>
  </si>
  <si>
    <t>IRMÃ DULCE</t>
  </si>
  <si>
    <t>TRASH - A ESPERANÇA VEM DO LIXO</t>
  </si>
  <si>
    <t>Lançadas nos cinemas em 2013, 2014 ou 2015?</t>
  </si>
  <si>
    <t>SOBRENATURAL</t>
  </si>
  <si>
    <t>FRIENDS - 1ª TEMPORADA COMPLETA</t>
  </si>
  <si>
    <t>GAME OF THRONES - 1ª TEMPORADA COMPLETA</t>
  </si>
  <si>
    <t>STAR WARS - A SAGA COMPLETA</t>
  </si>
  <si>
    <t>O PODEROSO CHEFÃO - LIGHT RESTAURADO</t>
  </si>
  <si>
    <t>HOUSE</t>
  </si>
  <si>
    <t>LOUCAS PRA CASAR</t>
  </si>
  <si>
    <t>O SHOW DA LUNA!</t>
  </si>
  <si>
    <t>GALINHA PINTADINHA 3</t>
  </si>
  <si>
    <t>ÁGUA VIVA</t>
  </si>
  <si>
    <t>BOB ZOOM - VOLUME 3</t>
  </si>
  <si>
    <t>GALINHA PINTADINHA</t>
  </si>
  <si>
    <t>SUPERPAI</t>
  </si>
  <si>
    <t>Títulos lançados</t>
  </si>
  <si>
    <t>Títulos comercializados</t>
  </si>
  <si>
    <t>Categoria</t>
  </si>
  <si>
    <t>Ano</t>
  </si>
  <si>
    <t>Tabela 6 - Obras lançadas no cinema em 2013/2014/2015 x Obras lançadas em vídeo doméstico em 2015</t>
  </si>
  <si>
    <t>Lançadas nos cinemas em 2013, 2014 e 2015?</t>
  </si>
  <si>
    <t>Renda no Total</t>
  </si>
  <si>
    <t>Renda nos Lançamentos</t>
  </si>
  <si>
    <t>Nº de cópias</t>
  </si>
  <si>
    <t>Tabela 5 – Desempenho Comercial das Obras Lançadas em vídeo doméstico em 2015, por nacionalidade (DVD e Blu-ray)</t>
  </si>
  <si>
    <t>Gráfico 2 – Nº de títulos lançados x  Nº de títulos comercializados em Vídeo Doméstico – 2014 e 2015</t>
  </si>
  <si>
    <t>Gráfico 3 – Renda anual no mercado de vídeo doméstico (em R$)</t>
  </si>
  <si>
    <t>Gráfico 4 – Participação na renda por nacionalidade – comparação entre lançamentos e obras de catálogo (DVD e Blu-ray)</t>
  </si>
  <si>
    <t>Gráfico 5 – Participação de cada mídia na renda anual do mercado de Vídeo Doméstico</t>
  </si>
  <si>
    <t>Gráfico 6 – Preço Médio DVD x Blu-ray por nacionalidade (R$)</t>
  </si>
  <si>
    <t>Gráfico 7 – Os 10 títulos com maior Renda e mais Cópias Comercializadas (DVD)</t>
  </si>
  <si>
    <t>Gráfico 8 – Os 10 títulos com maior Renda e mais Cópias Comercializadas (Blu-ray)</t>
  </si>
  <si>
    <t>Gráfico 9 – OS 10 títulos nacionais com maior Renda e mais Cópias Comercializadas (DVD)</t>
  </si>
  <si>
    <t>Gráfico 10 – Os 10 títulos nacionais com maior Renda e mais Cópias Comercializadas (Blu-ray)</t>
  </si>
  <si>
    <t>Gráfico 11 - Obras Lançadas em vídeo doméstico - 2015</t>
  </si>
  <si>
    <t>Gráfico 12 - Desempenho dos lançamentos em vídeo doméstico em 2015 no total comercializado no ano</t>
  </si>
  <si>
    <t>Gráfico 13 - Participação das mídias nos lançamentos e no total</t>
  </si>
  <si>
    <t>Gráfico 14 – Renda obtida com obras nacionais lançadas em vídeo doméstico, por critério de lançamento recente nos cinemas</t>
  </si>
  <si>
    <t>Gráfico 15 – Renda obtida com obras estrangeiras lançadas em vídeo doméstico, por critério de lançamento recente nos cinemas</t>
  </si>
  <si>
    <t>N°de títulos</t>
  </si>
  <si>
    <t>Títulos (%)</t>
  </si>
  <si>
    <t>Gráfico 18 - Preço médio da cópia para o varejo e para as videolocadoras, por nacionalidade (R$)</t>
  </si>
  <si>
    <t>Rótulos de Linha</t>
  </si>
  <si>
    <t>Soma de VENDAS VÍDEO SAVI 14-15</t>
  </si>
  <si>
    <t>Soma de RENDA CINEMA</t>
  </si>
  <si>
    <t>SOPRO</t>
  </si>
  <si>
    <t>O QUE SERÁ DE NOZES?</t>
  </si>
  <si>
    <t>O BRASIL DEU CERTO. E AGORA?</t>
  </si>
  <si>
    <t>TERCEIRA PESSOA</t>
  </si>
  <si>
    <t>PARAÍSO</t>
  </si>
  <si>
    <t>XICO STOCKINGER</t>
  </si>
  <si>
    <t>MUITO BARULHO POR NADA</t>
  </si>
  <si>
    <t>RENOIR</t>
  </si>
  <si>
    <t>TITEUF</t>
  </si>
  <si>
    <t>SOMOS O QUE SOMOS</t>
  </si>
  <si>
    <t>BRANCA DE NEVE</t>
  </si>
  <si>
    <t>O PAÍS DO DESEJO</t>
  </si>
  <si>
    <t>ADEUS BERTHE - O ENTERRO DA VOVÓ</t>
  </si>
  <si>
    <t>UM MILHÃO DE MANEIRAS DE PEGAR NA PISTOLA</t>
  </si>
  <si>
    <t>JOGO DE XADREZ</t>
  </si>
  <si>
    <t>CÉSAR DEVE MORRER</t>
  </si>
  <si>
    <t>ANGIE</t>
  </si>
  <si>
    <t>REALITY - A GRANDE ILUSÃO</t>
  </si>
  <si>
    <t>SACRIFÍCIO</t>
  </si>
  <si>
    <t>GINGER &amp; ROSA</t>
  </si>
  <si>
    <t>MÃO NA LUVA</t>
  </si>
  <si>
    <t>UM GOLPE PERFEITO</t>
  </si>
  <si>
    <t>2 MAIS 2</t>
  </si>
  <si>
    <t>A AVENTURA DE KON TIKI</t>
  </si>
  <si>
    <t>SEGREDOS DE SANGUE</t>
  </si>
  <si>
    <t>FINALMENTE 18!</t>
  </si>
  <si>
    <t>KILLER JOE - MATADOR DE ALUGUEL</t>
  </si>
  <si>
    <t>DOSSIÊ JANGO</t>
  </si>
  <si>
    <t>JORGE MAUTNER - O FILHO DO HOLOCAUSTO</t>
  </si>
  <si>
    <t>O GRANDE KILAPY</t>
  </si>
  <si>
    <t>AMOR É TUDO O QUE VOCÊ PRECISA</t>
  </si>
  <si>
    <t>O RESGATE</t>
  </si>
  <si>
    <t>AMANHECER VIOLENTO</t>
  </si>
  <si>
    <t>PARA MAIORES</t>
  </si>
  <si>
    <t>SEM PROTEÇÃO</t>
  </si>
  <si>
    <t>VAI QUE DÁ CERTO</t>
  </si>
  <si>
    <t>HOJE</t>
  </si>
  <si>
    <t>SORRIA, VOCÊ ESTÁ NA BARRA!</t>
  </si>
  <si>
    <t>DE GRAVATA E UNHA VERMELHA</t>
  </si>
  <si>
    <t>PARIS MANHATTAN</t>
  </si>
  <si>
    <t>O QUARTETO</t>
  </si>
  <si>
    <t>2 DIAS EM NOVA YORK</t>
  </si>
  <si>
    <t>A BUSCA</t>
  </si>
  <si>
    <t>BÁRBARA</t>
  </si>
  <si>
    <t>PRAIA DO FUTURO</t>
  </si>
  <si>
    <t>A DATILÓGRAFA</t>
  </si>
  <si>
    <t>PAULO MOURA - ALMA BRASILEIRA</t>
  </si>
  <si>
    <t>PIETA</t>
  </si>
  <si>
    <t>MEU PÉ DE LARANJA-LIMA</t>
  </si>
  <si>
    <t>AMOR PROFUNDO</t>
  </si>
  <si>
    <t>MISS JULIE</t>
  </si>
  <si>
    <t>FRAGMENTOS DE PAIXÃO</t>
  </si>
  <si>
    <t>O SEGREDO DOS DIAMANTES</t>
  </si>
  <si>
    <t>A HOSPEDEIRA</t>
  </si>
  <si>
    <t>UMA HISTÓRIA DE AMOR E FÚRIA</t>
  </si>
  <si>
    <t>AMIGOS INSEPARÁVEIS</t>
  </si>
  <si>
    <t>LINHA DE AÇÃO</t>
  </si>
  <si>
    <t>SALVO - UMA HISTÓRIA DE AMOR E MÁFIA</t>
  </si>
  <si>
    <t>NOSTALGIA DA LUZ</t>
  </si>
  <si>
    <t>PARKER</t>
  </si>
  <si>
    <t>O LUGAR ONDE TUDO TERMINA</t>
  </si>
  <si>
    <t>AS SESSÕES</t>
  </si>
  <si>
    <t>ADEUS, MINHA RAINHA</t>
  </si>
  <si>
    <t>ALVO DUPLO</t>
  </si>
  <si>
    <t>O AMANTE DA RAINHA</t>
  </si>
  <si>
    <t>INDOMÁVEL SONHADORA</t>
  </si>
  <si>
    <t>A COLEÇÃO INVISÍVEL</t>
  </si>
  <si>
    <t>FOGO CONTRA FOGO</t>
  </si>
  <si>
    <t>WINTER, O GOLFINHO</t>
  </si>
  <si>
    <t>OS AMIGOS</t>
  </si>
  <si>
    <t>ENTRE VALES</t>
  </si>
  <si>
    <t>CAÇA AOS GÂNGSTERES</t>
  </si>
  <si>
    <t>CASA GRANDE</t>
  </si>
  <si>
    <t>A CAÇA</t>
  </si>
  <si>
    <t>MORRO DOS PRAZERES</t>
  </si>
  <si>
    <t>TRUQUE DE MESTRE</t>
  </si>
  <si>
    <t>FLA X FLU - 40 MINUTOS ANTES DO NADA</t>
  </si>
  <si>
    <t>SUPER NADA</t>
  </si>
  <si>
    <t>UM NOVO DUETO</t>
  </si>
  <si>
    <t>UM TOQUE DE PECADO</t>
  </si>
  <si>
    <t>A BELA QUE DORME</t>
  </si>
  <si>
    <t>FAROESTE CABOCLO</t>
  </si>
  <si>
    <t>O SEGREDO DAS ÁGUAS</t>
  </si>
  <si>
    <t>POR UMA MULHER</t>
  </si>
  <si>
    <t>ATRÁS DA PORTA</t>
  </si>
  <si>
    <t>INATIVIDADE PARANORMAL</t>
  </si>
  <si>
    <t>DE MENOR</t>
  </si>
  <si>
    <t>O HOMEM MAIS PROCURADO DO MUNDO</t>
  </si>
  <si>
    <t>O CASAMENTO DE MAY</t>
  </si>
  <si>
    <t>LIBERTEM ANGELA DAVIS</t>
  </si>
  <si>
    <t>RIOCORRENTE</t>
  </si>
  <si>
    <t>O ACORDO</t>
  </si>
  <si>
    <t>DENTRO DA CASA</t>
  </si>
  <si>
    <t>SEM PENA</t>
  </si>
  <si>
    <t>TABU</t>
  </si>
  <si>
    <t>MAIS QUE MEL</t>
  </si>
  <si>
    <t>WRONG</t>
  </si>
  <si>
    <t>ANOS FELIZES</t>
  </si>
  <si>
    <t>OS FILHOS DA MEIA-NOITE</t>
  </si>
  <si>
    <t>O ÚLTIMO EXORCISMO - PARTE II</t>
  </si>
  <si>
    <t>POR QUE VOCÊ PARTIU?</t>
  </si>
  <si>
    <t>O MERCADO DE NOTÍCIAS</t>
  </si>
  <si>
    <t>A LUZ DO TOM</t>
  </si>
  <si>
    <t>RUSH - NO LIMITE DA EMOÇÃO</t>
  </si>
  <si>
    <t>INSTINTO MATERNO</t>
  </si>
  <si>
    <t>UM SONHO INTENSO</t>
  </si>
  <si>
    <t>FLORBELA</t>
  </si>
  <si>
    <t>BASTARDOS</t>
  </si>
  <si>
    <t>PAZ, AMOR E MUITO MAIS</t>
  </si>
  <si>
    <t>A FUGA</t>
  </si>
  <si>
    <t>AMAR, BEBER E CANTAR</t>
  </si>
  <si>
    <t>INATIVIDADE PARANORMAL 2</t>
  </si>
  <si>
    <t>UM CASTELO NA ITÁLIA</t>
  </si>
  <si>
    <t>A ALMA DA GENTE</t>
  </si>
  <si>
    <t>SIMPLESMENTE UMA MULHER</t>
  </si>
  <si>
    <t>GRAND CENTRAL</t>
  </si>
  <si>
    <t>O MESTRE</t>
  </si>
  <si>
    <t>A PELE DE VÊNUS</t>
  </si>
  <si>
    <t>TANGO LIVRE</t>
  </si>
  <si>
    <t>MEMÓRIAS DE SALINGER</t>
  </si>
  <si>
    <t>MINHA VIDA DAVA UM FILME</t>
  </si>
  <si>
    <t>NO OLHO DO TORNADO</t>
  </si>
  <si>
    <t>FOXFIRE - CONFISSÕES DE UMA GANGUE DE GAROTAS</t>
  </si>
  <si>
    <t>JUAN DOS MORTOS</t>
  </si>
  <si>
    <t>FRANK</t>
  </si>
  <si>
    <t>INFECTADOS</t>
  </si>
  <si>
    <t>FRUITVALE STATION - A ÚLTIMA PARADA</t>
  </si>
  <si>
    <t>A PELADA</t>
  </si>
  <si>
    <t>TIMBUKTU</t>
  </si>
  <si>
    <t>EU, MAMÃE E OS MENINOS</t>
  </si>
  <si>
    <t>AS AVENTURAS DO AVIÃO VERMELHO</t>
  </si>
  <si>
    <t>ATTILA MARCEL</t>
  </si>
  <si>
    <t>EDUARDO COUTINHO, 7 DE OUTUBRO</t>
  </si>
  <si>
    <t>CASA DA MÃE JOANA 2</t>
  </si>
  <si>
    <t>UMA PROMESSA</t>
  </si>
  <si>
    <t>TESE SOBRE UM HOMICÍDIO</t>
  </si>
  <si>
    <t>INCH'ALLAH</t>
  </si>
  <si>
    <t>CANTINFLAS - A MAGIA DA COMÉDIA</t>
  </si>
  <si>
    <t>O AMULETO</t>
  </si>
  <si>
    <t>A SORTE EM SUAS MÃOS</t>
  </si>
  <si>
    <t>EU E VOCÊ</t>
  </si>
  <si>
    <t>HITCHCOCK</t>
  </si>
  <si>
    <t>A RELIGIOSA</t>
  </si>
  <si>
    <t>CAMILLE OUTRA VEZ</t>
  </si>
  <si>
    <t>O CONGRESSO FUTURISTA</t>
  </si>
  <si>
    <t>EU, ANNA</t>
  </si>
  <si>
    <t>UM PORTO SEGURO</t>
  </si>
  <si>
    <t>DOIS DIAS, UMA NOITE</t>
  </si>
  <si>
    <t>UM BOM PARTIDO</t>
  </si>
  <si>
    <t>O PALÁCIO FRANCÊS</t>
  </si>
  <si>
    <t>SORRIA, VOCE ESTÁ SENDO FILMADO - O FILME</t>
  </si>
  <si>
    <t>SEJAM MUITO BEM-VINDOS</t>
  </si>
  <si>
    <t>A HORA MAIS ESCURA</t>
  </si>
  <si>
    <t>A VOZ ADORMECIDA</t>
  </si>
  <si>
    <t>O SONHO DE WADJDA</t>
  </si>
  <si>
    <t>INVASÃO À CASA BRANCA</t>
  </si>
  <si>
    <t>MATO SEM CACHORRO</t>
  </si>
  <si>
    <t>A PEDRA DE PACIÊNCIA</t>
  </si>
  <si>
    <t>A VIAGEM</t>
  </si>
  <si>
    <t>O VENDEDOR DE PASSADOS</t>
  </si>
  <si>
    <t>ZARAFA</t>
  </si>
  <si>
    <t>UM FINAL DE SEMANA EM HYDE PARK</t>
  </si>
  <si>
    <t>O MÉDICO ALEMÃO</t>
  </si>
  <si>
    <t>O ÚLTIMO DESAFIO</t>
  </si>
  <si>
    <t>LUNCHBOX</t>
  </si>
  <si>
    <t>UM ESTRANHO NO LAGO</t>
  </si>
  <si>
    <t>VIOLETTE</t>
  </si>
  <si>
    <t>MARGARET MEE E A FLOR DA LUA</t>
  </si>
  <si>
    <t>SEM DOR, SEM GANHO</t>
  </si>
  <si>
    <t>OLHO NU</t>
  </si>
  <si>
    <t>SEM FILHOS</t>
  </si>
  <si>
    <t>LUCY</t>
  </si>
  <si>
    <t>CONEXÃO PERIGOSA</t>
  </si>
  <si>
    <t>3 CORAÇÕES</t>
  </si>
  <si>
    <t>CIDADE CINZA</t>
  </si>
  <si>
    <t>LOVELACE</t>
  </si>
  <si>
    <t>O FILHO DO OUTRO</t>
  </si>
  <si>
    <t>DEMOCRACIA EM PRETO E BRANCO</t>
  </si>
  <si>
    <t>O REINO GELADO</t>
  </si>
  <si>
    <t>O TEOREMA ZERO</t>
  </si>
  <si>
    <t>DRAGON BALL Z - A BATALHA DOS DEUSES</t>
  </si>
  <si>
    <t>ELENA</t>
  </si>
  <si>
    <t>AZUL É A COR MAIS QUENTE</t>
  </si>
  <si>
    <t>ALABAMA MONROE</t>
  </si>
  <si>
    <t>OLDBOY - DIAS DE VINGANÇA</t>
  </si>
  <si>
    <t>FORÇA MAIOR</t>
  </si>
  <si>
    <t>O MENINO E O MUNDO</t>
  </si>
  <si>
    <t>AS FÉRIAS DO PEQUENO NICOLAU</t>
  </si>
  <si>
    <t>MINUTOS ATRÁS</t>
  </si>
  <si>
    <t>DOSE DUPLA</t>
  </si>
  <si>
    <t>BONITINHA, MAS ORDINÁRIA</t>
  </si>
  <si>
    <t>YVES SAINT LAURENT</t>
  </si>
  <si>
    <t>BLING RING - A GANGUE DE HOLLYWOOD</t>
  </si>
  <si>
    <t>O DANÇARINO DO DESERTO</t>
  </si>
  <si>
    <t>O HOMEM QUE ELAS AMAVAM DEMAIS</t>
  </si>
  <si>
    <t>MINHA QUERIDA DAMA</t>
  </si>
  <si>
    <t>AMOR</t>
  </si>
  <si>
    <t>O DUPLO</t>
  </si>
  <si>
    <t>A MORTE DO DEMÔNIO</t>
  </si>
  <si>
    <t>O TEMPO E O VENTO</t>
  </si>
  <si>
    <t>CINE HOLLIÚDY</t>
  </si>
  <si>
    <t>OS ESCOLHIDOS</t>
  </si>
  <si>
    <t>PONTE AÉREA</t>
  </si>
  <si>
    <t>SEGUNDA CHANCE</t>
  </si>
  <si>
    <t>RODÊNCIA E O DENTE DA PRINCESA</t>
  </si>
  <si>
    <t>O CONTO DA PRINCESA KAGUYA</t>
  </si>
  <si>
    <t>VIRANDO A PÁGINA</t>
  </si>
  <si>
    <t>A DAMA DOURADA</t>
  </si>
  <si>
    <t>MOMMY</t>
  </si>
  <si>
    <t>AS AVENTURAS DE PADDINGTON</t>
  </si>
  <si>
    <t>A FUGA DO PLANETA TERRA</t>
  </si>
  <si>
    <t>ANTES DO INVERNO</t>
  </si>
  <si>
    <t>AMOR SEM FIM</t>
  </si>
  <si>
    <t>O CASAMENTO DO ANO</t>
  </si>
  <si>
    <t>CORES</t>
  </si>
  <si>
    <t>A RECOMPENSA</t>
  </si>
  <si>
    <t>TATUAGEM</t>
  </si>
  <si>
    <t>NA QUEBRADA</t>
  </si>
  <si>
    <t>AMORES INVERSOS</t>
  </si>
  <si>
    <t>DUAS IRMÃS, UMA PAIXÃO</t>
  </si>
  <si>
    <t>ENTRE ABELHAS</t>
  </si>
  <si>
    <t>VIVA A LIBERDADE</t>
  </si>
  <si>
    <t>SENTIMENTOS QUE CURAM</t>
  </si>
  <si>
    <t>HÉRCULES</t>
  </si>
  <si>
    <t>O SOM AO REDOR</t>
  </si>
  <si>
    <t>O PASSADO</t>
  </si>
  <si>
    <t>CORRENTE DO MAL</t>
  </si>
  <si>
    <t>ANNA KARENINA</t>
  </si>
  <si>
    <t>QUERO MATAR MEU CHEFE 2</t>
  </si>
  <si>
    <t>TODO MUNDO EM PÂNICO 5</t>
  </si>
  <si>
    <t>APENAS UMA CHANCE</t>
  </si>
  <si>
    <t>SEM DIREITO A RESGATE</t>
  </si>
  <si>
    <t>DOMINGUINHOS</t>
  </si>
  <si>
    <t>O ATAQUE</t>
  </si>
  <si>
    <t>UM AMOR A CADA ESQUINA</t>
  </si>
  <si>
    <t>RIDDICK 3</t>
  </si>
  <si>
    <t>JULIO SUMIU</t>
  </si>
  <si>
    <t>AMANTES ETERNOS</t>
  </si>
  <si>
    <t>O ENIGMA CHINÊS</t>
  </si>
  <si>
    <t>O VOO</t>
  </si>
  <si>
    <t>CORAÇÃO DE LEÃO</t>
  </si>
  <si>
    <t>JUSTIN E A ESPADA DA CORAGEM</t>
  </si>
  <si>
    <t>ISOLADOS</t>
  </si>
  <si>
    <t>UMA NOVA CHANCE PARA AMAR</t>
  </si>
  <si>
    <t>O LOBO ATRÁS DA PORTA</t>
  </si>
  <si>
    <t>A GAIOLA DOURADA</t>
  </si>
  <si>
    <t>SÉTIMO</t>
  </si>
  <si>
    <t>PAIXÃO INOCENTE</t>
  </si>
  <si>
    <t>NÃO OLHE PARA TRÁS</t>
  </si>
  <si>
    <t>CIRQUE DU SOLEIL - OUTROS MUNDOS</t>
  </si>
  <si>
    <t>CRÔ - O FILME</t>
  </si>
  <si>
    <t>UM MOMENTO PODE MUDAR TUDO</t>
  </si>
  <si>
    <t>DOIS LADOS DO AMOR</t>
  </si>
  <si>
    <t>LUGARES ESCUROS</t>
  </si>
  <si>
    <t>VIDAS AO VENTO</t>
  </si>
  <si>
    <t>A FAMÍLIA</t>
  </si>
  <si>
    <t>O CONCURSO</t>
  </si>
  <si>
    <t>INSIDE LLEWYN DAVIS - BALADA DE UM HOMEM COMUM</t>
  </si>
  <si>
    <t>O ÚLTIMO ATO</t>
  </si>
  <si>
    <t>O MENINO NO ESPELHO</t>
  </si>
  <si>
    <t>CONFIA EM MIM</t>
  </si>
  <si>
    <t>AS AVENTURAS DOS SETE ANÕES</t>
  </si>
  <si>
    <t>JUSTIN BIEBER'S BELIEVE</t>
  </si>
  <si>
    <t>UM PLANO BRILHANTE</t>
  </si>
  <si>
    <t>A MARCA DO MEDO</t>
  </si>
  <si>
    <t>ACIMA DAS NUVENS</t>
  </si>
  <si>
    <t>NO LIMITE DO AMANHÃ</t>
  </si>
  <si>
    <t>O CAPITAL</t>
  </si>
  <si>
    <t>ANNABELLE</t>
  </si>
  <si>
    <t>ENTRE NÓS</t>
  </si>
  <si>
    <t>HOJE EU QUERO VOLTAR SOZINHO</t>
  </si>
  <si>
    <t>A FAMILIA BELIER</t>
  </si>
  <si>
    <t>UMA VIAGEM EXTRAORDINÁRIA</t>
  </si>
  <si>
    <t>A MANSÃO MÁGICA</t>
  </si>
  <si>
    <t>SAMBA</t>
  </si>
  <si>
    <t>ENTOURAGE - FAMA E AMIZADE</t>
  </si>
  <si>
    <t>UMA LONGA QUEDA</t>
  </si>
  <si>
    <t>CAUSA E EFEITO</t>
  </si>
  <si>
    <t>UM POUCO DE CAOS</t>
  </si>
  <si>
    <t>PEDALANDO COM MOLIÈRE</t>
  </si>
  <si>
    <t>TRANSFORMERS - A ERA DA EXTINÇÃO</t>
  </si>
  <si>
    <t>A GRANDE VITÓRIA</t>
  </si>
  <si>
    <t>O JUIZ</t>
  </si>
  <si>
    <t>AMANTE A DOMICÍLIO</t>
  </si>
  <si>
    <t>CHEF</t>
  </si>
  <si>
    <t>UM CONTO DO DESTINO</t>
  </si>
  <si>
    <t>SOMOS TÃO JOVENS</t>
  </si>
  <si>
    <t>VÍCIO INERENTE</t>
  </si>
  <si>
    <t>A ESCOLHA PERFEITA 2</t>
  </si>
  <si>
    <t>JOVEM E BELA</t>
  </si>
  <si>
    <t>UMA LONGA VIAGEM</t>
  </si>
  <si>
    <t>JOGADA DE MESTRE</t>
  </si>
  <si>
    <t>MAGIA AO LUAR</t>
  </si>
  <si>
    <t>À PROCURA</t>
  </si>
  <si>
    <t>ROTA DE FUGA</t>
  </si>
  <si>
    <t>AMOR FORA DA LEI</t>
  </si>
  <si>
    <t>AS TARTARUGAS NINJA</t>
  </si>
  <si>
    <t>VESTIDO PRA CASAR</t>
  </si>
  <si>
    <t>AS DUAS FACES DE JANEIRO</t>
  </si>
  <si>
    <t>O MENSAGEIRO</t>
  </si>
  <si>
    <t>MAR NEGRO</t>
  </si>
  <si>
    <t>BATA ANTES DE ENTRAR</t>
  </si>
  <si>
    <t>O GRANDE MESTRE</t>
  </si>
  <si>
    <t>VELOZES E FURIOSOS 6</t>
  </si>
  <si>
    <t>DIVÃ A 2</t>
  </si>
  <si>
    <t>SOB A PELE</t>
  </si>
  <si>
    <t>MEU PASSADO ME CONDENA O FILME</t>
  </si>
  <si>
    <t>MAPAS PARA AS ESTRELAS</t>
  </si>
  <si>
    <t>NÃO ACEITAMOS DEVOLUÇÕES</t>
  </si>
  <si>
    <t>MESMO SE NADA DER CERTO</t>
  </si>
  <si>
    <t>OBLIVION</t>
  </si>
  <si>
    <t>VERSOS DE UM CRIME</t>
  </si>
  <si>
    <t>NOVEMBER MAN - UM ESPIÃO NUNCA MORRE</t>
  </si>
  <si>
    <t>O MELHOR DE MIM</t>
  </si>
  <si>
    <t>O MELHOR LANCE</t>
  </si>
  <si>
    <t>LINDA DE MORRER</t>
  </si>
  <si>
    <t>TUDO POR UM FURO</t>
  </si>
  <si>
    <t>HOMENS, MULHERES E FILHOS</t>
  </si>
  <si>
    <t>O IMPERADOR</t>
  </si>
  <si>
    <t>O JOGO DA IMITAÇÃO</t>
  </si>
  <si>
    <t>O GAROTO DA CASA AO LADO</t>
  </si>
  <si>
    <t>TAINÁ - A ORIGEM</t>
  </si>
  <si>
    <t>AMOR BANDIDO</t>
  </si>
  <si>
    <t>KHUMBA</t>
  </si>
  <si>
    <t>UM SANTO VIZINHO</t>
  </si>
  <si>
    <t>PROFISSÃO DE RISCO</t>
  </si>
  <si>
    <t>ALEMÃO</t>
  </si>
  <si>
    <t>A CASA DOS MORTOS</t>
  </si>
  <si>
    <t>ENDER'S GAME - O JOGO DO EXTERMINADOR</t>
  </si>
  <si>
    <t>O HOMEM DUPLICADO</t>
  </si>
  <si>
    <t>É O FIM</t>
  </si>
  <si>
    <t>RENASCIDA DO INFERNO</t>
  </si>
  <si>
    <t>PARA SEMPRE ALICE</t>
  </si>
  <si>
    <t>O FÍSICO</t>
  </si>
  <si>
    <t>GENTE GRANDE 2</t>
  </si>
  <si>
    <t>GRANDES OLHOS</t>
  </si>
  <si>
    <t>ENQUANTO SOMOS JOVENS</t>
  </si>
  <si>
    <t>JACK - O CAÇADOR DE GIGANTES</t>
  </si>
  <si>
    <t>O VENTO LÁ FORA</t>
  </si>
  <si>
    <t>VOCÊ ACREDITA?</t>
  </si>
  <si>
    <t>SANTO MARCOS, GOLEIRO DE PLACA</t>
  </si>
  <si>
    <t>NINFOMANÍACA 2</t>
  </si>
  <si>
    <t>SIMPLESMENTE ACONTECE</t>
  </si>
  <si>
    <t>NAMORO OU LIBERDADE?</t>
  </si>
  <si>
    <t>MEU PASSADO ME CONDENA 2</t>
  </si>
  <si>
    <t>SIN CITY 2: A DAMA FATAL</t>
  </si>
  <si>
    <t>NEBRASKA</t>
  </si>
  <si>
    <t>DÍVIDA DE HONRA</t>
  </si>
  <si>
    <t>PARA O QUE DER E VIER</t>
  </si>
  <si>
    <t>O HOMEM MAIS PROCURADO</t>
  </si>
  <si>
    <t>TROCANDO OS PÉS</t>
  </si>
  <si>
    <t>MAGIC MIKE XXL</t>
  </si>
  <si>
    <t>DEIXA ROLAR</t>
  </si>
  <si>
    <t>GUERRA MUNDIAL Z</t>
  </si>
  <si>
    <t>QUALQUER GATO VIRA-LATA 2</t>
  </si>
  <si>
    <t>ANNIE</t>
  </si>
  <si>
    <t>A LENDA DE OZ</t>
  </si>
  <si>
    <t>JOBS</t>
  </si>
  <si>
    <t>TURBO</t>
  </si>
  <si>
    <t>TUDO POR JUSTIÇA</t>
  </si>
  <si>
    <t>ANTES DE DORMIR</t>
  </si>
  <si>
    <t>OUIJA - O JOGO DOS ESPÍRITOS</t>
  </si>
  <si>
    <t>LIVRE</t>
  </si>
  <si>
    <t>O LADO BOM DA VIDA</t>
  </si>
  <si>
    <t>SOBRENATURAL: A ORIGEM</t>
  </si>
  <si>
    <t>BELAS E PERSEGUIDAS</t>
  </si>
  <si>
    <t>SEM EVIDÊNCIAS</t>
  </si>
  <si>
    <t>PROMESSAS DE GUERRA</t>
  </si>
  <si>
    <t>DE VOLTA AO JOGO</t>
  </si>
  <si>
    <t>PETER PAN</t>
  </si>
  <si>
    <t>MINHA MÃE É UMA PEÇA</t>
  </si>
  <si>
    <t>O MORDOMO DA CASA BRANCA</t>
  </si>
  <si>
    <t>CRIMES OCULTOS</t>
  </si>
  <si>
    <t>COPA DE ELITE</t>
  </si>
  <si>
    <t>ÁLBUM DE FAMÍLIA</t>
  </si>
  <si>
    <t>REFÉM DA PAIXÃO</t>
  </si>
  <si>
    <t>A GRANDE ESCOLHA</t>
  </si>
  <si>
    <t>O APOCALIPSE</t>
  </si>
  <si>
    <t>MINHOCAS</t>
  </si>
  <si>
    <t>LINCOLN</t>
  </si>
  <si>
    <t>OS MISERÁVEIS</t>
  </si>
  <si>
    <t>O EXÓTICO HOTEL MARIGOLD 2</t>
  </si>
  <si>
    <t>A GRANDE BELEZA</t>
  </si>
  <si>
    <t>REINO ESCONDIDO</t>
  </si>
  <si>
    <t>OS INSTRUMENTOS MORTAIS - CIDADE DOS OSSOS</t>
  </si>
  <si>
    <t>O FILHO DE DEUS</t>
  </si>
  <si>
    <t>PHILOMENA</t>
  </si>
  <si>
    <t>INVENCÍVEL</t>
  </si>
  <si>
    <t>A BELA E A FERA</t>
  </si>
  <si>
    <t>FÚRIA</t>
  </si>
  <si>
    <t>SILENT HILL - REVELAÇÃO</t>
  </si>
  <si>
    <t>DIANA</t>
  </si>
  <si>
    <t>O HERDEIRO DO DIABO</t>
  </si>
  <si>
    <t>FLORES RARAS</t>
  </si>
  <si>
    <t>ATÉ O FIM</t>
  </si>
  <si>
    <t>3 DIAS PARA MATAR</t>
  </si>
  <si>
    <t>OS HOMENS SÃO DE MARTE... E É PRA LÁ QUE EU VOU!</t>
  </si>
  <si>
    <t>OS CROODS</t>
  </si>
  <si>
    <t>DETONA RALPH</t>
  </si>
  <si>
    <t>FESTA NO CÉU</t>
  </si>
  <si>
    <t>MUITA CALMA NESSA HORA 2</t>
  </si>
  <si>
    <t>MULHERES AO ATAQUE</t>
  </si>
  <si>
    <t>BONS DE BICO</t>
  </si>
  <si>
    <t>UMA NOITE DE CRIME</t>
  </si>
  <si>
    <t>SERRA PELADA</t>
  </si>
  <si>
    <t>CÍRCULO DE FOGO</t>
  </si>
  <si>
    <t>À PROCURA DO AMOR</t>
  </si>
  <si>
    <t>CONFISSÕES DE ADOLESCENTE - O FILME</t>
  </si>
  <si>
    <t>A ESPIÃ QUE SABIA DE MENOS</t>
  </si>
  <si>
    <t>BLUE JASMINE</t>
  </si>
  <si>
    <t>A ENTREVISTA</t>
  </si>
  <si>
    <t>HERCULES</t>
  </si>
  <si>
    <t>13º DISTRITO</t>
  </si>
  <si>
    <t>DEBI &amp; LÓIDE 2</t>
  </si>
  <si>
    <t>TARZAN</t>
  </si>
  <si>
    <t>O RENASCIMENTO DO PARTO - O FILME</t>
  </si>
  <si>
    <t>JACKASS APRESENTA: VOVÔ SEM VERGONHA</t>
  </si>
  <si>
    <t>LINHA DE FRENTE</t>
  </si>
  <si>
    <t>QUESTÃO DE TEMPO</t>
  </si>
  <si>
    <t>FAMÍLIA DO BAGULHO</t>
  </si>
  <si>
    <t>O CANDIDATO HONESTO</t>
  </si>
  <si>
    <t>THE ROVER - A CAÇADA</t>
  </si>
  <si>
    <t>COMO NÃO PERDER ESSA MULHER</t>
  </si>
  <si>
    <t>CLUBE DE COMPRAS DALLAS</t>
  </si>
  <si>
    <t>ATIVIDADE PARANORMAL - MARCADOS PELO MAL</t>
  </si>
  <si>
    <t>OS ESTAGIÁRIOS</t>
  </si>
  <si>
    <t>ANJOS DA LEI 2</t>
  </si>
  <si>
    <t>O FRANCO ATIRADOR</t>
  </si>
  <si>
    <t>UMA LONGA JORNADA</t>
  </si>
  <si>
    <t>LIVRAI-NOS DO MAL</t>
  </si>
  <si>
    <t>OS BOXTROLLS</t>
  </si>
  <si>
    <t>KICK-ASS 2</t>
  </si>
  <si>
    <t>MEU MALVADO FAVORITO 2</t>
  </si>
  <si>
    <t>SEX TAPE - PERDIDO NA NUVEM</t>
  </si>
  <si>
    <t>OS SUSPEITOS</t>
  </si>
  <si>
    <t>POMPEIA</t>
  </si>
  <si>
    <t>O CÉU É DE VERDADE</t>
  </si>
  <si>
    <t>ELA</t>
  </si>
  <si>
    <t>O GRANDE HERÓI</t>
  </si>
  <si>
    <t>FRANKENSTEIN - ENTRE ANJOS E DEMÔNIOS</t>
  </si>
  <si>
    <t>APOSTA MÁXIMA</t>
  </si>
  <si>
    <t>SOBRENATURAL - CAPÍTULO 2</t>
  </si>
  <si>
    <t>O DESTINO DE JÚPITER</t>
  </si>
  <si>
    <t>POLTERGEIST - O FENÔMENO - 25 ANOS</t>
  </si>
  <si>
    <t>RELATOS SELVAGENS</t>
  </si>
  <si>
    <t>JOGOS VORAZES - EM CHAMAS</t>
  </si>
  <si>
    <t>TED 2</t>
  </si>
  <si>
    <t>CHAPPIE</t>
  </si>
  <si>
    <t>CARRIE, A ESTRANHA</t>
  </si>
  <si>
    <t>NOITE SEM FIM</t>
  </si>
  <si>
    <t>BOYHOOD - DA INFÂNCIA À JUVENTUDE</t>
  </si>
  <si>
    <t>ONE DIRECTION - THIS IS US</t>
  </si>
  <si>
    <t>DJANGO LIVRE</t>
  </si>
  <si>
    <t>AJUSTE DE CONTAS</t>
  </si>
  <si>
    <t>O AGENTE DA U.N.C.L.E</t>
  </si>
  <si>
    <t>OPERAÇÃO SOMBRA - JACK RYAN</t>
  </si>
  <si>
    <t>UM TIME SHOW DE BOLA</t>
  </si>
  <si>
    <t>O CONSELHEIRO DO CRIME</t>
  </si>
  <si>
    <t>SEM ESCALAS</t>
  </si>
  <si>
    <t>R.I.P.D. - AGENTES DO ALÉM</t>
  </si>
  <si>
    <t>O DOADOR DE MEMÓRIAS</t>
  </si>
  <si>
    <t>WHIPLASH - EM BUSCA DA PERFEIÇÃO</t>
  </si>
  <si>
    <t>ATÉ QUE A SORTE NOS SEPARE 2</t>
  </si>
  <si>
    <t>O GRANDE HOTEL BUDAPESTE</t>
  </si>
  <si>
    <t>CADA UM NA SUA CASA</t>
  </si>
  <si>
    <t>ELYSIUM</t>
  </si>
  <si>
    <t>A SERIE DIVERGENTE - INSURGENTE</t>
  </si>
  <si>
    <t>QUARTETO FANTÁSTICO</t>
  </si>
  <si>
    <t>OS MERCENÁRIOS 3</t>
  </si>
  <si>
    <t>ALÉM DA ESCURIDÃO - STAR TREK</t>
  </si>
  <si>
    <t>INVOCAÇÃO DO MAL</t>
  </si>
  <si>
    <t>MAZE RUNNER - CORRER OU MORRER</t>
  </si>
  <si>
    <t>BIRDMAN OU A INESPERADA VIRTUDE DA IGNORÂNCIA</t>
  </si>
  <si>
    <t>AS BEM-ARMADAS</t>
  </si>
  <si>
    <t>A TEORIA DE TUDO</t>
  </si>
  <si>
    <t>CAÇADORES DE OBRAS-PRIMAS</t>
  </si>
  <si>
    <t>CIDADES DE PAPEL</t>
  </si>
  <si>
    <t>GOLPE DUPLO</t>
  </si>
  <si>
    <t>PERCY JACKSON E O MAR DE MONSTROS</t>
  </si>
  <si>
    <t>SE EU FICAR</t>
  </si>
  <si>
    <t>DIVERGENTE</t>
  </si>
  <si>
    <t>O LOBO DE WALL STREET</t>
  </si>
  <si>
    <t>JUNTOS E MISTURADOS</t>
  </si>
  <si>
    <t>PIXELS</t>
  </si>
  <si>
    <t>AS AVENTURAS DE PEABODY E SHERMAN</t>
  </si>
  <si>
    <t>A VIDA SECRETA DE WALTER MITTY</t>
  </si>
  <si>
    <t>47 RONINS</t>
  </si>
  <si>
    <t>KINGSMAN SERVIÇO SECRETO</t>
  </si>
  <si>
    <t>CORAÇÕES DE FERRO</t>
  </si>
  <si>
    <t>O PROTETOR</t>
  </si>
  <si>
    <t>GAROTA EXEMPLAR</t>
  </si>
  <si>
    <t>BUSCA IMPLACÁVEL 3</t>
  </si>
  <si>
    <t>CAMINHANDO COM DINOSSAUROS - O FILME</t>
  </si>
  <si>
    <t>TRANSCENDENCE - A REVOLUÇÃO</t>
  </si>
  <si>
    <t>TRAPAÇA</t>
  </si>
  <si>
    <t>DRÁCULA: A HISTÓRIA NUNCA CONTADA</t>
  </si>
  <si>
    <t>UMA NOITE NO MUSEU 3 : O SEGREDO DA TUMBA</t>
  </si>
  <si>
    <t>MISSÃO: IMPOSSÍVEL - NAÇÃO SECRETA</t>
  </si>
  <si>
    <t>UMA AVENTURA LEGO</t>
  </si>
  <si>
    <t>O EXTERMINADOR DO FUTURO: GÊNESIS</t>
  </si>
  <si>
    <t>ROBOCOP</t>
  </si>
  <si>
    <t>A MENINA QUE ROUBAVA LIVROS</t>
  </si>
  <si>
    <t>OS PINGUINS DE MADAGASCAR</t>
  </si>
  <si>
    <t>GODZILLA</t>
  </si>
  <si>
    <t>300: A ASCENSÃO DO IMPÉRIO</t>
  </si>
  <si>
    <t>CAPITÃO PHILLIPS</t>
  </si>
  <si>
    <t>TÁ CHOVENDO HAMBÚRGUER 2</t>
  </si>
  <si>
    <t>ÊXODO - DEUSES E REIS</t>
  </si>
  <si>
    <t>PLANETA DOS MACACOS - O CONFRONTO</t>
  </si>
  <si>
    <t>COMO TREINAR O SEU DRAGÃO 2</t>
  </si>
  <si>
    <t>GRAVIDADE</t>
  </si>
  <si>
    <t>X-MEN - DIAS DE UM FUTURO ESQUECIDO</t>
  </si>
  <si>
    <t>O ESPETACULAR HOMEM-ARANHA 2 - A AMEAÇA DE ELECTRO</t>
  </si>
  <si>
    <t>O HOBBIT: A DESOLAÇÃO DE SMAUG</t>
  </si>
  <si>
    <t>A CULPA É DAS ESTRELAS</t>
  </si>
  <si>
    <t>RIO 2</t>
  </si>
  <si>
    <t>Gráfico 16 - Bilheteria nos cinemas x Renda obtida em vídeo doméstico</t>
  </si>
  <si>
    <t>Gráfico 17 – Participação do Varejo na renda do mercado de Vídeo Doméstico – 2014 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</si>
</sst>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\ dd\/mm\/yyyy"/>
    <numFmt numFmtId="166" formatCode="&quot;R$ &quot;#,##0.00"/>
    <numFmt numFmtId="167" formatCode="_(* #,##0_);_(* \(#,##0\);_(* &quot;-&quot;??_);_(@_)"/>
    <numFmt numFmtId="168" formatCode="0.0%"/>
  </numFmts>
  <fonts count="20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sz val="9"/>
      <color indexed="8"/>
      <name val="Century Gothic"/>
      <family val="2"/>
    </font>
    <font>
      <b/>
      <sz val="9"/>
      <color indexed="8"/>
      <name val="Century Gothic"/>
      <family val="2"/>
    </font>
    <font>
      <sz val="10"/>
      <color indexed="8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Arial"/>
      <family val="2"/>
    </font>
    <font>
      <b/>
      <sz val="10"/>
      <color indexed="8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1"/>
      <color rgb="FF000000"/>
      <name val="Century Gothic"/>
      <family val="2"/>
    </font>
    <font>
      <sz val="8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5B22C"/>
        <bgColor indexed="64"/>
      </patternFill>
    </fill>
    <fill>
      <patternFill patternType="solid">
        <fgColor rgb="FF5A781E"/>
        <bgColor indexed="64"/>
      </patternFill>
    </fill>
    <fill>
      <patternFill patternType="solid">
        <fgColor rgb="FFBEDF7B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>
      <alignment vertical="top"/>
    </xf>
    <xf numFmtId="164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2">
    <xf numFmtId="0" fontId="0" fillId="0" borderId="0" xfId="0">
      <alignment vertical="top"/>
    </xf>
    <xf numFmtId="0" fontId="0" fillId="0" borderId="1" xfId="0" applyBorder="1">
      <alignment vertical="top"/>
    </xf>
    <xf numFmtId="3" fontId="1" fillId="0" borderId="1" xfId="0" applyNumberFormat="1" applyFont="1" applyBorder="1">
      <alignment vertical="top"/>
    </xf>
    <xf numFmtId="4" fontId="1" fillId="0" borderId="1" xfId="0" applyNumberFormat="1" applyFont="1" applyBorder="1">
      <alignment vertical="top"/>
    </xf>
    <xf numFmtId="3" fontId="2" fillId="0" borderId="1" xfId="0" applyNumberFormat="1" applyFont="1" applyBorder="1">
      <alignment vertical="top"/>
    </xf>
    <xf numFmtId="4" fontId="2" fillId="0" borderId="1" xfId="0" applyNumberFormat="1" applyFont="1" applyBorder="1">
      <alignment vertical="top"/>
    </xf>
    <xf numFmtId="165" fontId="2" fillId="0" borderId="1" xfId="0" applyNumberFormat="1" applyFont="1" applyBorder="1">
      <alignment vertical="top"/>
    </xf>
    <xf numFmtId="0" fontId="1" fillId="0" borderId="0" xfId="0" applyFont="1">
      <alignment vertical="top"/>
    </xf>
    <xf numFmtId="0" fontId="0" fillId="0" borderId="0" xfId="0" applyAlignment="1"/>
    <xf numFmtId="0" fontId="1" fillId="0" borderId="1" xfId="0" applyFont="1" applyBorder="1">
      <alignment vertical="top"/>
    </xf>
    <xf numFmtId="0" fontId="0" fillId="0" borderId="0" xfId="0" applyBorder="1">
      <alignment vertical="top"/>
    </xf>
    <xf numFmtId="0" fontId="5" fillId="3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Border="1">
      <alignment vertical="top"/>
    </xf>
    <xf numFmtId="0" fontId="8" fillId="0" borderId="0" xfId="0" applyFont="1">
      <alignment vertical="top"/>
    </xf>
    <xf numFmtId="4" fontId="6" fillId="0" borderId="1" xfId="0" applyNumberFormat="1" applyFont="1" applyBorder="1" applyAlignment="1">
      <alignment horizontal="center" vertical="center" wrapText="1"/>
    </xf>
    <xf numFmtId="39" fontId="6" fillId="0" borderId="2" xfId="0" applyNumberFormat="1" applyFont="1" applyBorder="1" applyAlignment="1">
      <alignment horizontal="center" vertical="center"/>
    </xf>
    <xf numFmtId="39" fontId="6" fillId="0" borderId="0" xfId="0" applyNumberFormat="1" applyFont="1" applyBorder="1" applyAlignment="1">
      <alignment horizontal="center" vertical="center"/>
    </xf>
    <xf numFmtId="39" fontId="6" fillId="0" borderId="7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Border="1" applyAlignment="1">
      <alignment vertical="top" wrapText="1"/>
    </xf>
    <xf numFmtId="0" fontId="11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>
      <alignment vertical="top"/>
    </xf>
    <xf numFmtId="0" fontId="9" fillId="0" borderId="0" xfId="0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>
      <alignment vertical="top"/>
    </xf>
    <xf numFmtId="4" fontId="8" fillId="0" borderId="1" xfId="2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168" fontId="8" fillId="0" borderId="1" xfId="2" applyNumberFormat="1" applyFont="1" applyBorder="1" applyAlignment="1">
      <alignment horizontal="center" vertical="top"/>
    </xf>
    <xf numFmtId="0" fontId="13" fillId="0" borderId="0" xfId="0" applyFont="1">
      <alignment vertical="top"/>
    </xf>
    <xf numFmtId="0" fontId="15" fillId="3" borderId="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8" fillId="0" borderId="1" xfId="0" applyFont="1" applyBorder="1">
      <alignment vertical="top"/>
    </xf>
    <xf numFmtId="3" fontId="13" fillId="0" borderId="1" xfId="0" applyNumberFormat="1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39" fontId="8" fillId="0" borderId="1" xfId="1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37" fontId="8" fillId="0" borderId="1" xfId="1" applyNumberFormat="1" applyFont="1" applyBorder="1" applyAlignment="1">
      <alignment horizontal="center" vertical="center"/>
    </xf>
    <xf numFmtId="39" fontId="8" fillId="0" borderId="2" xfId="1" applyNumberFormat="1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 wrapText="1"/>
    </xf>
    <xf numFmtId="39" fontId="12" fillId="3" borderId="6" xfId="1" applyNumberFormat="1" applyFont="1" applyFill="1" applyBorder="1" applyAlignment="1">
      <alignment horizontal="center" vertical="center"/>
    </xf>
    <xf numFmtId="168" fontId="12" fillId="3" borderId="6" xfId="2" applyNumberFormat="1" applyFont="1" applyFill="1" applyBorder="1" applyAlignment="1">
      <alignment horizontal="center" vertical="center"/>
    </xf>
    <xf numFmtId="37" fontId="12" fillId="3" borderId="6" xfId="1" applyNumberFormat="1" applyFont="1" applyFill="1" applyBorder="1" applyAlignment="1">
      <alignment horizontal="center" vertical="center"/>
    </xf>
    <xf numFmtId="2" fontId="15" fillId="3" borderId="8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68" fontId="8" fillId="0" borderId="1" xfId="2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 wrapText="1"/>
    </xf>
    <xf numFmtId="168" fontId="8" fillId="0" borderId="2" xfId="2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center" vertical="center" wrapText="1"/>
    </xf>
    <xf numFmtId="168" fontId="12" fillId="3" borderId="6" xfId="2" applyNumberFormat="1" applyFont="1" applyFill="1" applyBorder="1" applyAlignment="1">
      <alignment horizontal="center" vertical="center" wrapText="1"/>
    </xf>
    <xf numFmtId="3" fontId="12" fillId="3" borderId="6" xfId="1" applyNumberFormat="1" applyFont="1" applyFill="1" applyBorder="1" applyAlignment="1">
      <alignment horizontal="center" vertical="center" wrapText="1"/>
    </xf>
    <xf numFmtId="168" fontId="12" fillId="3" borderId="8" xfId="2" applyNumberFormat="1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0" xfId="0" applyFont="1" applyFill="1" applyBorder="1" applyAlignment="1">
      <alignment horizontal="center" vertical="top"/>
    </xf>
    <xf numFmtId="4" fontId="12" fillId="3" borderId="6" xfId="1" applyNumberFormat="1" applyFont="1" applyFill="1" applyBorder="1" applyAlignment="1">
      <alignment horizontal="center" vertical="center"/>
    </xf>
    <xf numFmtId="3" fontId="12" fillId="3" borderId="6" xfId="1" applyNumberFormat="1" applyFont="1" applyFill="1" applyBorder="1" applyAlignment="1">
      <alignment horizontal="center" vertical="center"/>
    </xf>
    <xf numFmtId="4" fontId="12" fillId="3" borderId="8" xfId="1" applyNumberFormat="1" applyFont="1" applyFill="1" applyBorder="1" applyAlignment="1">
      <alignment horizontal="center" vertical="center"/>
    </xf>
    <xf numFmtId="3" fontId="12" fillId="3" borderId="8" xfId="1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top"/>
    </xf>
    <xf numFmtId="0" fontId="15" fillId="3" borderId="5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39" fontId="8" fillId="0" borderId="6" xfId="1" applyNumberFormat="1" applyFont="1" applyBorder="1" applyAlignment="1">
      <alignment horizontal="center" vertical="center"/>
    </xf>
    <xf numFmtId="168" fontId="8" fillId="0" borderId="6" xfId="2" applyNumberFormat="1" applyFont="1" applyBorder="1" applyAlignment="1">
      <alignment horizontal="center" vertical="center"/>
    </xf>
    <xf numFmtId="37" fontId="8" fillId="0" borderId="6" xfId="1" applyNumberFormat="1" applyFont="1" applyBorder="1" applyAlignment="1">
      <alignment horizontal="center" vertical="center"/>
    </xf>
    <xf numFmtId="39" fontId="8" fillId="0" borderId="8" xfId="1" applyNumberFormat="1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37" fontId="8" fillId="0" borderId="2" xfId="1" applyNumberFormat="1" applyFont="1" applyBorder="1" applyAlignment="1">
      <alignment horizontal="center" vertical="center"/>
    </xf>
    <xf numFmtId="37" fontId="12" fillId="3" borderId="8" xfId="1" applyNumberFormat="1" applyFont="1" applyFill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 wrapText="1"/>
    </xf>
    <xf numFmtId="168" fontId="8" fillId="0" borderId="8" xfId="2" applyNumberFormat="1" applyFont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/>
    </xf>
    <xf numFmtId="39" fontId="6" fillId="0" borderId="9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0" xfId="0" applyFont="1" applyBorder="1">
      <alignment vertical="top"/>
    </xf>
    <xf numFmtId="166" fontId="15" fillId="5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6" fontId="8" fillId="0" borderId="1" xfId="0" applyNumberFormat="1" applyFont="1" applyBorder="1">
      <alignment vertical="top"/>
    </xf>
    <xf numFmtId="167" fontId="8" fillId="0" borderId="1" xfId="1" applyNumberFormat="1" applyFont="1" applyBorder="1" applyAlignment="1">
      <alignment vertical="top"/>
    </xf>
    <xf numFmtId="0" fontId="13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43" fontId="8" fillId="0" borderId="1" xfId="0" applyNumberFormat="1" applyFont="1" applyBorder="1">
      <alignment vertical="top"/>
    </xf>
    <xf numFmtId="3" fontId="8" fillId="0" borderId="1" xfId="0" applyNumberFormat="1" applyFont="1" applyBorder="1">
      <alignment vertical="top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NumberFormat="1" applyAlignment="1"/>
    <xf numFmtId="0" fontId="14" fillId="3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0" applyFont="1" applyBorder="1">
      <alignment vertical="top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8" fontId="9" fillId="0" borderId="1" xfId="2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168" fontId="9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/>
    </xf>
    <xf numFmtId="10" fontId="10" fillId="3" borderId="6" xfId="2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/>
    </xf>
    <xf numFmtId="10" fontId="10" fillId="3" borderId="6" xfId="0" applyNumberFormat="1" applyFont="1" applyFill="1" applyBorder="1" applyAlignment="1">
      <alignment horizontal="center" vertical="center"/>
    </xf>
    <xf numFmtId="2" fontId="10" fillId="3" borderId="6" xfId="0" applyNumberFormat="1" applyFont="1" applyFill="1" applyBorder="1" applyAlignment="1">
      <alignment horizontal="center" vertical="center"/>
    </xf>
    <xf numFmtId="3" fontId="10" fillId="3" borderId="6" xfId="0" applyNumberFormat="1" applyFont="1" applyFill="1" applyBorder="1" applyAlignment="1">
      <alignment horizontal="center" vertical="center" wrapText="1"/>
    </xf>
    <xf numFmtId="3" fontId="10" fillId="3" borderId="8" xfId="0" applyNumberFormat="1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68" fontId="0" fillId="0" borderId="0" xfId="2" applyNumberFormat="1" applyFont="1" applyBorder="1" applyAlignment="1">
      <alignment vertical="top"/>
    </xf>
    <xf numFmtId="3" fontId="0" fillId="0" borderId="0" xfId="0" applyNumberFormat="1" applyBorder="1">
      <alignment vertical="top"/>
    </xf>
    <xf numFmtId="168" fontId="0" fillId="0" borderId="0" xfId="2" applyNumberFormat="1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/>
    <xf numFmtId="0" fontId="0" fillId="0" borderId="0" xfId="0" applyFill="1">
      <alignment vertical="top"/>
    </xf>
    <xf numFmtId="4" fontId="0" fillId="0" borderId="0" xfId="0" applyNumberFormat="1">
      <alignment vertical="top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top"/>
    </xf>
    <xf numFmtId="168" fontId="14" fillId="0" borderId="2" xfId="2" applyNumberFormat="1" applyFont="1" applyBorder="1" applyAlignment="1">
      <alignment horizontal="center" vertical="center"/>
    </xf>
    <xf numFmtId="168" fontId="14" fillId="0" borderId="2" xfId="0" applyNumberFormat="1" applyFont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166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vertical="center"/>
    </xf>
    <xf numFmtId="166" fontId="8" fillId="0" borderId="6" xfId="0" applyNumberFormat="1" applyFont="1" applyBorder="1">
      <alignment vertical="top"/>
    </xf>
    <xf numFmtId="167" fontId="8" fillId="0" borderId="6" xfId="1" applyNumberFormat="1" applyFont="1" applyBorder="1" applyAlignment="1">
      <alignment vertical="top"/>
    </xf>
    <xf numFmtId="0" fontId="15" fillId="5" borderId="5" xfId="0" applyFont="1" applyFill="1" applyBorder="1" applyAlignment="1">
      <alignment horizontal="center" wrapText="1"/>
    </xf>
    <xf numFmtId="166" fontId="15" fillId="5" borderId="5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>
      <alignment vertical="top"/>
    </xf>
    <xf numFmtId="0" fontId="15" fillId="5" borderId="5" xfId="0" applyFont="1" applyFill="1" applyBorder="1" applyAlignment="1">
      <alignment horizontal="center" vertical="center" wrapText="1"/>
    </xf>
    <xf numFmtId="166" fontId="15" fillId="5" borderId="5" xfId="0" applyNumberFormat="1" applyFont="1" applyFill="1" applyBorder="1" applyAlignment="1">
      <alignment horizontal="center" vertical="center" wrapText="1"/>
    </xf>
    <xf numFmtId="37" fontId="8" fillId="0" borderId="1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168" fontId="8" fillId="0" borderId="1" xfId="2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8" fontId="8" fillId="0" borderId="2" xfId="2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4" fontId="14" fillId="3" borderId="6" xfId="0" applyNumberFormat="1" applyFont="1" applyFill="1" applyBorder="1" applyAlignment="1">
      <alignment horizontal="center" vertical="center"/>
    </xf>
    <xf numFmtId="168" fontId="14" fillId="3" borderId="6" xfId="0" applyNumberFormat="1" applyFont="1" applyFill="1" applyBorder="1" applyAlignment="1">
      <alignment horizontal="center" vertical="center"/>
    </xf>
    <xf numFmtId="3" fontId="14" fillId="3" borderId="6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 wrapText="1"/>
    </xf>
    <xf numFmtId="2" fontId="14" fillId="3" borderId="8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164" fontId="18" fillId="2" borderId="10" xfId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10" fontId="13" fillId="0" borderId="14" xfId="0" applyNumberFormat="1" applyFont="1" applyBorder="1" applyAlignment="1">
      <alignment horizontal="center" vertical="center"/>
    </xf>
    <xf numFmtId="164" fontId="0" fillId="0" borderId="0" xfId="1" applyFont="1" applyAlignment="1">
      <alignment vertical="top"/>
    </xf>
    <xf numFmtId="164" fontId="0" fillId="0" borderId="0" xfId="0" applyNumberFormat="1">
      <alignment vertical="top"/>
    </xf>
    <xf numFmtId="167" fontId="0" fillId="0" borderId="0" xfId="1" applyNumberFormat="1" applyFont="1" applyAlignment="1">
      <alignment vertical="top"/>
    </xf>
    <xf numFmtId="167" fontId="0" fillId="0" borderId="0" xfId="0" applyNumberFormat="1">
      <alignment vertical="top"/>
    </xf>
    <xf numFmtId="43" fontId="0" fillId="0" borderId="0" xfId="0" applyNumberFormat="1">
      <alignment vertical="top"/>
    </xf>
    <xf numFmtId="0" fontId="0" fillId="0" borderId="0" xfId="0" applyNumberFormat="1">
      <alignment vertical="top"/>
    </xf>
    <xf numFmtId="0" fontId="13" fillId="0" borderId="0" xfId="0" applyFont="1" applyBorder="1">
      <alignment vertical="top"/>
    </xf>
    <xf numFmtId="0" fontId="19" fillId="6" borderId="15" xfId="0" applyFont="1" applyFill="1" applyBorder="1">
      <alignment vertical="top"/>
    </xf>
    <xf numFmtId="0" fontId="0" fillId="0" borderId="0" xfId="0" applyAlignment="1">
      <alignment horizontal="left" vertical="top"/>
    </xf>
    <xf numFmtId="0" fontId="14" fillId="3" borderId="10" xfId="0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 wrapText="1"/>
    </xf>
    <xf numFmtId="168" fontId="14" fillId="3" borderId="8" xfId="0" applyNumberFormat="1" applyFont="1" applyFill="1" applyBorder="1" applyAlignment="1">
      <alignment horizontal="center" vertical="center"/>
    </xf>
    <xf numFmtId="0" fontId="13" fillId="0" borderId="1" xfId="2" applyNumberFormat="1" applyFont="1" applyBorder="1" applyAlignment="1">
      <alignment horizontal="center" vertical="center" wrapText="1"/>
    </xf>
    <xf numFmtId="0" fontId="14" fillId="3" borderId="6" xfId="2" applyNumberFormat="1" applyFont="1" applyFill="1" applyBorder="1" applyAlignment="1">
      <alignment horizontal="center" vertical="center"/>
    </xf>
    <xf numFmtId="168" fontId="14" fillId="3" borderId="6" xfId="2" applyNumberFormat="1" applyFont="1" applyFill="1" applyBorder="1" applyAlignment="1">
      <alignment horizontal="center" vertical="center"/>
    </xf>
    <xf numFmtId="3" fontId="18" fillId="2" borderId="4" xfId="0" applyNumberFormat="1" applyFont="1" applyFill="1" applyBorder="1" applyAlignment="1">
      <alignment horizontal="center" vertical="center"/>
    </xf>
    <xf numFmtId="3" fontId="18" fillId="2" borderId="3" xfId="0" applyNumberFormat="1" applyFont="1" applyFill="1" applyBorder="1" applyAlignment="1">
      <alignment horizontal="center" vertical="center"/>
    </xf>
    <xf numFmtId="3" fontId="18" fillId="2" borderId="10" xfId="0" applyNumberFormat="1" applyFont="1" applyFill="1" applyBorder="1" applyAlignment="1">
      <alignment horizontal="center" vertical="center"/>
    </xf>
    <xf numFmtId="3" fontId="18" fillId="2" borderId="12" xfId="0" applyNumberFormat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85B22C"/>
      <color rgb="FF5A781E"/>
      <color rgb="FFBEDF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1'!$L$6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1'!$M$5:$N$5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1'!$M$6:$N$6</c:f>
              <c:numCache>
                <c:formatCode>#,##0_);\(#,##0\)</c:formatCode>
                <c:ptCount val="2"/>
                <c:pt idx="0">
                  <c:v>707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C-4EF8-88D9-B33322550015}"/>
            </c:ext>
          </c:extLst>
        </c:ser>
        <c:ser>
          <c:idx val="1"/>
          <c:order val="1"/>
          <c:tx>
            <c:strRef>
              <c:f>'Gráfico 1'!$L$7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1'!$M$5:$N$5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1'!$M$7:$N$7</c:f>
              <c:numCache>
                <c:formatCode>#,##0_);\(#,##0\)</c:formatCode>
                <c:ptCount val="2"/>
                <c:pt idx="0">
                  <c:v>4668</c:v>
                </c:pt>
                <c:pt idx="1">
                  <c:v>2064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C-4EF8-88D9-B333225500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9964808"/>
        <c:axId val="169301056"/>
      </c:barChart>
      <c:catAx>
        <c:axId val="169964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69301056"/>
        <c:crosses val="autoZero"/>
        <c:auto val="1"/>
        <c:lblAlgn val="ctr"/>
        <c:lblOffset val="100"/>
        <c:noMultiLvlLbl val="0"/>
      </c:catAx>
      <c:valAx>
        <c:axId val="169301056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69964808"/>
        <c:crosses val="autoZero"/>
        <c:crossBetween val="between"/>
      </c:valAx>
      <c:spPr>
        <a:ln>
          <a:noFill/>
        </a:ln>
      </c:spPr>
    </c:plotArea>
    <c:legend>
      <c:legendPos val="t"/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37537086503375E-2"/>
          <c:y val="3.8085059648966628E-2"/>
          <c:w val="0.32841336714002461"/>
          <c:h val="0.92156048467164486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8'!$A$46:$A$55</c:f>
              <c:strCache>
                <c:ptCount val="10"/>
                <c:pt idx="0">
                  <c:v>O HOBBIT: A BATALHA DOS CINCO EXÉRCITOS</c:v>
                </c:pt>
                <c:pt idx="1">
                  <c:v>MAD MAX: ESTRADA DA FÚRIA</c:v>
                </c:pt>
                <c:pt idx="2">
                  <c:v>ÊXODO: DEUSES E REIS</c:v>
                </c:pt>
                <c:pt idx="3">
                  <c:v>STAR WARS - A SAGA COMPLETA</c:v>
                </c:pt>
                <c:pt idx="4">
                  <c:v>CINQUENTA TONS DE CINZA</c:v>
                </c:pt>
                <c:pt idx="5">
                  <c:v>INTERESTELAR</c:v>
                </c:pt>
                <c:pt idx="6">
                  <c:v>SNIPER AMERICANO</c:v>
                </c:pt>
                <c:pt idx="7">
                  <c:v>AVATAR</c:v>
                </c:pt>
                <c:pt idx="8">
                  <c:v>JURASSIC WORLD: O MUNDO DOS DINOSSAUROS</c:v>
                </c:pt>
                <c:pt idx="9">
                  <c:v>GAME OF THRONES - 1ª TEMPORADA COMPLETA</c:v>
                </c:pt>
              </c:strCache>
            </c:strRef>
          </c:cat>
          <c:val>
            <c:numRef>
              <c:f>'Gráfico 8'!$C$46:$C$55</c:f>
              <c:numCache>
                <c:formatCode>_(* #,##0_);_(* \(#,##0\);_(* "-"??_);_(@_)</c:formatCode>
                <c:ptCount val="10"/>
                <c:pt idx="0">
                  <c:v>40983</c:v>
                </c:pt>
                <c:pt idx="1">
                  <c:v>23425</c:v>
                </c:pt>
                <c:pt idx="2">
                  <c:v>17820</c:v>
                </c:pt>
                <c:pt idx="3">
                  <c:v>16479</c:v>
                </c:pt>
                <c:pt idx="4">
                  <c:v>15802</c:v>
                </c:pt>
                <c:pt idx="5">
                  <c:v>15801</c:v>
                </c:pt>
                <c:pt idx="6">
                  <c:v>13667</c:v>
                </c:pt>
                <c:pt idx="7">
                  <c:v>12849</c:v>
                </c:pt>
                <c:pt idx="8">
                  <c:v>12763</c:v>
                </c:pt>
                <c:pt idx="9">
                  <c:v>11309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3-4182-B87B-E97B745D5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18240"/>
        <c:axId val="172318632"/>
      </c:barChart>
      <c:catAx>
        <c:axId val="172318240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2318632"/>
        <c:crosses val="autoZero"/>
        <c:auto val="1"/>
        <c:lblAlgn val="ctr"/>
        <c:lblOffset val="100"/>
        <c:noMultiLvlLbl val="0"/>
      </c:catAx>
      <c:valAx>
        <c:axId val="172318632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172318240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3693021153812728"/>
          <c:y val="3.6932040369034073E-2"/>
          <c:w val="0.5060044269922106"/>
          <c:h val="0.9260455139199039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8'!$A$33:$A$42</c:f>
              <c:strCache>
                <c:ptCount val="10"/>
                <c:pt idx="0">
                  <c:v>STAR WARS - A SAGA COMPLETA</c:v>
                </c:pt>
                <c:pt idx="1">
                  <c:v>MAD MAX: ESTRADA DA FÚRIA</c:v>
                </c:pt>
                <c:pt idx="2">
                  <c:v>ÊXODO: DEUSES E REIS</c:v>
                </c:pt>
                <c:pt idx="3">
                  <c:v>CINQUENTA TONS DE CINZA</c:v>
                </c:pt>
                <c:pt idx="4">
                  <c:v>O HOBBIT: A BATALHA DOS CINCO EXÉRCITOS</c:v>
                </c:pt>
                <c:pt idx="5">
                  <c:v>JURASSIC WORLD: O MUNDO DOS DINOSSAUROS</c:v>
                </c:pt>
                <c:pt idx="6">
                  <c:v>MINIONS</c:v>
                </c:pt>
                <c:pt idx="7">
                  <c:v>TERREMOTO: A FALHA DE SAN ANDREAS</c:v>
                </c:pt>
                <c:pt idx="8">
                  <c:v>GAME OF THRONES - 1ª TEMPORADA COMPLETA</c:v>
                </c:pt>
                <c:pt idx="9">
                  <c:v>VELOZES E FURIOSOS 7</c:v>
                </c:pt>
              </c:strCache>
            </c:strRef>
          </c:cat>
          <c:val>
            <c:numRef>
              <c:f>'Gráfico 8'!$B$33:$B$42</c:f>
              <c:numCache>
                <c:formatCode>"R$ "#,##0.00</c:formatCode>
                <c:ptCount val="10"/>
                <c:pt idx="0">
                  <c:v>2073314.97</c:v>
                </c:pt>
                <c:pt idx="1">
                  <c:v>1192919.54</c:v>
                </c:pt>
                <c:pt idx="2">
                  <c:v>865914.5</c:v>
                </c:pt>
                <c:pt idx="3">
                  <c:v>750501.22</c:v>
                </c:pt>
                <c:pt idx="4">
                  <c:v>708741.96000000008</c:v>
                </c:pt>
                <c:pt idx="5">
                  <c:v>703473.49</c:v>
                </c:pt>
                <c:pt idx="6">
                  <c:v>559949.52</c:v>
                </c:pt>
                <c:pt idx="7">
                  <c:v>545682.98</c:v>
                </c:pt>
                <c:pt idx="8">
                  <c:v>529765.66</c:v>
                </c:pt>
                <c:pt idx="9">
                  <c:v>504019.42000000004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C-4C08-BBFF-17B1DC127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19416"/>
        <c:axId val="172319808"/>
      </c:barChart>
      <c:catAx>
        <c:axId val="1723194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2319808"/>
        <c:crosses val="autoZero"/>
        <c:auto val="1"/>
        <c:lblAlgn val="ctr"/>
        <c:lblOffset val="100"/>
        <c:noMultiLvlLbl val="0"/>
      </c:catAx>
      <c:valAx>
        <c:axId val="172319808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172319416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723293015339373"/>
          <c:y val="6.052630683486164E-2"/>
          <c:w val="0.48142128301378057"/>
          <c:h val="0.9028071780756320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9'!$A$32:$A$41</c:f>
              <c:strCache>
                <c:ptCount val="10"/>
                <c:pt idx="0">
                  <c:v>CARROSSEL - O FILME</c:v>
                </c:pt>
                <c:pt idx="1">
                  <c:v>LOUCAS PRA CASAR</c:v>
                </c:pt>
                <c:pt idx="2">
                  <c:v>BOB ZOOM - VOLUME 3</c:v>
                </c:pt>
                <c:pt idx="3">
                  <c:v>O SHOW DA LUNA!</c:v>
                </c:pt>
                <c:pt idx="4">
                  <c:v>TIM MAIA</c:v>
                </c:pt>
                <c:pt idx="5">
                  <c:v>PATATI PATATÁ - A VIDA É BELA</c:v>
                </c:pt>
                <c:pt idx="6">
                  <c:v>OS PEQUERRUCHOS - DIA DE FESTA</c:v>
                </c:pt>
                <c:pt idx="7">
                  <c:v>GALINHA PINTADINHA 3</c:v>
                </c:pt>
                <c:pt idx="8">
                  <c:v>ÁGUA VIVA</c:v>
                </c:pt>
                <c:pt idx="9">
                  <c:v>GALINHA PINTADINHA 2</c:v>
                </c:pt>
              </c:strCache>
            </c:strRef>
          </c:cat>
          <c:val>
            <c:numRef>
              <c:f>'Gráfico 9'!$B$32:$B$41</c:f>
              <c:numCache>
                <c:formatCode>"R$ "#,##0.00</c:formatCode>
                <c:ptCount val="10"/>
                <c:pt idx="0">
                  <c:v>429076.92000000004</c:v>
                </c:pt>
                <c:pt idx="1">
                  <c:v>297294.13000000006</c:v>
                </c:pt>
                <c:pt idx="2">
                  <c:v>262878.95</c:v>
                </c:pt>
                <c:pt idx="3">
                  <c:v>240183.64</c:v>
                </c:pt>
                <c:pt idx="4">
                  <c:v>230249.47000000003</c:v>
                </c:pt>
                <c:pt idx="5">
                  <c:v>227411.18000000002</c:v>
                </c:pt>
                <c:pt idx="6">
                  <c:v>224248.71</c:v>
                </c:pt>
                <c:pt idx="7">
                  <c:v>223671.00999999995</c:v>
                </c:pt>
                <c:pt idx="8">
                  <c:v>210769.18999999997</c:v>
                </c:pt>
                <c:pt idx="9">
                  <c:v>207185.01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A-4E8E-B983-E259300B3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0592"/>
        <c:axId val="172320984"/>
      </c:barChart>
      <c:catAx>
        <c:axId val="172320592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2320984"/>
        <c:crosses val="autoZero"/>
        <c:auto val="1"/>
        <c:lblAlgn val="ctr"/>
        <c:lblOffset val="100"/>
        <c:noMultiLvlLbl val="0"/>
      </c:catAx>
      <c:valAx>
        <c:axId val="172320984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1723205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991591683137632E-2"/>
          <c:y val="7.3801545254035608E-2"/>
          <c:w val="0.49743623624127825"/>
          <c:h val="0.8745936228739684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9'!$A$45:$A$54</c:f>
              <c:strCache>
                <c:ptCount val="10"/>
                <c:pt idx="0">
                  <c:v>O SHOW DA LUNA!</c:v>
                </c:pt>
                <c:pt idx="1">
                  <c:v>PATATI PATATÁ - A VIDA É BELA</c:v>
                </c:pt>
                <c:pt idx="2">
                  <c:v>CARROSSEL - O FILME</c:v>
                </c:pt>
                <c:pt idx="3">
                  <c:v>O AUTO DA COMPADECIDA</c:v>
                </c:pt>
                <c:pt idx="4">
                  <c:v>OS PEQUERRUCHOS - DIA DE FESTA</c:v>
                </c:pt>
                <c:pt idx="5">
                  <c:v>BOB ZOOM - VOLUME 3</c:v>
                </c:pt>
                <c:pt idx="6">
                  <c:v>GALINHA PINTADINHA 2</c:v>
                </c:pt>
                <c:pt idx="7">
                  <c:v>GALINHA PINTADINHA</c:v>
                </c:pt>
                <c:pt idx="8">
                  <c:v>GALINHA PINTADINHA 3</c:v>
                </c:pt>
                <c:pt idx="9">
                  <c:v>GALINHA PINTADINHA 4</c:v>
                </c:pt>
              </c:strCache>
            </c:strRef>
          </c:cat>
          <c:val>
            <c:numRef>
              <c:f>'Gráfico 9'!$C$45:$C$54</c:f>
              <c:numCache>
                <c:formatCode>_(* #,##0_);_(* \(#,##0\);_(* "-"??_);_(@_)</c:formatCode>
                <c:ptCount val="10"/>
                <c:pt idx="0">
                  <c:v>19982</c:v>
                </c:pt>
                <c:pt idx="1">
                  <c:v>19293</c:v>
                </c:pt>
                <c:pt idx="2">
                  <c:v>18602</c:v>
                </c:pt>
                <c:pt idx="3">
                  <c:v>18083</c:v>
                </c:pt>
                <c:pt idx="4">
                  <c:v>16376</c:v>
                </c:pt>
                <c:pt idx="5">
                  <c:v>15763</c:v>
                </c:pt>
                <c:pt idx="6">
                  <c:v>15251</c:v>
                </c:pt>
                <c:pt idx="7">
                  <c:v>14359</c:v>
                </c:pt>
                <c:pt idx="8">
                  <c:v>13358</c:v>
                </c:pt>
                <c:pt idx="9">
                  <c:v>13064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86-4A28-B9DB-CB7BBECB8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321768"/>
        <c:axId val="171984672"/>
      </c:barChart>
      <c:catAx>
        <c:axId val="172321768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84672"/>
        <c:crosses val="autoZero"/>
        <c:auto val="1"/>
        <c:lblAlgn val="ctr"/>
        <c:lblOffset val="100"/>
        <c:noMultiLvlLbl val="0"/>
      </c:catAx>
      <c:valAx>
        <c:axId val="171984672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172321768"/>
        <c:crosses val="autoZero"/>
        <c:crossBetween val="between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600" b="0" i="0" u="none" strike="noStrike" kern="1200" baseline="0">
          <a:solidFill>
            <a:sysClr val="windowText" lastClr="000000"/>
          </a:solidFill>
          <a:latin typeface="Century Gothic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7164127642720111"/>
          <c:y val="3.9436434010018909E-2"/>
          <c:w val="0.52835872357279889"/>
          <c:h val="0.92719427567381141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10'!$A$34:$A$43</c:f>
              <c:strCache>
                <c:ptCount val="10"/>
                <c:pt idx="0">
                  <c:v>TIM MAIA</c:v>
                </c:pt>
                <c:pt idx="1">
                  <c:v>OS CARAS DE PAU</c:v>
                </c:pt>
                <c:pt idx="2">
                  <c:v>TRASH - A ESPERANÇA VEM DO LIXO</c:v>
                </c:pt>
                <c:pt idx="3">
                  <c:v>NOSSO LAR</c:v>
                </c:pt>
                <c:pt idx="4">
                  <c:v>A NOITE DA VIRADA</c:v>
                </c:pt>
                <c:pt idx="5">
                  <c:v>MADE IN CHINA</c:v>
                </c:pt>
                <c:pt idx="6">
                  <c:v>CÁSSIA ELLER</c:v>
                </c:pt>
                <c:pt idx="7">
                  <c:v>BOA SORTE</c:v>
                </c:pt>
                <c:pt idx="8">
                  <c:v>IRMÃ DULCE</c:v>
                </c:pt>
                <c:pt idx="9">
                  <c:v>O DUELO</c:v>
                </c:pt>
              </c:strCache>
            </c:strRef>
          </c:cat>
          <c:val>
            <c:numRef>
              <c:f>'Gráfico 10'!$B$34:$B$43</c:f>
              <c:numCache>
                <c:formatCode>"R$ "#,##0.00</c:formatCode>
                <c:ptCount val="10"/>
                <c:pt idx="0">
                  <c:v>41933.530000000006</c:v>
                </c:pt>
                <c:pt idx="1">
                  <c:v>33903.960000000006</c:v>
                </c:pt>
                <c:pt idx="2">
                  <c:v>33387.339999999997</c:v>
                </c:pt>
                <c:pt idx="3">
                  <c:v>23047.620000000006</c:v>
                </c:pt>
                <c:pt idx="4">
                  <c:v>19533.7</c:v>
                </c:pt>
                <c:pt idx="5">
                  <c:v>18738.59</c:v>
                </c:pt>
                <c:pt idx="6">
                  <c:v>16771.500000000004</c:v>
                </c:pt>
                <c:pt idx="7">
                  <c:v>14947.299999999997</c:v>
                </c:pt>
                <c:pt idx="8">
                  <c:v>14076.9</c:v>
                </c:pt>
                <c:pt idx="9">
                  <c:v>11654.220000000001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49-49A8-A7CF-C515A630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85456"/>
        <c:axId val="171985848"/>
      </c:barChart>
      <c:catAx>
        <c:axId val="17198545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sz="1000"/>
            </a:pPr>
            <a:endParaRPr lang="pt-BR"/>
          </a:p>
        </c:txPr>
        <c:crossAx val="171985848"/>
        <c:crosses val="autoZero"/>
        <c:auto val="1"/>
        <c:lblAlgn val="ctr"/>
        <c:lblOffset val="100"/>
        <c:noMultiLvlLbl val="0"/>
      </c:catAx>
      <c:valAx>
        <c:axId val="171985848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171985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600" b="0" i="0" u="none" strike="noStrike" kern="1200" baseline="0">
          <a:solidFill>
            <a:sysClr val="windowText" lastClr="000000"/>
          </a:solidFill>
          <a:latin typeface="Century Gothic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10'!$A$47:$A$56</c:f>
              <c:strCache>
                <c:ptCount val="10"/>
                <c:pt idx="0">
                  <c:v>NOSSO LAR</c:v>
                </c:pt>
                <c:pt idx="1">
                  <c:v>TIM MAIA</c:v>
                </c:pt>
                <c:pt idx="2">
                  <c:v>TRASH - A ESPERANÇA VEM DO LIXO</c:v>
                </c:pt>
                <c:pt idx="3">
                  <c:v>OS CARAS DE PAU</c:v>
                </c:pt>
                <c:pt idx="4">
                  <c:v>A NOITE DA VIRADA</c:v>
                </c:pt>
                <c:pt idx="5">
                  <c:v>CÁSSIA ELLER</c:v>
                </c:pt>
                <c:pt idx="6">
                  <c:v>IRMÃ DULCE</c:v>
                </c:pt>
                <c:pt idx="7">
                  <c:v>MADE IN CHINA</c:v>
                </c:pt>
                <c:pt idx="8">
                  <c:v>BOA SORTE</c:v>
                </c:pt>
                <c:pt idx="9">
                  <c:v>SUPERPAI</c:v>
                </c:pt>
              </c:strCache>
            </c:strRef>
          </c:cat>
          <c:val>
            <c:numRef>
              <c:f>'Gráfico 10'!$C$47:$C$56</c:f>
              <c:numCache>
                <c:formatCode>_(* #,##0_);_(* \(#,##0\);_(* "-"??_);_(@_)</c:formatCode>
                <c:ptCount val="10"/>
                <c:pt idx="0">
                  <c:v>1448</c:v>
                </c:pt>
                <c:pt idx="1">
                  <c:v>1254</c:v>
                </c:pt>
                <c:pt idx="2">
                  <c:v>797</c:v>
                </c:pt>
                <c:pt idx="3">
                  <c:v>662</c:v>
                </c:pt>
                <c:pt idx="4">
                  <c:v>571</c:v>
                </c:pt>
                <c:pt idx="5">
                  <c:v>527</c:v>
                </c:pt>
                <c:pt idx="6">
                  <c:v>377</c:v>
                </c:pt>
                <c:pt idx="7">
                  <c:v>355</c:v>
                </c:pt>
                <c:pt idx="8">
                  <c:v>307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B-45D9-BDD4-562C5BD2E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86632"/>
        <c:axId val="171987024"/>
      </c:barChart>
      <c:catAx>
        <c:axId val="171986632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87024"/>
        <c:crosses val="autoZero"/>
        <c:auto val="1"/>
        <c:lblAlgn val="ctr"/>
        <c:lblOffset val="100"/>
        <c:noMultiLvlLbl val="0"/>
      </c:catAx>
      <c:valAx>
        <c:axId val="171987024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1719866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pt-BR" sz="1400" b="0" i="0" u="none" strike="noStrike" kern="1200" baseline="0">
          <a:solidFill>
            <a:sysClr val="windowText" lastClr="000000"/>
          </a:solidFill>
          <a:latin typeface="Century Gothic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11'!$B$4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11'!$C$3:$E$3</c:f>
              <c:strCache>
                <c:ptCount val="3"/>
                <c:pt idx="0">
                  <c:v>DVD</c:v>
                </c:pt>
                <c:pt idx="1">
                  <c:v>Blu-ray</c:v>
                </c:pt>
                <c:pt idx="2">
                  <c:v>Total</c:v>
                </c:pt>
              </c:strCache>
            </c:strRef>
          </c:cat>
          <c:val>
            <c:numRef>
              <c:f>'Gráfico 11'!$C$4:$E$4</c:f>
              <c:numCache>
                <c:formatCode>#,##0_);\(#,##0\)</c:formatCode>
                <c:ptCount val="3"/>
                <c:pt idx="0">
                  <c:v>55</c:v>
                </c:pt>
                <c:pt idx="1">
                  <c:v>18</c:v>
                </c:pt>
                <c:pt idx="2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2-4DBE-A28C-1D4CDC522E3B}"/>
            </c:ext>
          </c:extLst>
        </c:ser>
        <c:ser>
          <c:idx val="1"/>
          <c:order val="1"/>
          <c:tx>
            <c:strRef>
              <c:f>'Gráfico 11'!$B$5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11'!$C$3:$E$3</c:f>
              <c:strCache>
                <c:ptCount val="3"/>
                <c:pt idx="0">
                  <c:v>DVD</c:v>
                </c:pt>
                <c:pt idx="1">
                  <c:v>Blu-ray</c:v>
                </c:pt>
                <c:pt idx="2">
                  <c:v>Total</c:v>
                </c:pt>
              </c:strCache>
            </c:strRef>
          </c:cat>
          <c:val>
            <c:numRef>
              <c:f>'Gráfico 11'!$C$5:$E$5</c:f>
              <c:numCache>
                <c:formatCode>#,##0_);\(#,##0\)</c:formatCode>
                <c:ptCount val="3"/>
                <c:pt idx="0">
                  <c:v>337</c:v>
                </c:pt>
                <c:pt idx="1">
                  <c:v>166</c:v>
                </c:pt>
                <c:pt idx="2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22-4DBE-A28C-1D4CDC522E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987808"/>
        <c:axId val="171988200"/>
      </c:barChart>
      <c:catAx>
        <c:axId val="1719878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88200"/>
        <c:crosses val="autoZero"/>
        <c:auto val="1"/>
        <c:lblAlgn val="ctr"/>
        <c:lblOffset val="100"/>
        <c:noMultiLvlLbl val="0"/>
      </c:catAx>
      <c:valAx>
        <c:axId val="171988200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extTo"/>
        <c:crossAx val="17198780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pt-BR" sz="10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12'!$B$5:$B$6</c:f>
              <c:strCache>
                <c:ptCount val="2"/>
                <c:pt idx="0">
                  <c:v>Lançamentos</c:v>
                </c:pt>
                <c:pt idx="1">
                  <c:v>Total</c:v>
                </c:pt>
              </c:strCache>
            </c:strRef>
          </c:cat>
          <c:val>
            <c:numRef>
              <c:f>'Gráfico 12'!$C$5:$C$6</c:f>
              <c:numCache>
                <c:formatCode>#,##0.00</c:formatCode>
                <c:ptCount val="2"/>
                <c:pt idx="0">
                  <c:v>53300236.099999949</c:v>
                </c:pt>
                <c:pt idx="1">
                  <c:v>112083617.68000026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0-4E62-91F2-84A5CF2E4D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t"/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13'!$B$8</c:f>
              <c:strCache>
                <c:ptCount val="1"/>
                <c:pt idx="0">
                  <c:v>% da Renda no Total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13'!$C$7:$D$7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13'!$C$8:$D$8</c:f>
              <c:numCache>
                <c:formatCode>0.0%</c:formatCode>
                <c:ptCount val="2"/>
                <c:pt idx="0">
                  <c:v>0.85744361396669055</c:v>
                </c:pt>
                <c:pt idx="1">
                  <c:v>0.1425563860333095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7-471B-A8AF-5A0E8B7DDF2C}"/>
            </c:ext>
          </c:extLst>
        </c:ser>
        <c:ser>
          <c:idx val="1"/>
          <c:order val="1"/>
          <c:tx>
            <c:strRef>
              <c:f>'Gráfico 13'!$B$9</c:f>
              <c:strCache>
                <c:ptCount val="1"/>
                <c:pt idx="0">
                  <c:v>% da Renda nos Lançamentos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13'!$C$7:$D$7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13'!$C$9:$D$9</c:f>
              <c:numCache>
                <c:formatCode>0.0%</c:formatCode>
                <c:ptCount val="2"/>
                <c:pt idx="0">
                  <c:v>0.76446971498499594</c:v>
                </c:pt>
                <c:pt idx="1">
                  <c:v>0.23553028501500395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27-471B-A8AF-5A0E8B7DDF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964968"/>
        <c:axId val="171965360"/>
      </c:barChart>
      <c:catAx>
        <c:axId val="171964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65360"/>
        <c:crosses val="autoZero"/>
        <c:auto val="1"/>
        <c:lblAlgn val="ctr"/>
        <c:lblOffset val="100"/>
        <c:noMultiLvlLbl val="0"/>
      </c:catAx>
      <c:valAx>
        <c:axId val="171965360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7196496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pt-BR" sz="10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14'!$B$25</c:f>
              <c:strCache>
                <c:ptCount val="1"/>
                <c:pt idx="0">
                  <c:v>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14'!$C$24:$D$24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14'!$C$25:$D$25</c:f>
              <c:numCache>
                <c:formatCode>#,##0.00</c:formatCode>
                <c:ptCount val="2"/>
                <c:pt idx="0">
                  <c:v>1291850.53</c:v>
                </c:pt>
                <c:pt idx="1">
                  <c:v>128807.96999999997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C-4173-9F1F-646AE964F7A3}"/>
            </c:ext>
          </c:extLst>
        </c:ser>
        <c:ser>
          <c:idx val="1"/>
          <c:order val="1"/>
          <c:tx>
            <c:strRef>
              <c:f>'Gráfico 14'!$B$26</c:f>
              <c:strCache>
                <c:ptCount val="1"/>
                <c:pt idx="0">
                  <c:v>Não 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14'!$C$24:$D$24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14'!$C$26:$D$26</c:f>
              <c:numCache>
                <c:formatCode>#,##0.00</c:formatCode>
                <c:ptCount val="2"/>
                <c:pt idx="0">
                  <c:v>762517.67</c:v>
                </c:pt>
                <c:pt idx="1">
                  <c:v>38070.550000000003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EC-4173-9F1F-646AE964F7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966144"/>
        <c:axId val="171966536"/>
      </c:barChart>
      <c:catAx>
        <c:axId val="171966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66536"/>
        <c:crosses val="autoZero"/>
        <c:auto val="1"/>
        <c:lblAlgn val="ctr"/>
        <c:lblOffset val="100"/>
        <c:noMultiLvlLbl val="0"/>
      </c:catAx>
      <c:valAx>
        <c:axId val="171966536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71966144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 lang="pt-BR" sz="10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'Gráfico 2'!$J$9</c:f>
              <c:strCache>
                <c:ptCount val="1"/>
                <c:pt idx="0">
                  <c:v>Títulos lançados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8.3333333333333329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02-45CD-B6CE-AD17C0ECC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2'!$K$8:$L$8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'Gráfico 2'!$K$9:$L$9</c:f>
              <c:numCache>
                <c:formatCode>#,##0</c:formatCode>
                <c:ptCount val="2"/>
                <c:pt idx="0">
                  <c:v>1963</c:v>
                </c:pt>
                <c:pt idx="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2-45CD-B6CE-AD17C0ECC14D}"/>
            </c:ext>
          </c:extLst>
        </c:ser>
        <c:ser>
          <c:idx val="1"/>
          <c:order val="1"/>
          <c:tx>
            <c:strRef>
              <c:f>'Gráfico 2'!$J$10</c:f>
              <c:strCache>
                <c:ptCount val="1"/>
                <c:pt idx="0">
                  <c:v>Títulos comercializados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9.166666666666666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02-45CD-B6CE-AD17C0ECC1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2'!$K$8:$L$8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'Gráfico 2'!$K$10:$L$10</c:f>
              <c:numCache>
                <c:formatCode>#,##0</c:formatCode>
                <c:ptCount val="2"/>
                <c:pt idx="0">
                  <c:v>5783</c:v>
                </c:pt>
                <c:pt idx="1">
                  <c:v>5768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2-45CD-B6CE-AD17C0ECC1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8932344"/>
        <c:axId val="128457400"/>
      </c:lineChart>
      <c:catAx>
        <c:axId val="168932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28457400"/>
        <c:crosses val="autoZero"/>
        <c:auto val="1"/>
        <c:lblAlgn val="ctr"/>
        <c:lblOffset val="100"/>
        <c:noMultiLvlLbl val="0"/>
      </c:catAx>
      <c:valAx>
        <c:axId val="128457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6893234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pt-BR" sz="9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15'!$B$22</c:f>
              <c:strCache>
                <c:ptCount val="1"/>
                <c:pt idx="0">
                  <c:v>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15'!$C$21:$D$21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15'!$C$22:$D$22</c:f>
              <c:numCache>
                <c:formatCode>#,##0.00</c:formatCode>
                <c:ptCount val="2"/>
                <c:pt idx="0">
                  <c:v>24831251.209999979</c:v>
                </c:pt>
                <c:pt idx="1">
                  <c:v>9324873.8399999999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5C-44D4-BB36-49F7CAE6B5E7}"/>
            </c:ext>
          </c:extLst>
        </c:ser>
        <c:ser>
          <c:idx val="1"/>
          <c:order val="1"/>
          <c:tx>
            <c:strRef>
              <c:f>'Gráfico 15'!$B$23</c:f>
              <c:strCache>
                <c:ptCount val="1"/>
                <c:pt idx="0">
                  <c:v>Não lançadas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15'!$C$21:$D$21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15'!$C$23:$D$23</c:f>
              <c:numCache>
                <c:formatCode>#,##0.00</c:formatCode>
                <c:ptCount val="2"/>
                <c:pt idx="0">
                  <c:v>13860796.890000012</c:v>
                </c:pt>
                <c:pt idx="1">
                  <c:v>3062067.44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5C-44D4-BB36-49F7CAE6B5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967320"/>
        <c:axId val="171967712"/>
      </c:barChart>
      <c:catAx>
        <c:axId val="1719673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1967712"/>
        <c:crosses val="autoZero"/>
        <c:auto val="1"/>
        <c:lblAlgn val="ctr"/>
        <c:lblOffset val="100"/>
        <c:noMultiLvlLbl val="0"/>
      </c:catAx>
      <c:valAx>
        <c:axId val="171967712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71967320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 lang="pt-BR" sz="10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tint val="77000"/>
                </a:schemeClr>
              </a:solidFill>
              <a:ln w="9525">
                <a:solidFill>
                  <a:schemeClr val="accent3">
                    <a:tint val="77000"/>
                  </a:schemeClr>
                </a:solidFill>
              </a:ln>
              <a:effectLst/>
            </c:spPr>
          </c:marker>
          <c:xVal>
            <c:numRef>
              <c:f>'Gráfico 16'!$B$6:$B$542</c:f>
              <c:numCache>
                <c:formatCode>General</c:formatCode>
                <c:ptCount val="537"/>
                <c:pt idx="0">
                  <c:v>9.9</c:v>
                </c:pt>
                <c:pt idx="1">
                  <c:v>18</c:v>
                </c:pt>
                <c:pt idx="2">
                  <c:v>57</c:v>
                </c:pt>
                <c:pt idx="3">
                  <c:v>74.55</c:v>
                </c:pt>
                <c:pt idx="4">
                  <c:v>128.32</c:v>
                </c:pt>
                <c:pt idx="5">
                  <c:v>150</c:v>
                </c:pt>
                <c:pt idx="6">
                  <c:v>251.17</c:v>
                </c:pt>
                <c:pt idx="7">
                  <c:v>275</c:v>
                </c:pt>
                <c:pt idx="8">
                  <c:v>364.7000000000001</c:v>
                </c:pt>
                <c:pt idx="9">
                  <c:v>447</c:v>
                </c:pt>
                <c:pt idx="10">
                  <c:v>520.45999999999992</c:v>
                </c:pt>
                <c:pt idx="11">
                  <c:v>609.77999999999986</c:v>
                </c:pt>
                <c:pt idx="12">
                  <c:v>626.90999999999985</c:v>
                </c:pt>
                <c:pt idx="13">
                  <c:v>629.87</c:v>
                </c:pt>
                <c:pt idx="14">
                  <c:v>734.21</c:v>
                </c:pt>
                <c:pt idx="15">
                  <c:v>741.76</c:v>
                </c:pt>
                <c:pt idx="16">
                  <c:v>939.17000000000007</c:v>
                </c:pt>
                <c:pt idx="17">
                  <c:v>944.71000000000015</c:v>
                </c:pt>
                <c:pt idx="18">
                  <c:v>1260.2499999999998</c:v>
                </c:pt>
                <c:pt idx="19">
                  <c:v>1287.2400000000005</c:v>
                </c:pt>
                <c:pt idx="20">
                  <c:v>1383.2600000000002</c:v>
                </c:pt>
                <c:pt idx="21">
                  <c:v>1464.73</c:v>
                </c:pt>
                <c:pt idx="22">
                  <c:v>1571.3600000000004</c:v>
                </c:pt>
                <c:pt idx="23">
                  <c:v>1610.17</c:v>
                </c:pt>
                <c:pt idx="24">
                  <c:v>1899.9200000000023</c:v>
                </c:pt>
                <c:pt idx="25">
                  <c:v>2101.7099999999996</c:v>
                </c:pt>
                <c:pt idx="26">
                  <c:v>2141.9799999999996</c:v>
                </c:pt>
                <c:pt idx="27">
                  <c:v>2496.5</c:v>
                </c:pt>
                <c:pt idx="28">
                  <c:v>2531.63</c:v>
                </c:pt>
                <c:pt idx="29">
                  <c:v>2626.54</c:v>
                </c:pt>
                <c:pt idx="30">
                  <c:v>2684.53</c:v>
                </c:pt>
                <c:pt idx="31">
                  <c:v>2873.9100000000003</c:v>
                </c:pt>
                <c:pt idx="32">
                  <c:v>2906.98</c:v>
                </c:pt>
                <c:pt idx="33">
                  <c:v>2926.2200000000003</c:v>
                </c:pt>
                <c:pt idx="34">
                  <c:v>2939.8400000000015</c:v>
                </c:pt>
                <c:pt idx="35">
                  <c:v>2977.7000000000003</c:v>
                </c:pt>
                <c:pt idx="36">
                  <c:v>3019.7700000000004</c:v>
                </c:pt>
                <c:pt idx="37">
                  <c:v>3191.25</c:v>
                </c:pt>
                <c:pt idx="38">
                  <c:v>3310.2400000000002</c:v>
                </c:pt>
                <c:pt idx="39">
                  <c:v>3359.25</c:v>
                </c:pt>
                <c:pt idx="40">
                  <c:v>3378.8300000000027</c:v>
                </c:pt>
                <c:pt idx="41">
                  <c:v>3516.3100000000009</c:v>
                </c:pt>
                <c:pt idx="42">
                  <c:v>3822.739999999998</c:v>
                </c:pt>
                <c:pt idx="43">
                  <c:v>3837.7300000000005</c:v>
                </c:pt>
                <c:pt idx="44">
                  <c:v>3840.54</c:v>
                </c:pt>
                <c:pt idx="45">
                  <c:v>4208.7100000000009</c:v>
                </c:pt>
                <c:pt idx="46">
                  <c:v>4401.7900000000009</c:v>
                </c:pt>
                <c:pt idx="47">
                  <c:v>4524.579999999999</c:v>
                </c:pt>
                <c:pt idx="48">
                  <c:v>4532.6900000000005</c:v>
                </c:pt>
                <c:pt idx="49">
                  <c:v>4566.22</c:v>
                </c:pt>
                <c:pt idx="50">
                  <c:v>4658.130000000001</c:v>
                </c:pt>
                <c:pt idx="51">
                  <c:v>4695.75</c:v>
                </c:pt>
                <c:pt idx="52">
                  <c:v>4846.3200000000006</c:v>
                </c:pt>
                <c:pt idx="53">
                  <c:v>4923.34</c:v>
                </c:pt>
                <c:pt idx="54">
                  <c:v>4968.7299999999996</c:v>
                </c:pt>
                <c:pt idx="55">
                  <c:v>5082.74</c:v>
                </c:pt>
                <c:pt idx="56">
                  <c:v>5096.0700000000015</c:v>
                </c:pt>
                <c:pt idx="57">
                  <c:v>5119.2499999999991</c:v>
                </c:pt>
                <c:pt idx="58">
                  <c:v>5199.5400000000009</c:v>
                </c:pt>
                <c:pt idx="59">
                  <c:v>5849.89</c:v>
                </c:pt>
                <c:pt idx="60">
                  <c:v>5975.3600000000024</c:v>
                </c:pt>
                <c:pt idx="61">
                  <c:v>6299.99</c:v>
                </c:pt>
                <c:pt idx="62">
                  <c:v>6531.95</c:v>
                </c:pt>
                <c:pt idx="63">
                  <c:v>6602.9700000000012</c:v>
                </c:pt>
                <c:pt idx="64">
                  <c:v>6637.8199999999979</c:v>
                </c:pt>
                <c:pt idx="65">
                  <c:v>6816.27</c:v>
                </c:pt>
                <c:pt idx="66">
                  <c:v>6836.0500000000011</c:v>
                </c:pt>
                <c:pt idx="67">
                  <c:v>7166.91</c:v>
                </c:pt>
                <c:pt idx="68">
                  <c:v>7356.1299999999974</c:v>
                </c:pt>
                <c:pt idx="69">
                  <c:v>7516.6900000000041</c:v>
                </c:pt>
                <c:pt idx="70">
                  <c:v>7516.76</c:v>
                </c:pt>
                <c:pt idx="71">
                  <c:v>7748.8</c:v>
                </c:pt>
                <c:pt idx="72">
                  <c:v>7768.8400000000111</c:v>
                </c:pt>
                <c:pt idx="73">
                  <c:v>7854.5999999999995</c:v>
                </c:pt>
                <c:pt idx="74">
                  <c:v>8026.5500000000084</c:v>
                </c:pt>
                <c:pt idx="75">
                  <c:v>8127.55</c:v>
                </c:pt>
                <c:pt idx="76">
                  <c:v>8466.0199999999968</c:v>
                </c:pt>
                <c:pt idx="77">
                  <c:v>8873.9599999999991</c:v>
                </c:pt>
                <c:pt idx="78">
                  <c:v>9032.27</c:v>
                </c:pt>
                <c:pt idx="79">
                  <c:v>9353.84</c:v>
                </c:pt>
                <c:pt idx="80">
                  <c:v>9462.14</c:v>
                </c:pt>
                <c:pt idx="81">
                  <c:v>9700.6</c:v>
                </c:pt>
                <c:pt idx="82">
                  <c:v>9784.4199999999983</c:v>
                </c:pt>
                <c:pt idx="83">
                  <c:v>9908.8100000000013</c:v>
                </c:pt>
                <c:pt idx="84">
                  <c:v>10499.45</c:v>
                </c:pt>
                <c:pt idx="85">
                  <c:v>10644.85</c:v>
                </c:pt>
                <c:pt idx="86">
                  <c:v>10975.729999999996</c:v>
                </c:pt>
                <c:pt idx="87">
                  <c:v>11089.45</c:v>
                </c:pt>
                <c:pt idx="88">
                  <c:v>11168.539999999999</c:v>
                </c:pt>
                <c:pt idx="89">
                  <c:v>11188.76</c:v>
                </c:pt>
                <c:pt idx="90">
                  <c:v>11353.470000000001</c:v>
                </c:pt>
                <c:pt idx="91">
                  <c:v>11505.04</c:v>
                </c:pt>
                <c:pt idx="92">
                  <c:v>11636.880000000001</c:v>
                </c:pt>
                <c:pt idx="93">
                  <c:v>12040.630000000003</c:v>
                </c:pt>
                <c:pt idx="94">
                  <c:v>12070.4</c:v>
                </c:pt>
                <c:pt idx="95">
                  <c:v>12184.13</c:v>
                </c:pt>
                <c:pt idx="96">
                  <c:v>12359.36</c:v>
                </c:pt>
                <c:pt idx="97">
                  <c:v>12564.58</c:v>
                </c:pt>
                <c:pt idx="98">
                  <c:v>12570.230000000001</c:v>
                </c:pt>
                <c:pt idx="99">
                  <c:v>12670.120000000003</c:v>
                </c:pt>
                <c:pt idx="100">
                  <c:v>12879.560000000001</c:v>
                </c:pt>
                <c:pt idx="101">
                  <c:v>12902.41</c:v>
                </c:pt>
                <c:pt idx="102">
                  <c:v>14313</c:v>
                </c:pt>
                <c:pt idx="103">
                  <c:v>14389.779999999999</c:v>
                </c:pt>
                <c:pt idx="104">
                  <c:v>15032.960000000001</c:v>
                </c:pt>
                <c:pt idx="105">
                  <c:v>15037.15</c:v>
                </c:pt>
                <c:pt idx="106">
                  <c:v>15136.620000000003</c:v>
                </c:pt>
                <c:pt idx="107">
                  <c:v>15215.81</c:v>
                </c:pt>
                <c:pt idx="108">
                  <c:v>15358.720000000001</c:v>
                </c:pt>
                <c:pt idx="109">
                  <c:v>15376.85</c:v>
                </c:pt>
                <c:pt idx="110">
                  <c:v>15545.869999999999</c:v>
                </c:pt>
                <c:pt idx="111">
                  <c:v>15587.43</c:v>
                </c:pt>
                <c:pt idx="112">
                  <c:v>15639.009999999997</c:v>
                </c:pt>
                <c:pt idx="113">
                  <c:v>15777.78</c:v>
                </c:pt>
                <c:pt idx="114">
                  <c:v>15824.58</c:v>
                </c:pt>
                <c:pt idx="115">
                  <c:v>16011.7</c:v>
                </c:pt>
                <c:pt idx="116">
                  <c:v>16058.689999999999</c:v>
                </c:pt>
                <c:pt idx="117">
                  <c:v>16099.01</c:v>
                </c:pt>
                <c:pt idx="118">
                  <c:v>16214.699999999999</c:v>
                </c:pt>
                <c:pt idx="119">
                  <c:v>16992.009999999998</c:v>
                </c:pt>
                <c:pt idx="120">
                  <c:v>17017.79</c:v>
                </c:pt>
                <c:pt idx="121">
                  <c:v>17200.490000000002</c:v>
                </c:pt>
                <c:pt idx="122">
                  <c:v>17371.730000000007</c:v>
                </c:pt>
                <c:pt idx="123">
                  <c:v>17450.77</c:v>
                </c:pt>
                <c:pt idx="124">
                  <c:v>17559.12</c:v>
                </c:pt>
                <c:pt idx="125">
                  <c:v>17833.510000000002</c:v>
                </c:pt>
                <c:pt idx="126">
                  <c:v>18376.02</c:v>
                </c:pt>
                <c:pt idx="127">
                  <c:v>18527.179999999997</c:v>
                </c:pt>
                <c:pt idx="128">
                  <c:v>18786.669999999998</c:v>
                </c:pt>
                <c:pt idx="129">
                  <c:v>19091.510000000002</c:v>
                </c:pt>
                <c:pt idx="130">
                  <c:v>19101.419999999998</c:v>
                </c:pt>
                <c:pt idx="131">
                  <c:v>19532.89</c:v>
                </c:pt>
                <c:pt idx="132">
                  <c:v>19651.93</c:v>
                </c:pt>
                <c:pt idx="133">
                  <c:v>19806</c:v>
                </c:pt>
                <c:pt idx="134">
                  <c:v>20154.850000000002</c:v>
                </c:pt>
                <c:pt idx="135">
                  <c:v>20200.22</c:v>
                </c:pt>
                <c:pt idx="136">
                  <c:v>20244.780000000002</c:v>
                </c:pt>
                <c:pt idx="137">
                  <c:v>21017.32</c:v>
                </c:pt>
                <c:pt idx="138">
                  <c:v>21258.239999999998</c:v>
                </c:pt>
                <c:pt idx="139">
                  <c:v>21352.799999999999</c:v>
                </c:pt>
                <c:pt idx="140">
                  <c:v>21385.239999999998</c:v>
                </c:pt>
                <c:pt idx="141">
                  <c:v>21389.77</c:v>
                </c:pt>
                <c:pt idx="142">
                  <c:v>21528.800000000007</c:v>
                </c:pt>
                <c:pt idx="143">
                  <c:v>21573.11</c:v>
                </c:pt>
                <c:pt idx="144">
                  <c:v>21662.16</c:v>
                </c:pt>
                <c:pt idx="145">
                  <c:v>21886.079999999998</c:v>
                </c:pt>
                <c:pt idx="146">
                  <c:v>22054.89</c:v>
                </c:pt>
                <c:pt idx="147">
                  <c:v>22264.989999999998</c:v>
                </c:pt>
                <c:pt idx="148">
                  <c:v>22652.44</c:v>
                </c:pt>
                <c:pt idx="149">
                  <c:v>22851.65</c:v>
                </c:pt>
                <c:pt idx="150">
                  <c:v>22908.27</c:v>
                </c:pt>
                <c:pt idx="151">
                  <c:v>23545.069999999996</c:v>
                </c:pt>
                <c:pt idx="152">
                  <c:v>23659.42</c:v>
                </c:pt>
                <c:pt idx="153">
                  <c:v>23993.439999999999</c:v>
                </c:pt>
                <c:pt idx="154">
                  <c:v>24222.41</c:v>
                </c:pt>
                <c:pt idx="155">
                  <c:v>24766.18</c:v>
                </c:pt>
                <c:pt idx="156">
                  <c:v>25271.239999999994</c:v>
                </c:pt>
                <c:pt idx="157">
                  <c:v>25996.480000000003</c:v>
                </c:pt>
                <c:pt idx="158">
                  <c:v>26770.200000000004</c:v>
                </c:pt>
                <c:pt idx="159">
                  <c:v>26853.67</c:v>
                </c:pt>
                <c:pt idx="160">
                  <c:v>27178.19</c:v>
                </c:pt>
                <c:pt idx="161">
                  <c:v>27247.99</c:v>
                </c:pt>
                <c:pt idx="162">
                  <c:v>27444.019999999997</c:v>
                </c:pt>
                <c:pt idx="163">
                  <c:v>27827.5</c:v>
                </c:pt>
                <c:pt idx="164">
                  <c:v>27836.979999999992</c:v>
                </c:pt>
                <c:pt idx="165">
                  <c:v>28097.559999999998</c:v>
                </c:pt>
                <c:pt idx="166">
                  <c:v>28914.26</c:v>
                </c:pt>
                <c:pt idx="167">
                  <c:v>29620.74</c:v>
                </c:pt>
                <c:pt idx="168">
                  <c:v>31134.17</c:v>
                </c:pt>
                <c:pt idx="169">
                  <c:v>31449.69</c:v>
                </c:pt>
                <c:pt idx="170">
                  <c:v>31826.39</c:v>
                </c:pt>
                <c:pt idx="171">
                  <c:v>32023.010000000002</c:v>
                </c:pt>
                <c:pt idx="172">
                  <c:v>32148.549999999996</c:v>
                </c:pt>
                <c:pt idx="173">
                  <c:v>32608.5</c:v>
                </c:pt>
                <c:pt idx="174">
                  <c:v>33037.01</c:v>
                </c:pt>
                <c:pt idx="175">
                  <c:v>33537.539999999994</c:v>
                </c:pt>
                <c:pt idx="176">
                  <c:v>34234.689999999995</c:v>
                </c:pt>
                <c:pt idx="177">
                  <c:v>34321.57</c:v>
                </c:pt>
                <c:pt idx="178">
                  <c:v>34421.39</c:v>
                </c:pt>
                <c:pt idx="179">
                  <c:v>34523.060000000005</c:v>
                </c:pt>
                <c:pt idx="180">
                  <c:v>35100.789999999994</c:v>
                </c:pt>
                <c:pt idx="181">
                  <c:v>35240.6</c:v>
                </c:pt>
                <c:pt idx="182">
                  <c:v>35607.24</c:v>
                </c:pt>
                <c:pt idx="183">
                  <c:v>35947.1</c:v>
                </c:pt>
                <c:pt idx="184">
                  <c:v>35957.72</c:v>
                </c:pt>
                <c:pt idx="185">
                  <c:v>36360.350000000006</c:v>
                </c:pt>
                <c:pt idx="186">
                  <c:v>38250.179999999993</c:v>
                </c:pt>
                <c:pt idx="187">
                  <c:v>38400.44</c:v>
                </c:pt>
                <c:pt idx="188">
                  <c:v>38825.619999999995</c:v>
                </c:pt>
                <c:pt idx="189">
                  <c:v>40124.49</c:v>
                </c:pt>
                <c:pt idx="190">
                  <c:v>40868.1</c:v>
                </c:pt>
                <c:pt idx="191">
                  <c:v>41122.829999999994</c:v>
                </c:pt>
                <c:pt idx="192">
                  <c:v>42717.84</c:v>
                </c:pt>
                <c:pt idx="193">
                  <c:v>43345.119999999995</c:v>
                </c:pt>
                <c:pt idx="194">
                  <c:v>44014.96</c:v>
                </c:pt>
                <c:pt idx="195">
                  <c:v>44534.59</c:v>
                </c:pt>
                <c:pt idx="196">
                  <c:v>44685.18</c:v>
                </c:pt>
                <c:pt idx="197">
                  <c:v>44820.28</c:v>
                </c:pt>
                <c:pt idx="198">
                  <c:v>46020.61</c:v>
                </c:pt>
                <c:pt idx="199">
                  <c:v>46142.01</c:v>
                </c:pt>
                <c:pt idx="200">
                  <c:v>46294.820000000007</c:v>
                </c:pt>
                <c:pt idx="201">
                  <c:v>46706.819999999992</c:v>
                </c:pt>
                <c:pt idx="202">
                  <c:v>47040.280000000013</c:v>
                </c:pt>
                <c:pt idx="203">
                  <c:v>47654.320000000007</c:v>
                </c:pt>
                <c:pt idx="204">
                  <c:v>48149.72</c:v>
                </c:pt>
                <c:pt idx="205">
                  <c:v>48228.179999999993</c:v>
                </c:pt>
                <c:pt idx="206">
                  <c:v>48297.69</c:v>
                </c:pt>
                <c:pt idx="207">
                  <c:v>49003.69</c:v>
                </c:pt>
                <c:pt idx="208">
                  <c:v>49949.81</c:v>
                </c:pt>
                <c:pt idx="209">
                  <c:v>50305.880000000005</c:v>
                </c:pt>
                <c:pt idx="210">
                  <c:v>50369.350000000006</c:v>
                </c:pt>
                <c:pt idx="211">
                  <c:v>50396.27</c:v>
                </c:pt>
                <c:pt idx="212">
                  <c:v>50468.2</c:v>
                </c:pt>
                <c:pt idx="213">
                  <c:v>50832.21</c:v>
                </c:pt>
                <c:pt idx="214">
                  <c:v>51036.32</c:v>
                </c:pt>
                <c:pt idx="215">
                  <c:v>51884.31</c:v>
                </c:pt>
                <c:pt idx="216">
                  <c:v>52432.010000000009</c:v>
                </c:pt>
                <c:pt idx="217">
                  <c:v>52545.56</c:v>
                </c:pt>
                <c:pt idx="218">
                  <c:v>53125.760000000002</c:v>
                </c:pt>
                <c:pt idx="219">
                  <c:v>53495.210000000006</c:v>
                </c:pt>
                <c:pt idx="220">
                  <c:v>55037.399999999994</c:v>
                </c:pt>
                <c:pt idx="221">
                  <c:v>55109.100000000006</c:v>
                </c:pt>
                <c:pt idx="222">
                  <c:v>55266.310000000005</c:v>
                </c:pt>
                <c:pt idx="223">
                  <c:v>56126.840000000004</c:v>
                </c:pt>
                <c:pt idx="224">
                  <c:v>56287.17</c:v>
                </c:pt>
                <c:pt idx="225">
                  <c:v>56519.46</c:v>
                </c:pt>
                <c:pt idx="226">
                  <c:v>57304.76</c:v>
                </c:pt>
                <c:pt idx="227">
                  <c:v>57493.83</c:v>
                </c:pt>
                <c:pt idx="228">
                  <c:v>57924.060000000005</c:v>
                </c:pt>
                <c:pt idx="229">
                  <c:v>57980.419999999984</c:v>
                </c:pt>
                <c:pt idx="230">
                  <c:v>58746.41</c:v>
                </c:pt>
                <c:pt idx="231">
                  <c:v>59023.61</c:v>
                </c:pt>
                <c:pt idx="232">
                  <c:v>59324.729999999996</c:v>
                </c:pt>
                <c:pt idx="233">
                  <c:v>59525.990000000013</c:v>
                </c:pt>
                <c:pt idx="234">
                  <c:v>60258.080000000002</c:v>
                </c:pt>
                <c:pt idx="235">
                  <c:v>61086.860000000008</c:v>
                </c:pt>
                <c:pt idx="236">
                  <c:v>62174.41</c:v>
                </c:pt>
                <c:pt idx="237">
                  <c:v>62478.790000000008</c:v>
                </c:pt>
                <c:pt idx="238">
                  <c:v>63816.740000000005</c:v>
                </c:pt>
                <c:pt idx="239">
                  <c:v>63819.850000000006</c:v>
                </c:pt>
                <c:pt idx="240">
                  <c:v>65746.429999999993</c:v>
                </c:pt>
                <c:pt idx="241">
                  <c:v>66118.7</c:v>
                </c:pt>
                <c:pt idx="242">
                  <c:v>66120.939999999988</c:v>
                </c:pt>
                <c:pt idx="243">
                  <c:v>67916.440000000017</c:v>
                </c:pt>
                <c:pt idx="244">
                  <c:v>68319.8</c:v>
                </c:pt>
                <c:pt idx="245">
                  <c:v>68828.760000000009</c:v>
                </c:pt>
                <c:pt idx="246">
                  <c:v>68930.039999999994</c:v>
                </c:pt>
                <c:pt idx="247">
                  <c:v>69388.02</c:v>
                </c:pt>
                <c:pt idx="248">
                  <c:v>69412.27</c:v>
                </c:pt>
                <c:pt idx="249">
                  <c:v>71097.91</c:v>
                </c:pt>
                <c:pt idx="250">
                  <c:v>71731.650000000009</c:v>
                </c:pt>
                <c:pt idx="251">
                  <c:v>72093.75</c:v>
                </c:pt>
                <c:pt idx="252">
                  <c:v>72961.490000000005</c:v>
                </c:pt>
                <c:pt idx="253">
                  <c:v>73228.539999999979</c:v>
                </c:pt>
                <c:pt idx="254">
                  <c:v>75150.570000000007</c:v>
                </c:pt>
                <c:pt idx="255">
                  <c:v>75557.790000000008</c:v>
                </c:pt>
                <c:pt idx="256">
                  <c:v>75721.91</c:v>
                </c:pt>
                <c:pt idx="257">
                  <c:v>76506.11</c:v>
                </c:pt>
                <c:pt idx="258">
                  <c:v>77723.45</c:v>
                </c:pt>
                <c:pt idx="259">
                  <c:v>78961.67</c:v>
                </c:pt>
                <c:pt idx="260">
                  <c:v>80345.739999999991</c:v>
                </c:pt>
                <c:pt idx="261">
                  <c:v>80997.98000000001</c:v>
                </c:pt>
                <c:pt idx="262">
                  <c:v>81045.64</c:v>
                </c:pt>
                <c:pt idx="263">
                  <c:v>81975.47</c:v>
                </c:pt>
                <c:pt idx="264">
                  <c:v>82068.319999999992</c:v>
                </c:pt>
                <c:pt idx="265">
                  <c:v>83111.44</c:v>
                </c:pt>
                <c:pt idx="266">
                  <c:v>83399.490000000005</c:v>
                </c:pt>
                <c:pt idx="267">
                  <c:v>84853.49</c:v>
                </c:pt>
                <c:pt idx="268">
                  <c:v>85167.19</c:v>
                </c:pt>
                <c:pt idx="269">
                  <c:v>85392.14</c:v>
                </c:pt>
                <c:pt idx="270">
                  <c:v>86222.21</c:v>
                </c:pt>
                <c:pt idx="271">
                  <c:v>86692.729999999981</c:v>
                </c:pt>
                <c:pt idx="272">
                  <c:v>87650.180000000008</c:v>
                </c:pt>
                <c:pt idx="273">
                  <c:v>88304.549999999974</c:v>
                </c:pt>
                <c:pt idx="274">
                  <c:v>89192.209999999992</c:v>
                </c:pt>
                <c:pt idx="275">
                  <c:v>90356</c:v>
                </c:pt>
                <c:pt idx="276">
                  <c:v>92168.83</c:v>
                </c:pt>
                <c:pt idx="277">
                  <c:v>92269.34</c:v>
                </c:pt>
                <c:pt idx="278">
                  <c:v>92851.919999999984</c:v>
                </c:pt>
                <c:pt idx="279">
                  <c:v>93900.57</c:v>
                </c:pt>
                <c:pt idx="280">
                  <c:v>95026.69</c:v>
                </c:pt>
                <c:pt idx="281">
                  <c:v>95050.59</c:v>
                </c:pt>
                <c:pt idx="282">
                  <c:v>96717.119999999995</c:v>
                </c:pt>
                <c:pt idx="283">
                  <c:v>97543.84</c:v>
                </c:pt>
                <c:pt idx="284">
                  <c:v>99144.610000000015</c:v>
                </c:pt>
                <c:pt idx="285">
                  <c:v>100173.64</c:v>
                </c:pt>
                <c:pt idx="286">
                  <c:v>101599.5</c:v>
                </c:pt>
                <c:pt idx="287">
                  <c:v>101638.08999999998</c:v>
                </c:pt>
                <c:pt idx="288">
                  <c:v>104311.15</c:v>
                </c:pt>
                <c:pt idx="289">
                  <c:v>106000.37999999998</c:v>
                </c:pt>
                <c:pt idx="290">
                  <c:v>107844.31000000001</c:v>
                </c:pt>
                <c:pt idx="291">
                  <c:v>111693.74000000003</c:v>
                </c:pt>
                <c:pt idx="292">
                  <c:v>112933.93999999997</c:v>
                </c:pt>
                <c:pt idx="293">
                  <c:v>113496.91</c:v>
                </c:pt>
                <c:pt idx="294">
                  <c:v>114254.74</c:v>
                </c:pt>
                <c:pt idx="295">
                  <c:v>115955.27</c:v>
                </c:pt>
                <c:pt idx="296">
                  <c:v>116464.08</c:v>
                </c:pt>
                <c:pt idx="297">
                  <c:v>116931.4</c:v>
                </c:pt>
                <c:pt idx="298">
                  <c:v>120297.29000000001</c:v>
                </c:pt>
                <c:pt idx="299">
                  <c:v>120347.23999999999</c:v>
                </c:pt>
                <c:pt idx="300">
                  <c:v>122854.85000000003</c:v>
                </c:pt>
                <c:pt idx="301">
                  <c:v>123050.92</c:v>
                </c:pt>
                <c:pt idx="302">
                  <c:v>123441.07</c:v>
                </c:pt>
                <c:pt idx="303">
                  <c:v>124491.96</c:v>
                </c:pt>
                <c:pt idx="304">
                  <c:v>124501.91000000003</c:v>
                </c:pt>
                <c:pt idx="305">
                  <c:v>124522.09</c:v>
                </c:pt>
                <c:pt idx="306">
                  <c:v>125429.17000000001</c:v>
                </c:pt>
                <c:pt idx="307">
                  <c:v>126464.61</c:v>
                </c:pt>
                <c:pt idx="308">
                  <c:v>127062.95999999999</c:v>
                </c:pt>
                <c:pt idx="309">
                  <c:v>128595.60000000003</c:v>
                </c:pt>
                <c:pt idx="310">
                  <c:v>130620.6</c:v>
                </c:pt>
                <c:pt idx="311">
                  <c:v>131708.21000000002</c:v>
                </c:pt>
                <c:pt idx="312">
                  <c:v>131718.81000000003</c:v>
                </c:pt>
                <c:pt idx="313">
                  <c:v>134115.06</c:v>
                </c:pt>
                <c:pt idx="314">
                  <c:v>135502.19</c:v>
                </c:pt>
                <c:pt idx="315">
                  <c:v>136096.35999999999</c:v>
                </c:pt>
                <c:pt idx="316">
                  <c:v>138281.97999999998</c:v>
                </c:pt>
                <c:pt idx="317">
                  <c:v>138911.01</c:v>
                </c:pt>
                <c:pt idx="318">
                  <c:v>139680</c:v>
                </c:pt>
                <c:pt idx="319">
                  <c:v>139891.22000000006</c:v>
                </c:pt>
                <c:pt idx="320">
                  <c:v>143655.16999999998</c:v>
                </c:pt>
                <c:pt idx="321">
                  <c:v>143794.19999999998</c:v>
                </c:pt>
                <c:pt idx="322">
                  <c:v>143825.28</c:v>
                </c:pt>
                <c:pt idx="323">
                  <c:v>144000.64000000001</c:v>
                </c:pt>
                <c:pt idx="324">
                  <c:v>145097.84</c:v>
                </c:pt>
                <c:pt idx="325">
                  <c:v>145635.20000000001</c:v>
                </c:pt>
                <c:pt idx="326">
                  <c:v>146828.99000000002</c:v>
                </c:pt>
                <c:pt idx="327">
                  <c:v>147587.63999999998</c:v>
                </c:pt>
                <c:pt idx="328">
                  <c:v>148848.18</c:v>
                </c:pt>
                <c:pt idx="329">
                  <c:v>148912.54999999999</c:v>
                </c:pt>
                <c:pt idx="330">
                  <c:v>149508.89000000004</c:v>
                </c:pt>
                <c:pt idx="331">
                  <c:v>151165.49</c:v>
                </c:pt>
                <c:pt idx="332">
                  <c:v>152181.38</c:v>
                </c:pt>
                <c:pt idx="333">
                  <c:v>152840.56000000003</c:v>
                </c:pt>
                <c:pt idx="334">
                  <c:v>152885.08999999997</c:v>
                </c:pt>
                <c:pt idx="335">
                  <c:v>152951.26</c:v>
                </c:pt>
                <c:pt idx="336">
                  <c:v>154745.02999999997</c:v>
                </c:pt>
                <c:pt idx="337">
                  <c:v>155124.49999999997</c:v>
                </c:pt>
                <c:pt idx="338">
                  <c:v>155666.66</c:v>
                </c:pt>
                <c:pt idx="339">
                  <c:v>156405.32999999999</c:v>
                </c:pt>
                <c:pt idx="340">
                  <c:v>159073.17000000001</c:v>
                </c:pt>
                <c:pt idx="341">
                  <c:v>161895.69999999998</c:v>
                </c:pt>
                <c:pt idx="342">
                  <c:v>166600.45000000001</c:v>
                </c:pt>
                <c:pt idx="343">
                  <c:v>166975.65</c:v>
                </c:pt>
                <c:pt idx="344">
                  <c:v>168525.96</c:v>
                </c:pt>
                <c:pt idx="345">
                  <c:v>168864.59000000003</c:v>
                </c:pt>
                <c:pt idx="346">
                  <c:v>169034.96</c:v>
                </c:pt>
                <c:pt idx="347">
                  <c:v>169081.69</c:v>
                </c:pt>
                <c:pt idx="348">
                  <c:v>169371.75000000003</c:v>
                </c:pt>
                <c:pt idx="349">
                  <c:v>174412.81</c:v>
                </c:pt>
                <c:pt idx="350">
                  <c:v>174819.03999999998</c:v>
                </c:pt>
                <c:pt idx="351">
                  <c:v>176364.61000000002</c:v>
                </c:pt>
                <c:pt idx="352">
                  <c:v>177588.54</c:v>
                </c:pt>
                <c:pt idx="353">
                  <c:v>179052.69</c:v>
                </c:pt>
                <c:pt idx="354">
                  <c:v>179072.54</c:v>
                </c:pt>
                <c:pt idx="355">
                  <c:v>180960.36000000004</c:v>
                </c:pt>
                <c:pt idx="356">
                  <c:v>181685.12</c:v>
                </c:pt>
                <c:pt idx="357">
                  <c:v>183438.83</c:v>
                </c:pt>
                <c:pt idx="358">
                  <c:v>186687.13</c:v>
                </c:pt>
                <c:pt idx="359">
                  <c:v>188572.27</c:v>
                </c:pt>
                <c:pt idx="360">
                  <c:v>188812.61999999997</c:v>
                </c:pt>
                <c:pt idx="361">
                  <c:v>190324.36000000004</c:v>
                </c:pt>
                <c:pt idx="362">
                  <c:v>190432.13999999996</c:v>
                </c:pt>
                <c:pt idx="363">
                  <c:v>191162.97</c:v>
                </c:pt>
                <c:pt idx="364">
                  <c:v>192944.34999999995</c:v>
                </c:pt>
                <c:pt idx="365">
                  <c:v>194298.75999999995</c:v>
                </c:pt>
                <c:pt idx="366">
                  <c:v>195126.83000000005</c:v>
                </c:pt>
                <c:pt idx="367">
                  <c:v>199041.33000000002</c:v>
                </c:pt>
                <c:pt idx="368">
                  <c:v>202857.1</c:v>
                </c:pt>
                <c:pt idx="369">
                  <c:v>202973.81999999998</c:v>
                </c:pt>
                <c:pt idx="370">
                  <c:v>204048.81000000003</c:v>
                </c:pt>
                <c:pt idx="371">
                  <c:v>204526.67000000004</c:v>
                </c:pt>
                <c:pt idx="372">
                  <c:v>205237.45</c:v>
                </c:pt>
                <c:pt idx="373">
                  <c:v>211034.74</c:v>
                </c:pt>
                <c:pt idx="374">
                  <c:v>212006.27000000002</c:v>
                </c:pt>
                <c:pt idx="375">
                  <c:v>212507.36000000002</c:v>
                </c:pt>
                <c:pt idx="376">
                  <c:v>213697.69999999995</c:v>
                </c:pt>
                <c:pt idx="377">
                  <c:v>216302.73</c:v>
                </c:pt>
                <c:pt idx="378">
                  <c:v>218635.13999999993</c:v>
                </c:pt>
                <c:pt idx="379">
                  <c:v>218714.2</c:v>
                </c:pt>
                <c:pt idx="380">
                  <c:v>219100.88</c:v>
                </c:pt>
                <c:pt idx="381">
                  <c:v>219136.79999999996</c:v>
                </c:pt>
                <c:pt idx="382">
                  <c:v>221680.40000000002</c:v>
                </c:pt>
                <c:pt idx="383">
                  <c:v>222816.64000000001</c:v>
                </c:pt>
                <c:pt idx="384">
                  <c:v>227712.45</c:v>
                </c:pt>
                <c:pt idx="385">
                  <c:v>228671.94</c:v>
                </c:pt>
                <c:pt idx="386">
                  <c:v>229892.66999999998</c:v>
                </c:pt>
                <c:pt idx="387">
                  <c:v>233615.59999999998</c:v>
                </c:pt>
                <c:pt idx="388">
                  <c:v>233806.14</c:v>
                </c:pt>
                <c:pt idx="389">
                  <c:v>238878.66999999995</c:v>
                </c:pt>
                <c:pt idx="390">
                  <c:v>242611.17</c:v>
                </c:pt>
                <c:pt idx="391">
                  <c:v>246424.12</c:v>
                </c:pt>
                <c:pt idx="392">
                  <c:v>262410.13000000012</c:v>
                </c:pt>
                <c:pt idx="393">
                  <c:v>264271.7</c:v>
                </c:pt>
                <c:pt idx="394">
                  <c:v>265272.11</c:v>
                </c:pt>
                <c:pt idx="395">
                  <c:v>266018.05000000005</c:v>
                </c:pt>
                <c:pt idx="396">
                  <c:v>272183</c:v>
                </c:pt>
                <c:pt idx="397">
                  <c:v>275900.87000000005</c:v>
                </c:pt>
                <c:pt idx="398">
                  <c:v>277723.28000000003</c:v>
                </c:pt>
                <c:pt idx="399">
                  <c:v>278464.51</c:v>
                </c:pt>
                <c:pt idx="400">
                  <c:v>284256.39000000007</c:v>
                </c:pt>
                <c:pt idx="401">
                  <c:v>285710.55000000005</c:v>
                </c:pt>
                <c:pt idx="402">
                  <c:v>287285.06</c:v>
                </c:pt>
                <c:pt idx="403">
                  <c:v>288321.34999999998</c:v>
                </c:pt>
                <c:pt idx="404">
                  <c:v>288941.89</c:v>
                </c:pt>
                <c:pt idx="405">
                  <c:v>290282.87000000005</c:v>
                </c:pt>
                <c:pt idx="406">
                  <c:v>292008.57</c:v>
                </c:pt>
                <c:pt idx="407">
                  <c:v>293222.44000000012</c:v>
                </c:pt>
                <c:pt idx="408">
                  <c:v>297294.13000000006</c:v>
                </c:pt>
                <c:pt idx="409">
                  <c:v>298716.88000000006</c:v>
                </c:pt>
                <c:pt idx="410">
                  <c:v>298937.73</c:v>
                </c:pt>
                <c:pt idx="411">
                  <c:v>300657.25</c:v>
                </c:pt>
                <c:pt idx="412">
                  <c:v>302686.79000000004</c:v>
                </c:pt>
                <c:pt idx="413">
                  <c:v>305892.75999999995</c:v>
                </c:pt>
                <c:pt idx="414">
                  <c:v>311791.49</c:v>
                </c:pt>
                <c:pt idx="415">
                  <c:v>314648.5</c:v>
                </c:pt>
                <c:pt idx="416">
                  <c:v>316322.56999999989</c:v>
                </c:pt>
                <c:pt idx="417">
                  <c:v>317718.24000000005</c:v>
                </c:pt>
                <c:pt idx="418">
                  <c:v>318624.12</c:v>
                </c:pt>
                <c:pt idx="419">
                  <c:v>318712.83999999997</c:v>
                </c:pt>
                <c:pt idx="420">
                  <c:v>321487.96999999997</c:v>
                </c:pt>
                <c:pt idx="421">
                  <c:v>323171.45</c:v>
                </c:pt>
                <c:pt idx="422">
                  <c:v>326844.96999999997</c:v>
                </c:pt>
                <c:pt idx="423">
                  <c:v>328944.16000000003</c:v>
                </c:pt>
                <c:pt idx="424">
                  <c:v>330982.0500000001</c:v>
                </c:pt>
                <c:pt idx="425">
                  <c:v>334707.7099999999</c:v>
                </c:pt>
                <c:pt idx="426">
                  <c:v>337742.94</c:v>
                </c:pt>
                <c:pt idx="427">
                  <c:v>345586.44</c:v>
                </c:pt>
                <c:pt idx="428">
                  <c:v>347570.3600000001</c:v>
                </c:pt>
                <c:pt idx="429">
                  <c:v>348740.72</c:v>
                </c:pt>
                <c:pt idx="430">
                  <c:v>352681.44999999984</c:v>
                </c:pt>
                <c:pt idx="431">
                  <c:v>359004.05000000005</c:v>
                </c:pt>
                <c:pt idx="432">
                  <c:v>360279.27999999997</c:v>
                </c:pt>
                <c:pt idx="433">
                  <c:v>370458.31999999995</c:v>
                </c:pt>
                <c:pt idx="434">
                  <c:v>373537.69000000006</c:v>
                </c:pt>
                <c:pt idx="435">
                  <c:v>382257.91</c:v>
                </c:pt>
                <c:pt idx="436">
                  <c:v>382496.64999999997</c:v>
                </c:pt>
                <c:pt idx="437">
                  <c:v>389960.27</c:v>
                </c:pt>
                <c:pt idx="438">
                  <c:v>396807.20000000024</c:v>
                </c:pt>
                <c:pt idx="439">
                  <c:v>398125.85</c:v>
                </c:pt>
                <c:pt idx="440">
                  <c:v>403071.18000000005</c:v>
                </c:pt>
                <c:pt idx="441">
                  <c:v>405736.69999999995</c:v>
                </c:pt>
                <c:pt idx="442">
                  <c:v>415068.88000000006</c:v>
                </c:pt>
                <c:pt idx="443">
                  <c:v>417439.59</c:v>
                </c:pt>
                <c:pt idx="444">
                  <c:v>418187.13</c:v>
                </c:pt>
                <c:pt idx="445">
                  <c:v>418442.37</c:v>
                </c:pt>
                <c:pt idx="446">
                  <c:v>429076.92000000004</c:v>
                </c:pt>
                <c:pt idx="447">
                  <c:v>442222.14999999997</c:v>
                </c:pt>
                <c:pt idx="448">
                  <c:v>449232.83</c:v>
                </c:pt>
                <c:pt idx="449">
                  <c:v>450600.87000000011</c:v>
                </c:pt>
                <c:pt idx="450">
                  <c:v>453142.6</c:v>
                </c:pt>
                <c:pt idx="451">
                  <c:v>461205.14</c:v>
                </c:pt>
                <c:pt idx="452">
                  <c:v>461342.97000000003</c:v>
                </c:pt>
                <c:pt idx="453">
                  <c:v>465743.85000000003</c:v>
                </c:pt>
                <c:pt idx="454">
                  <c:v>474549.15</c:v>
                </c:pt>
                <c:pt idx="455">
                  <c:v>476455.2300000001</c:v>
                </c:pt>
                <c:pt idx="456">
                  <c:v>476796.58</c:v>
                </c:pt>
                <c:pt idx="457">
                  <c:v>482007.83999999997</c:v>
                </c:pt>
                <c:pt idx="458">
                  <c:v>484057.42</c:v>
                </c:pt>
                <c:pt idx="459">
                  <c:v>484305.95</c:v>
                </c:pt>
                <c:pt idx="460">
                  <c:v>488934.13000000006</c:v>
                </c:pt>
                <c:pt idx="461">
                  <c:v>498244.90000000008</c:v>
                </c:pt>
                <c:pt idx="462">
                  <c:v>498686.21000000008</c:v>
                </c:pt>
                <c:pt idx="463">
                  <c:v>499791.56</c:v>
                </c:pt>
                <c:pt idx="464">
                  <c:v>500923.10000000003</c:v>
                </c:pt>
                <c:pt idx="465">
                  <c:v>510238.16000000003</c:v>
                </c:pt>
                <c:pt idx="466">
                  <c:v>517444.83</c:v>
                </c:pt>
                <c:pt idx="467">
                  <c:v>527210.05999999994</c:v>
                </c:pt>
                <c:pt idx="468">
                  <c:v>527345.81000000006</c:v>
                </c:pt>
                <c:pt idx="469">
                  <c:v>532890.16999999993</c:v>
                </c:pt>
                <c:pt idx="470">
                  <c:v>537130.62000000011</c:v>
                </c:pt>
                <c:pt idx="471">
                  <c:v>548075.28000000026</c:v>
                </c:pt>
                <c:pt idx="472">
                  <c:v>549602.83000000007</c:v>
                </c:pt>
                <c:pt idx="473">
                  <c:v>563178.89000000025</c:v>
                </c:pt>
                <c:pt idx="474">
                  <c:v>565097.68000000005</c:v>
                </c:pt>
                <c:pt idx="475">
                  <c:v>577827.3600000001</c:v>
                </c:pt>
                <c:pt idx="476">
                  <c:v>584360.72999999975</c:v>
                </c:pt>
                <c:pt idx="477">
                  <c:v>591945.19999999995</c:v>
                </c:pt>
                <c:pt idx="478">
                  <c:v>598811.78</c:v>
                </c:pt>
                <c:pt idx="479">
                  <c:v>608138.25999999989</c:v>
                </c:pt>
                <c:pt idx="480">
                  <c:v>623004.14999999991</c:v>
                </c:pt>
                <c:pt idx="481">
                  <c:v>628054.32000000007</c:v>
                </c:pt>
                <c:pt idx="482">
                  <c:v>680579.66999999981</c:v>
                </c:pt>
                <c:pt idx="483">
                  <c:v>704491.60000000009</c:v>
                </c:pt>
                <c:pt idx="484">
                  <c:v>707820.83999999985</c:v>
                </c:pt>
                <c:pt idx="485">
                  <c:v>720589.51</c:v>
                </c:pt>
                <c:pt idx="486">
                  <c:v>725895.91</c:v>
                </c:pt>
                <c:pt idx="487">
                  <c:v>732562.53000000026</c:v>
                </c:pt>
                <c:pt idx="488">
                  <c:v>735110.67999999993</c:v>
                </c:pt>
                <c:pt idx="489">
                  <c:v>749590.56999999983</c:v>
                </c:pt>
                <c:pt idx="490">
                  <c:v>766735.92</c:v>
                </c:pt>
                <c:pt idx="491">
                  <c:v>773165.69000000006</c:v>
                </c:pt>
                <c:pt idx="492">
                  <c:v>781826.53000000014</c:v>
                </c:pt>
                <c:pt idx="493">
                  <c:v>801364.10000000009</c:v>
                </c:pt>
                <c:pt idx="494">
                  <c:v>804289.23999999987</c:v>
                </c:pt>
                <c:pt idx="495">
                  <c:v>805880.59000000008</c:v>
                </c:pt>
                <c:pt idx="496">
                  <c:v>815778.86</c:v>
                </c:pt>
                <c:pt idx="497">
                  <c:v>835575.08000000007</c:v>
                </c:pt>
                <c:pt idx="498">
                  <c:v>846743.74000000011</c:v>
                </c:pt>
                <c:pt idx="499">
                  <c:v>857249.95</c:v>
                </c:pt>
                <c:pt idx="500">
                  <c:v>894688</c:v>
                </c:pt>
                <c:pt idx="501">
                  <c:v>900165.65</c:v>
                </c:pt>
                <c:pt idx="502">
                  <c:v>903749.98</c:v>
                </c:pt>
                <c:pt idx="503">
                  <c:v>946926.84999999986</c:v>
                </c:pt>
                <c:pt idx="504">
                  <c:v>950379.45000000007</c:v>
                </c:pt>
                <c:pt idx="505">
                  <c:v>965783.82999999984</c:v>
                </c:pt>
                <c:pt idx="506">
                  <c:v>969745.16999999993</c:v>
                </c:pt>
                <c:pt idx="507">
                  <c:v>975912.12</c:v>
                </c:pt>
                <c:pt idx="508">
                  <c:v>1004654.93</c:v>
                </c:pt>
                <c:pt idx="509">
                  <c:v>1017253.4500000001</c:v>
                </c:pt>
                <c:pt idx="510">
                  <c:v>1060545.83</c:v>
                </c:pt>
                <c:pt idx="511">
                  <c:v>1131033.95</c:v>
                </c:pt>
                <c:pt idx="512">
                  <c:v>1172636.1800000006</c:v>
                </c:pt>
                <c:pt idx="513">
                  <c:v>1245265.4700000002</c:v>
                </c:pt>
                <c:pt idx="514">
                  <c:v>1265951.3399999999</c:v>
                </c:pt>
                <c:pt idx="515">
                  <c:v>1402028.57</c:v>
                </c:pt>
                <c:pt idx="516">
                  <c:v>1473467.94</c:v>
                </c:pt>
                <c:pt idx="517">
                  <c:v>1580805.02</c:v>
                </c:pt>
                <c:pt idx="518">
                  <c:v>1594380.3899999994</c:v>
                </c:pt>
                <c:pt idx="519">
                  <c:v>1694615.1600000004</c:v>
                </c:pt>
                <c:pt idx="520">
                  <c:v>1829364.21</c:v>
                </c:pt>
                <c:pt idx="521">
                  <c:v>1829737.4000000001</c:v>
                </c:pt>
                <c:pt idx="522">
                  <c:v>1949436.83</c:v>
                </c:pt>
                <c:pt idx="523">
                  <c:v>2014776.0899999999</c:v>
                </c:pt>
                <c:pt idx="524">
                  <c:v>2068976.1800000002</c:v>
                </c:pt>
                <c:pt idx="525">
                  <c:v>2102717.79</c:v>
                </c:pt>
                <c:pt idx="526">
                  <c:v>2268227.63</c:v>
                </c:pt>
                <c:pt idx="527">
                  <c:v>2288283.1800000002</c:v>
                </c:pt>
                <c:pt idx="528">
                  <c:v>2421203.35</c:v>
                </c:pt>
                <c:pt idx="529">
                  <c:v>2500802.9499999988</c:v>
                </c:pt>
                <c:pt idx="530">
                  <c:v>2569126.9000000004</c:v>
                </c:pt>
                <c:pt idx="531">
                  <c:v>2574215.81</c:v>
                </c:pt>
                <c:pt idx="532">
                  <c:v>2746119.3000000003</c:v>
                </c:pt>
                <c:pt idx="533">
                  <c:v>3103609.74</c:v>
                </c:pt>
                <c:pt idx="534">
                  <c:v>3235630.3400000003</c:v>
                </c:pt>
                <c:pt idx="535">
                  <c:v>3431271.58</c:v>
                </c:pt>
                <c:pt idx="536">
                  <c:v>4598461.6599999992</c:v>
                </c:pt>
              </c:numCache>
            </c:numRef>
          </c:xVal>
          <c:yVal>
            <c:numRef>
              <c:f>'Gráfico 16'!$C$6:$C$542</c:f>
              <c:numCache>
                <c:formatCode>General</c:formatCode>
                <c:ptCount val="537"/>
                <c:pt idx="0">
                  <c:v>5683</c:v>
                </c:pt>
                <c:pt idx="1">
                  <c:v>2737393.5</c:v>
                </c:pt>
                <c:pt idx="2">
                  <c:v>21354.660000000003</c:v>
                </c:pt>
                <c:pt idx="3">
                  <c:v>314288.82</c:v>
                </c:pt>
                <c:pt idx="4">
                  <c:v>84088.790000000008</c:v>
                </c:pt>
                <c:pt idx="5">
                  <c:v>2449.33</c:v>
                </c:pt>
                <c:pt idx="6">
                  <c:v>85703.580000000016</c:v>
                </c:pt>
                <c:pt idx="7">
                  <c:v>362909.24000000005</c:v>
                </c:pt>
                <c:pt idx="8">
                  <c:v>6666.42</c:v>
                </c:pt>
                <c:pt idx="9">
                  <c:v>72108.5</c:v>
                </c:pt>
                <c:pt idx="10">
                  <c:v>183811.11000000002</c:v>
                </c:pt>
                <c:pt idx="11">
                  <c:v>18039.759999999998</c:v>
                </c:pt>
                <c:pt idx="12">
                  <c:v>32668.5</c:v>
                </c:pt>
                <c:pt idx="13">
                  <c:v>600726.52</c:v>
                </c:pt>
                <c:pt idx="14">
                  <c:v>6707.8300000000008</c:v>
                </c:pt>
                <c:pt idx="15">
                  <c:v>152546.81000000003</c:v>
                </c:pt>
                <c:pt idx="16">
                  <c:v>99349.14</c:v>
                </c:pt>
                <c:pt idx="17">
                  <c:v>143726.59999999998</c:v>
                </c:pt>
                <c:pt idx="18">
                  <c:v>18554.5</c:v>
                </c:pt>
                <c:pt idx="19">
                  <c:v>106631.65000000001</c:v>
                </c:pt>
                <c:pt idx="20">
                  <c:v>12232.52</c:v>
                </c:pt>
                <c:pt idx="21">
                  <c:v>398841.67000000004</c:v>
                </c:pt>
                <c:pt idx="22">
                  <c:v>310554.57999999996</c:v>
                </c:pt>
                <c:pt idx="23">
                  <c:v>135659.27999999997</c:v>
                </c:pt>
                <c:pt idx="24">
                  <c:v>143922</c:v>
                </c:pt>
                <c:pt idx="25">
                  <c:v>1903975.2</c:v>
                </c:pt>
                <c:pt idx="26">
                  <c:v>147498.29999999996</c:v>
                </c:pt>
                <c:pt idx="27">
                  <c:v>96523.98</c:v>
                </c:pt>
                <c:pt idx="28">
                  <c:v>102803.13</c:v>
                </c:pt>
                <c:pt idx="29">
                  <c:v>1272</c:v>
                </c:pt>
                <c:pt idx="30">
                  <c:v>1103546.4500000002</c:v>
                </c:pt>
                <c:pt idx="31">
                  <c:v>2305931.4899999998</c:v>
                </c:pt>
                <c:pt idx="32">
                  <c:v>909190.2</c:v>
                </c:pt>
                <c:pt idx="33">
                  <c:v>1216286.81</c:v>
                </c:pt>
                <c:pt idx="34">
                  <c:v>868485.5</c:v>
                </c:pt>
                <c:pt idx="35">
                  <c:v>28990665.920000002</c:v>
                </c:pt>
                <c:pt idx="36">
                  <c:v>88487.999999999985</c:v>
                </c:pt>
                <c:pt idx="37">
                  <c:v>798.11</c:v>
                </c:pt>
                <c:pt idx="38">
                  <c:v>49546.21</c:v>
                </c:pt>
                <c:pt idx="39">
                  <c:v>563065.56000000006</c:v>
                </c:pt>
                <c:pt idx="40">
                  <c:v>900933.41999999993</c:v>
                </c:pt>
                <c:pt idx="41">
                  <c:v>342107.57999999996</c:v>
                </c:pt>
                <c:pt idx="42">
                  <c:v>3686889.7500000005</c:v>
                </c:pt>
                <c:pt idx="43">
                  <c:v>424052.23000000004</c:v>
                </c:pt>
                <c:pt idx="44">
                  <c:v>1727545.85</c:v>
                </c:pt>
                <c:pt idx="45">
                  <c:v>339972.78</c:v>
                </c:pt>
                <c:pt idx="46">
                  <c:v>31043.540000000005</c:v>
                </c:pt>
                <c:pt idx="47">
                  <c:v>44839.54</c:v>
                </c:pt>
                <c:pt idx="48">
                  <c:v>526909.26</c:v>
                </c:pt>
                <c:pt idx="49">
                  <c:v>660763.05000000005</c:v>
                </c:pt>
                <c:pt idx="50">
                  <c:v>313141.90000000002</c:v>
                </c:pt>
                <c:pt idx="51">
                  <c:v>186900.46</c:v>
                </c:pt>
                <c:pt idx="52">
                  <c:v>0</c:v>
                </c:pt>
                <c:pt idx="53">
                  <c:v>53870.090000000004</c:v>
                </c:pt>
                <c:pt idx="54">
                  <c:v>5126471.25</c:v>
                </c:pt>
                <c:pt idx="55">
                  <c:v>296444.47999999992</c:v>
                </c:pt>
                <c:pt idx="56">
                  <c:v>479275.5</c:v>
                </c:pt>
                <c:pt idx="57">
                  <c:v>1721543.6</c:v>
                </c:pt>
                <c:pt idx="58">
                  <c:v>50541.37</c:v>
                </c:pt>
                <c:pt idx="59">
                  <c:v>117065.84</c:v>
                </c:pt>
                <c:pt idx="60">
                  <c:v>1081012.26</c:v>
                </c:pt>
                <c:pt idx="61">
                  <c:v>299385.92999999993</c:v>
                </c:pt>
                <c:pt idx="62">
                  <c:v>354462</c:v>
                </c:pt>
                <c:pt idx="63">
                  <c:v>270838.89</c:v>
                </c:pt>
                <c:pt idx="64">
                  <c:v>822807.34</c:v>
                </c:pt>
                <c:pt idx="65">
                  <c:v>909302.31</c:v>
                </c:pt>
                <c:pt idx="66">
                  <c:v>1131688.5</c:v>
                </c:pt>
                <c:pt idx="67">
                  <c:v>63074.76</c:v>
                </c:pt>
                <c:pt idx="68">
                  <c:v>955020.9099999998</c:v>
                </c:pt>
                <c:pt idx="69">
                  <c:v>672519</c:v>
                </c:pt>
                <c:pt idx="70">
                  <c:v>65776.59</c:v>
                </c:pt>
                <c:pt idx="71">
                  <c:v>32834.93</c:v>
                </c:pt>
                <c:pt idx="72">
                  <c:v>2047478</c:v>
                </c:pt>
                <c:pt idx="73">
                  <c:v>524238.74</c:v>
                </c:pt>
                <c:pt idx="74">
                  <c:v>740044.97</c:v>
                </c:pt>
                <c:pt idx="75">
                  <c:v>19251.509999999998</c:v>
                </c:pt>
                <c:pt idx="76">
                  <c:v>16040873.83</c:v>
                </c:pt>
                <c:pt idx="77">
                  <c:v>35003.619999999995</c:v>
                </c:pt>
                <c:pt idx="78">
                  <c:v>29434.120000000006</c:v>
                </c:pt>
                <c:pt idx="79">
                  <c:v>109005.32</c:v>
                </c:pt>
                <c:pt idx="80">
                  <c:v>67983.11</c:v>
                </c:pt>
                <c:pt idx="81">
                  <c:v>135778.79000000004</c:v>
                </c:pt>
                <c:pt idx="82">
                  <c:v>15559965.389999999</c:v>
                </c:pt>
                <c:pt idx="83">
                  <c:v>63787.259999999995</c:v>
                </c:pt>
                <c:pt idx="84">
                  <c:v>71364.830000000016</c:v>
                </c:pt>
                <c:pt idx="85">
                  <c:v>120210.04999999999</c:v>
                </c:pt>
                <c:pt idx="86">
                  <c:v>9919960.3300000001</c:v>
                </c:pt>
                <c:pt idx="87">
                  <c:v>95092.05</c:v>
                </c:pt>
                <c:pt idx="88">
                  <c:v>193156.54</c:v>
                </c:pt>
                <c:pt idx="89">
                  <c:v>81988.05</c:v>
                </c:pt>
                <c:pt idx="90">
                  <c:v>36042.129999999997</c:v>
                </c:pt>
                <c:pt idx="91">
                  <c:v>51295.979999999989</c:v>
                </c:pt>
                <c:pt idx="92">
                  <c:v>1982652.78</c:v>
                </c:pt>
                <c:pt idx="93">
                  <c:v>752191.12000000023</c:v>
                </c:pt>
                <c:pt idx="94">
                  <c:v>92635.980000000025</c:v>
                </c:pt>
                <c:pt idx="95">
                  <c:v>226817.77</c:v>
                </c:pt>
                <c:pt idx="96">
                  <c:v>9828.94</c:v>
                </c:pt>
                <c:pt idx="97">
                  <c:v>28342.46</c:v>
                </c:pt>
                <c:pt idx="98">
                  <c:v>96495.250000000015</c:v>
                </c:pt>
                <c:pt idx="99">
                  <c:v>36601.440000000002</c:v>
                </c:pt>
                <c:pt idx="100">
                  <c:v>3088553.05</c:v>
                </c:pt>
                <c:pt idx="101">
                  <c:v>34575.479999999996</c:v>
                </c:pt>
                <c:pt idx="102">
                  <c:v>151984.21</c:v>
                </c:pt>
                <c:pt idx="103">
                  <c:v>94502.950000000012</c:v>
                </c:pt>
                <c:pt idx="104">
                  <c:v>2808088.12</c:v>
                </c:pt>
                <c:pt idx="105">
                  <c:v>119552.46000000002</c:v>
                </c:pt>
                <c:pt idx="106">
                  <c:v>37026.659999999996</c:v>
                </c:pt>
                <c:pt idx="107">
                  <c:v>64158.65</c:v>
                </c:pt>
                <c:pt idx="108">
                  <c:v>150623.44999999998</c:v>
                </c:pt>
                <c:pt idx="109">
                  <c:v>52500.509999999995</c:v>
                </c:pt>
                <c:pt idx="110">
                  <c:v>1078200.6100000001</c:v>
                </c:pt>
                <c:pt idx="111">
                  <c:v>501423.55000000005</c:v>
                </c:pt>
                <c:pt idx="112">
                  <c:v>3562320.94</c:v>
                </c:pt>
                <c:pt idx="113">
                  <c:v>138538.62000000002</c:v>
                </c:pt>
                <c:pt idx="114">
                  <c:v>16359.65</c:v>
                </c:pt>
                <c:pt idx="115">
                  <c:v>42956.53</c:v>
                </c:pt>
                <c:pt idx="116">
                  <c:v>36321.399999999994</c:v>
                </c:pt>
                <c:pt idx="117">
                  <c:v>976899.96999999986</c:v>
                </c:pt>
                <c:pt idx="118">
                  <c:v>469119.49</c:v>
                </c:pt>
                <c:pt idx="119">
                  <c:v>58.5</c:v>
                </c:pt>
                <c:pt idx="120">
                  <c:v>10407.450000000001</c:v>
                </c:pt>
                <c:pt idx="121">
                  <c:v>69492.41</c:v>
                </c:pt>
                <c:pt idx="122">
                  <c:v>5344078</c:v>
                </c:pt>
                <c:pt idx="123">
                  <c:v>33000.19</c:v>
                </c:pt>
                <c:pt idx="124">
                  <c:v>29960.059999999998</c:v>
                </c:pt>
                <c:pt idx="125">
                  <c:v>48404.490000000005</c:v>
                </c:pt>
                <c:pt idx="126">
                  <c:v>518311.25000000006</c:v>
                </c:pt>
                <c:pt idx="127">
                  <c:v>105533.37</c:v>
                </c:pt>
                <c:pt idx="128">
                  <c:v>76281.27</c:v>
                </c:pt>
                <c:pt idx="129">
                  <c:v>351431.01</c:v>
                </c:pt>
                <c:pt idx="130">
                  <c:v>694944.46000000008</c:v>
                </c:pt>
                <c:pt idx="131">
                  <c:v>190734</c:v>
                </c:pt>
                <c:pt idx="132">
                  <c:v>170226.93</c:v>
                </c:pt>
                <c:pt idx="133">
                  <c:v>8884.8300000000017</c:v>
                </c:pt>
                <c:pt idx="134">
                  <c:v>1599981.15</c:v>
                </c:pt>
                <c:pt idx="135">
                  <c:v>156644.37000000002</c:v>
                </c:pt>
                <c:pt idx="136">
                  <c:v>1046534.6600000001</c:v>
                </c:pt>
                <c:pt idx="137">
                  <c:v>85474.880000000005</c:v>
                </c:pt>
                <c:pt idx="138">
                  <c:v>31563.300000000003</c:v>
                </c:pt>
                <c:pt idx="139">
                  <c:v>30432.99</c:v>
                </c:pt>
                <c:pt idx="140">
                  <c:v>315067.12</c:v>
                </c:pt>
                <c:pt idx="141">
                  <c:v>83227.839999999997</c:v>
                </c:pt>
                <c:pt idx="142">
                  <c:v>938501</c:v>
                </c:pt>
                <c:pt idx="143">
                  <c:v>98647.09</c:v>
                </c:pt>
                <c:pt idx="144">
                  <c:v>167472.21000000002</c:v>
                </c:pt>
                <c:pt idx="145">
                  <c:v>49883.630000000005</c:v>
                </c:pt>
                <c:pt idx="146">
                  <c:v>214174.87</c:v>
                </c:pt>
                <c:pt idx="147">
                  <c:v>1403094.77</c:v>
                </c:pt>
                <c:pt idx="148">
                  <c:v>736158.12</c:v>
                </c:pt>
                <c:pt idx="149">
                  <c:v>894411.2</c:v>
                </c:pt>
                <c:pt idx="150">
                  <c:v>202686.28000000003</c:v>
                </c:pt>
                <c:pt idx="151">
                  <c:v>514528.72</c:v>
                </c:pt>
                <c:pt idx="152">
                  <c:v>141635.51</c:v>
                </c:pt>
                <c:pt idx="153">
                  <c:v>2707452.1999999997</c:v>
                </c:pt>
                <c:pt idx="154">
                  <c:v>48011.27</c:v>
                </c:pt>
                <c:pt idx="155">
                  <c:v>180310.76</c:v>
                </c:pt>
                <c:pt idx="156">
                  <c:v>6207213.7000000002</c:v>
                </c:pt>
                <c:pt idx="157">
                  <c:v>11586523.4</c:v>
                </c:pt>
                <c:pt idx="158">
                  <c:v>80665.679999999993</c:v>
                </c:pt>
                <c:pt idx="159">
                  <c:v>9632084.290000001</c:v>
                </c:pt>
                <c:pt idx="160">
                  <c:v>1026924.65</c:v>
                </c:pt>
                <c:pt idx="161">
                  <c:v>55326.270000000004</c:v>
                </c:pt>
                <c:pt idx="162">
                  <c:v>152628.66000000003</c:v>
                </c:pt>
                <c:pt idx="163">
                  <c:v>235443.63</c:v>
                </c:pt>
                <c:pt idx="164">
                  <c:v>4658937.959999999</c:v>
                </c:pt>
                <c:pt idx="165">
                  <c:v>274759.07</c:v>
                </c:pt>
                <c:pt idx="166">
                  <c:v>112058.46</c:v>
                </c:pt>
                <c:pt idx="167">
                  <c:v>119723.97</c:v>
                </c:pt>
                <c:pt idx="168">
                  <c:v>55147.979999999996</c:v>
                </c:pt>
                <c:pt idx="169">
                  <c:v>1009517</c:v>
                </c:pt>
                <c:pt idx="170">
                  <c:v>100929.13</c:v>
                </c:pt>
                <c:pt idx="171">
                  <c:v>173753.23000000004</c:v>
                </c:pt>
                <c:pt idx="172">
                  <c:v>21711460.609999999</c:v>
                </c:pt>
                <c:pt idx="173">
                  <c:v>241725.47</c:v>
                </c:pt>
                <c:pt idx="174">
                  <c:v>335431.3299999999</c:v>
                </c:pt>
                <c:pt idx="175">
                  <c:v>95757.390000000014</c:v>
                </c:pt>
                <c:pt idx="176">
                  <c:v>152470.03000000003</c:v>
                </c:pt>
                <c:pt idx="177">
                  <c:v>184598</c:v>
                </c:pt>
                <c:pt idx="178">
                  <c:v>253434.05999999997</c:v>
                </c:pt>
                <c:pt idx="179">
                  <c:v>17983.5</c:v>
                </c:pt>
                <c:pt idx="180">
                  <c:v>2055497.5200000003</c:v>
                </c:pt>
                <c:pt idx="181">
                  <c:v>167521.34</c:v>
                </c:pt>
                <c:pt idx="182">
                  <c:v>3546278.01</c:v>
                </c:pt>
                <c:pt idx="183">
                  <c:v>695554.26000000013</c:v>
                </c:pt>
                <c:pt idx="184">
                  <c:v>849816.32000000007</c:v>
                </c:pt>
                <c:pt idx="185">
                  <c:v>322171.8</c:v>
                </c:pt>
                <c:pt idx="186">
                  <c:v>73934.37</c:v>
                </c:pt>
                <c:pt idx="187">
                  <c:v>193506.80000000002</c:v>
                </c:pt>
                <c:pt idx="188">
                  <c:v>333006.82999999996</c:v>
                </c:pt>
                <c:pt idx="189">
                  <c:v>161878.87000000002</c:v>
                </c:pt>
                <c:pt idx="190">
                  <c:v>8530.2900000000009</c:v>
                </c:pt>
                <c:pt idx="191">
                  <c:v>2141206.7799999998</c:v>
                </c:pt>
                <c:pt idx="192">
                  <c:v>139529.26999999999</c:v>
                </c:pt>
                <c:pt idx="193">
                  <c:v>678485.06</c:v>
                </c:pt>
                <c:pt idx="194">
                  <c:v>1354585.7400000002</c:v>
                </c:pt>
                <c:pt idx="195">
                  <c:v>205657.72999999998</c:v>
                </c:pt>
                <c:pt idx="196">
                  <c:v>350042.47</c:v>
                </c:pt>
                <c:pt idx="197">
                  <c:v>761192.92000000016</c:v>
                </c:pt>
                <c:pt idx="198">
                  <c:v>2653033.58</c:v>
                </c:pt>
                <c:pt idx="199">
                  <c:v>57522.450000000004</c:v>
                </c:pt>
                <c:pt idx="200">
                  <c:v>4073355.5</c:v>
                </c:pt>
                <c:pt idx="201">
                  <c:v>7720935.0400000019</c:v>
                </c:pt>
                <c:pt idx="202">
                  <c:v>5024612.5100000007</c:v>
                </c:pt>
                <c:pt idx="203">
                  <c:v>879198.20000000007</c:v>
                </c:pt>
                <c:pt idx="204">
                  <c:v>477345.14</c:v>
                </c:pt>
                <c:pt idx="205">
                  <c:v>179386.85000000003</c:v>
                </c:pt>
                <c:pt idx="206">
                  <c:v>379618.25000000006</c:v>
                </c:pt>
                <c:pt idx="207">
                  <c:v>99365.52</c:v>
                </c:pt>
                <c:pt idx="208">
                  <c:v>333928.19</c:v>
                </c:pt>
                <c:pt idx="209">
                  <c:v>1521172.07</c:v>
                </c:pt>
                <c:pt idx="210">
                  <c:v>173942.96</c:v>
                </c:pt>
                <c:pt idx="211">
                  <c:v>3744374.16</c:v>
                </c:pt>
                <c:pt idx="212">
                  <c:v>2093497.5</c:v>
                </c:pt>
                <c:pt idx="213">
                  <c:v>256745.30000000002</c:v>
                </c:pt>
                <c:pt idx="214">
                  <c:v>151140.43</c:v>
                </c:pt>
                <c:pt idx="215">
                  <c:v>2224473.8000000003</c:v>
                </c:pt>
                <c:pt idx="216">
                  <c:v>21844.6</c:v>
                </c:pt>
                <c:pt idx="217">
                  <c:v>426513.33</c:v>
                </c:pt>
                <c:pt idx="218">
                  <c:v>333789.08</c:v>
                </c:pt>
                <c:pt idx="219">
                  <c:v>2932914.29</c:v>
                </c:pt>
                <c:pt idx="220">
                  <c:v>38298.720000000001</c:v>
                </c:pt>
                <c:pt idx="221">
                  <c:v>82735.820000000007</c:v>
                </c:pt>
                <c:pt idx="222">
                  <c:v>5738814.6999999993</c:v>
                </c:pt>
                <c:pt idx="223">
                  <c:v>293719.06999999995</c:v>
                </c:pt>
                <c:pt idx="224">
                  <c:v>318538.51</c:v>
                </c:pt>
                <c:pt idx="225">
                  <c:v>33237809</c:v>
                </c:pt>
                <c:pt idx="226">
                  <c:v>968981.31</c:v>
                </c:pt>
                <c:pt idx="227">
                  <c:v>271501.60000000003</c:v>
                </c:pt>
                <c:pt idx="228">
                  <c:v>919642.67</c:v>
                </c:pt>
                <c:pt idx="229">
                  <c:v>2185675</c:v>
                </c:pt>
                <c:pt idx="230">
                  <c:v>6881670</c:v>
                </c:pt>
                <c:pt idx="231">
                  <c:v>5864908.9100000001</c:v>
                </c:pt>
                <c:pt idx="232">
                  <c:v>581830.02</c:v>
                </c:pt>
                <c:pt idx="233">
                  <c:v>260301.07</c:v>
                </c:pt>
                <c:pt idx="234">
                  <c:v>119771.25999999998</c:v>
                </c:pt>
                <c:pt idx="235">
                  <c:v>8046826</c:v>
                </c:pt>
                <c:pt idx="236">
                  <c:v>701695.22</c:v>
                </c:pt>
                <c:pt idx="237">
                  <c:v>3620140.3400000003</c:v>
                </c:pt>
                <c:pt idx="238">
                  <c:v>2237355.02</c:v>
                </c:pt>
                <c:pt idx="239">
                  <c:v>5159394.63</c:v>
                </c:pt>
                <c:pt idx="240">
                  <c:v>207506.58</c:v>
                </c:pt>
                <c:pt idx="241">
                  <c:v>425556.4</c:v>
                </c:pt>
                <c:pt idx="242">
                  <c:v>6793308</c:v>
                </c:pt>
                <c:pt idx="243">
                  <c:v>372720.93000000005</c:v>
                </c:pt>
                <c:pt idx="244">
                  <c:v>629630.68000000005</c:v>
                </c:pt>
                <c:pt idx="245">
                  <c:v>910796.46</c:v>
                </c:pt>
                <c:pt idx="246">
                  <c:v>952434.35</c:v>
                </c:pt>
                <c:pt idx="247">
                  <c:v>187919.66</c:v>
                </c:pt>
                <c:pt idx="248">
                  <c:v>340579.18000000005</c:v>
                </c:pt>
                <c:pt idx="249">
                  <c:v>372206.04</c:v>
                </c:pt>
                <c:pt idx="250">
                  <c:v>721790</c:v>
                </c:pt>
                <c:pt idx="251">
                  <c:v>45193.89</c:v>
                </c:pt>
                <c:pt idx="252">
                  <c:v>2825560.58</c:v>
                </c:pt>
                <c:pt idx="253">
                  <c:v>910770</c:v>
                </c:pt>
                <c:pt idx="254">
                  <c:v>18078147.609999999</c:v>
                </c:pt>
                <c:pt idx="255">
                  <c:v>158079.61000000002</c:v>
                </c:pt>
                <c:pt idx="256">
                  <c:v>49772.03</c:v>
                </c:pt>
                <c:pt idx="257">
                  <c:v>341425.86000000004</c:v>
                </c:pt>
                <c:pt idx="258">
                  <c:v>246067.56999999995</c:v>
                </c:pt>
                <c:pt idx="259">
                  <c:v>2046579.43</c:v>
                </c:pt>
                <c:pt idx="260">
                  <c:v>14125213.829999998</c:v>
                </c:pt>
                <c:pt idx="261">
                  <c:v>308419.04000000004</c:v>
                </c:pt>
                <c:pt idx="262">
                  <c:v>214424.79000000004</c:v>
                </c:pt>
                <c:pt idx="263">
                  <c:v>222900.21000000002</c:v>
                </c:pt>
                <c:pt idx="264">
                  <c:v>550019.13</c:v>
                </c:pt>
                <c:pt idx="265">
                  <c:v>1851664</c:v>
                </c:pt>
                <c:pt idx="266">
                  <c:v>461088.78</c:v>
                </c:pt>
                <c:pt idx="267">
                  <c:v>966799.26</c:v>
                </c:pt>
                <c:pt idx="268">
                  <c:v>877801.63</c:v>
                </c:pt>
                <c:pt idx="269">
                  <c:v>473402.24</c:v>
                </c:pt>
                <c:pt idx="270">
                  <c:v>626740.28</c:v>
                </c:pt>
                <c:pt idx="271">
                  <c:v>9987535</c:v>
                </c:pt>
                <c:pt idx="272">
                  <c:v>346125.17000000004</c:v>
                </c:pt>
                <c:pt idx="273">
                  <c:v>41819750</c:v>
                </c:pt>
                <c:pt idx="274">
                  <c:v>927138.44</c:v>
                </c:pt>
                <c:pt idx="275">
                  <c:v>2394355.5</c:v>
                </c:pt>
                <c:pt idx="276">
                  <c:v>202352.49</c:v>
                </c:pt>
                <c:pt idx="277">
                  <c:v>249271.49000000002</c:v>
                </c:pt>
                <c:pt idx="278">
                  <c:v>3930993.6999999997</c:v>
                </c:pt>
                <c:pt idx="279">
                  <c:v>2104710.85</c:v>
                </c:pt>
                <c:pt idx="280">
                  <c:v>113667</c:v>
                </c:pt>
                <c:pt idx="281">
                  <c:v>58790.049999999996</c:v>
                </c:pt>
                <c:pt idx="282">
                  <c:v>983325.25</c:v>
                </c:pt>
                <c:pt idx="283">
                  <c:v>236248.61</c:v>
                </c:pt>
                <c:pt idx="284">
                  <c:v>126300.22</c:v>
                </c:pt>
                <c:pt idx="285">
                  <c:v>61735174</c:v>
                </c:pt>
                <c:pt idx="286">
                  <c:v>310608.29000000004</c:v>
                </c:pt>
                <c:pt idx="287">
                  <c:v>5847817</c:v>
                </c:pt>
                <c:pt idx="288">
                  <c:v>3642638.1799999997</c:v>
                </c:pt>
                <c:pt idx="289">
                  <c:v>3756748.23</c:v>
                </c:pt>
                <c:pt idx="290">
                  <c:v>1901454.49</c:v>
                </c:pt>
                <c:pt idx="291">
                  <c:v>586960</c:v>
                </c:pt>
                <c:pt idx="292">
                  <c:v>18253649.240000002</c:v>
                </c:pt>
                <c:pt idx="293">
                  <c:v>328189</c:v>
                </c:pt>
                <c:pt idx="294">
                  <c:v>1458250.2</c:v>
                </c:pt>
                <c:pt idx="295">
                  <c:v>366880.12000000005</c:v>
                </c:pt>
                <c:pt idx="296">
                  <c:v>236608.59</c:v>
                </c:pt>
                <c:pt idx="297">
                  <c:v>2086301.4299999997</c:v>
                </c:pt>
                <c:pt idx="298">
                  <c:v>3651515.4</c:v>
                </c:pt>
                <c:pt idx="299">
                  <c:v>99715.199999999997</c:v>
                </c:pt>
                <c:pt idx="300">
                  <c:v>4615310.6999999993</c:v>
                </c:pt>
                <c:pt idx="301">
                  <c:v>45850.57</c:v>
                </c:pt>
                <c:pt idx="302">
                  <c:v>43785302</c:v>
                </c:pt>
                <c:pt idx="303">
                  <c:v>14719956.629999999</c:v>
                </c:pt>
                <c:pt idx="304">
                  <c:v>180310.7</c:v>
                </c:pt>
                <c:pt idx="305">
                  <c:v>153857</c:v>
                </c:pt>
                <c:pt idx="306">
                  <c:v>0</c:v>
                </c:pt>
                <c:pt idx="307">
                  <c:v>665818.87</c:v>
                </c:pt>
                <c:pt idx="308">
                  <c:v>129237.29</c:v>
                </c:pt>
                <c:pt idx="309">
                  <c:v>49148215</c:v>
                </c:pt>
                <c:pt idx="310">
                  <c:v>1982583.38</c:v>
                </c:pt>
                <c:pt idx="311">
                  <c:v>288617.77</c:v>
                </c:pt>
                <c:pt idx="312">
                  <c:v>34802424.649999999</c:v>
                </c:pt>
                <c:pt idx="313">
                  <c:v>582631.15</c:v>
                </c:pt>
                <c:pt idx="314">
                  <c:v>379123.59999999992</c:v>
                </c:pt>
                <c:pt idx="315">
                  <c:v>1875384.5</c:v>
                </c:pt>
                <c:pt idx="316">
                  <c:v>11830879</c:v>
                </c:pt>
                <c:pt idx="317">
                  <c:v>113459.5</c:v>
                </c:pt>
                <c:pt idx="318">
                  <c:v>963326.33000000007</c:v>
                </c:pt>
                <c:pt idx="319">
                  <c:v>1453381</c:v>
                </c:pt>
                <c:pt idx="320">
                  <c:v>620034.01</c:v>
                </c:pt>
                <c:pt idx="321">
                  <c:v>12186625</c:v>
                </c:pt>
                <c:pt idx="322">
                  <c:v>820959</c:v>
                </c:pt>
                <c:pt idx="323">
                  <c:v>1200181</c:v>
                </c:pt>
                <c:pt idx="324">
                  <c:v>1023877.45</c:v>
                </c:pt>
                <c:pt idx="325">
                  <c:v>7892070.0899999999</c:v>
                </c:pt>
                <c:pt idx="326">
                  <c:v>986769.76</c:v>
                </c:pt>
                <c:pt idx="327">
                  <c:v>3099476.4699999993</c:v>
                </c:pt>
                <c:pt idx="328">
                  <c:v>185869.11</c:v>
                </c:pt>
                <c:pt idx="329">
                  <c:v>2916096.399999999</c:v>
                </c:pt>
                <c:pt idx="330">
                  <c:v>1325116.3700000001</c:v>
                </c:pt>
                <c:pt idx="331">
                  <c:v>166261.64000000001</c:v>
                </c:pt>
                <c:pt idx="332">
                  <c:v>11339991.539999999</c:v>
                </c:pt>
                <c:pt idx="333">
                  <c:v>3687362.93</c:v>
                </c:pt>
                <c:pt idx="334">
                  <c:v>3999769.79</c:v>
                </c:pt>
                <c:pt idx="335">
                  <c:v>456938.5</c:v>
                </c:pt>
                <c:pt idx="336">
                  <c:v>1612596.75</c:v>
                </c:pt>
                <c:pt idx="337">
                  <c:v>5464833.2700000005</c:v>
                </c:pt>
                <c:pt idx="338">
                  <c:v>6065106.0800000001</c:v>
                </c:pt>
                <c:pt idx="339">
                  <c:v>1324583.3999999999</c:v>
                </c:pt>
                <c:pt idx="340">
                  <c:v>17098242.5</c:v>
                </c:pt>
                <c:pt idx="341">
                  <c:v>1080740.33</c:v>
                </c:pt>
                <c:pt idx="342">
                  <c:v>1157923.4600000002</c:v>
                </c:pt>
                <c:pt idx="343">
                  <c:v>11801039</c:v>
                </c:pt>
                <c:pt idx="344">
                  <c:v>0</c:v>
                </c:pt>
                <c:pt idx="345">
                  <c:v>3679014.17</c:v>
                </c:pt>
                <c:pt idx="346">
                  <c:v>32997.93</c:v>
                </c:pt>
                <c:pt idx="347">
                  <c:v>1294477.6800000002</c:v>
                </c:pt>
                <c:pt idx="348">
                  <c:v>5878253.7300000004</c:v>
                </c:pt>
                <c:pt idx="349">
                  <c:v>3379555</c:v>
                </c:pt>
                <c:pt idx="350">
                  <c:v>32941689.750000004</c:v>
                </c:pt>
                <c:pt idx="351">
                  <c:v>4171162.4599999995</c:v>
                </c:pt>
                <c:pt idx="352">
                  <c:v>1323069.8500000001</c:v>
                </c:pt>
                <c:pt idx="353">
                  <c:v>425323.18000000005</c:v>
                </c:pt>
                <c:pt idx="354">
                  <c:v>255082.45</c:v>
                </c:pt>
                <c:pt idx="355">
                  <c:v>143046.89000000001</c:v>
                </c:pt>
                <c:pt idx="356">
                  <c:v>616899.29</c:v>
                </c:pt>
                <c:pt idx="357">
                  <c:v>3895936.17</c:v>
                </c:pt>
                <c:pt idx="358">
                  <c:v>2748330</c:v>
                </c:pt>
                <c:pt idx="359">
                  <c:v>691426.44</c:v>
                </c:pt>
                <c:pt idx="360">
                  <c:v>33316551</c:v>
                </c:pt>
                <c:pt idx="361">
                  <c:v>10017232.879999999</c:v>
                </c:pt>
                <c:pt idx="362">
                  <c:v>972297.32000000007</c:v>
                </c:pt>
                <c:pt idx="363">
                  <c:v>6720865.9799999995</c:v>
                </c:pt>
                <c:pt idx="364">
                  <c:v>3331327.2500000009</c:v>
                </c:pt>
                <c:pt idx="365">
                  <c:v>12024649</c:v>
                </c:pt>
                <c:pt idx="366">
                  <c:v>2332512.11</c:v>
                </c:pt>
                <c:pt idx="367">
                  <c:v>674464.56</c:v>
                </c:pt>
                <c:pt idx="368">
                  <c:v>234680.95</c:v>
                </c:pt>
                <c:pt idx="369">
                  <c:v>4409067.83</c:v>
                </c:pt>
                <c:pt idx="370">
                  <c:v>1427373</c:v>
                </c:pt>
                <c:pt idx="371">
                  <c:v>16138410.200000003</c:v>
                </c:pt>
                <c:pt idx="372">
                  <c:v>7803157.0700000003</c:v>
                </c:pt>
                <c:pt idx="373">
                  <c:v>339721</c:v>
                </c:pt>
                <c:pt idx="374">
                  <c:v>298682.74</c:v>
                </c:pt>
                <c:pt idx="375">
                  <c:v>465400.01</c:v>
                </c:pt>
                <c:pt idx="376">
                  <c:v>3834640.4</c:v>
                </c:pt>
                <c:pt idx="377">
                  <c:v>3035598.9</c:v>
                </c:pt>
                <c:pt idx="378">
                  <c:v>26686911</c:v>
                </c:pt>
                <c:pt idx="379">
                  <c:v>49533218.310000002</c:v>
                </c:pt>
                <c:pt idx="380">
                  <c:v>1090744.3699999999</c:v>
                </c:pt>
                <c:pt idx="381">
                  <c:v>307072.32</c:v>
                </c:pt>
                <c:pt idx="382">
                  <c:v>7793226</c:v>
                </c:pt>
                <c:pt idx="383">
                  <c:v>1130400</c:v>
                </c:pt>
                <c:pt idx="384">
                  <c:v>391898</c:v>
                </c:pt>
                <c:pt idx="385">
                  <c:v>70286.13</c:v>
                </c:pt>
                <c:pt idx="386">
                  <c:v>6842998.46</c:v>
                </c:pt>
                <c:pt idx="387">
                  <c:v>1300441</c:v>
                </c:pt>
                <c:pt idx="388">
                  <c:v>9868301</c:v>
                </c:pt>
                <c:pt idx="389">
                  <c:v>9753321</c:v>
                </c:pt>
                <c:pt idx="390">
                  <c:v>1104054</c:v>
                </c:pt>
                <c:pt idx="391">
                  <c:v>334058.99</c:v>
                </c:pt>
                <c:pt idx="392">
                  <c:v>16647617</c:v>
                </c:pt>
                <c:pt idx="393">
                  <c:v>6910214.9300000006</c:v>
                </c:pt>
                <c:pt idx="394">
                  <c:v>1247887.4500000002</c:v>
                </c:pt>
                <c:pt idx="395">
                  <c:v>2972806.9600000004</c:v>
                </c:pt>
                <c:pt idx="396">
                  <c:v>10254202.770000001</c:v>
                </c:pt>
                <c:pt idx="397">
                  <c:v>3673641.66</c:v>
                </c:pt>
                <c:pt idx="398">
                  <c:v>5367882.6399999987</c:v>
                </c:pt>
                <c:pt idx="399">
                  <c:v>1626316.32</c:v>
                </c:pt>
                <c:pt idx="400">
                  <c:v>1107190.1499999999</c:v>
                </c:pt>
                <c:pt idx="401">
                  <c:v>914567.8</c:v>
                </c:pt>
                <c:pt idx="402">
                  <c:v>3792942</c:v>
                </c:pt>
                <c:pt idx="403">
                  <c:v>3402104.5000000005</c:v>
                </c:pt>
                <c:pt idx="404">
                  <c:v>409312.16000000003</c:v>
                </c:pt>
                <c:pt idx="405">
                  <c:v>298570.23</c:v>
                </c:pt>
                <c:pt idx="406">
                  <c:v>21762933.890000001</c:v>
                </c:pt>
                <c:pt idx="407">
                  <c:v>33596504</c:v>
                </c:pt>
                <c:pt idx="408">
                  <c:v>45688069.530000009</c:v>
                </c:pt>
                <c:pt idx="409">
                  <c:v>39323486</c:v>
                </c:pt>
                <c:pt idx="410">
                  <c:v>12995661</c:v>
                </c:pt>
                <c:pt idx="411">
                  <c:v>15888595.189999999</c:v>
                </c:pt>
                <c:pt idx="412">
                  <c:v>6073276</c:v>
                </c:pt>
                <c:pt idx="413">
                  <c:v>10627582.300000001</c:v>
                </c:pt>
                <c:pt idx="414">
                  <c:v>452281.75</c:v>
                </c:pt>
                <c:pt idx="415">
                  <c:v>4219132</c:v>
                </c:pt>
                <c:pt idx="416">
                  <c:v>14825290.93</c:v>
                </c:pt>
                <c:pt idx="417">
                  <c:v>298664</c:v>
                </c:pt>
                <c:pt idx="418">
                  <c:v>8605015.9800000004</c:v>
                </c:pt>
                <c:pt idx="419">
                  <c:v>5190276</c:v>
                </c:pt>
                <c:pt idx="420">
                  <c:v>4945341</c:v>
                </c:pt>
                <c:pt idx="421">
                  <c:v>1450405.6600000001</c:v>
                </c:pt>
                <c:pt idx="422">
                  <c:v>8697439.1799999997</c:v>
                </c:pt>
                <c:pt idx="423">
                  <c:v>1208134.4300000002</c:v>
                </c:pt>
                <c:pt idx="424">
                  <c:v>35308966</c:v>
                </c:pt>
                <c:pt idx="425">
                  <c:v>11867821.440000001</c:v>
                </c:pt>
                <c:pt idx="426">
                  <c:v>318706.15999999992</c:v>
                </c:pt>
                <c:pt idx="427">
                  <c:v>4760144</c:v>
                </c:pt>
                <c:pt idx="428">
                  <c:v>320844.21000000002</c:v>
                </c:pt>
                <c:pt idx="429">
                  <c:v>1458559.25</c:v>
                </c:pt>
                <c:pt idx="430">
                  <c:v>5385381</c:v>
                </c:pt>
                <c:pt idx="431">
                  <c:v>24825913.620000001</c:v>
                </c:pt>
                <c:pt idx="432">
                  <c:v>140003.63</c:v>
                </c:pt>
                <c:pt idx="433">
                  <c:v>1758136.06</c:v>
                </c:pt>
                <c:pt idx="434">
                  <c:v>1920726.67</c:v>
                </c:pt>
                <c:pt idx="435">
                  <c:v>12014764</c:v>
                </c:pt>
                <c:pt idx="436">
                  <c:v>10257850</c:v>
                </c:pt>
                <c:pt idx="437">
                  <c:v>5254285.92</c:v>
                </c:pt>
                <c:pt idx="438">
                  <c:v>1705580.1900000002</c:v>
                </c:pt>
                <c:pt idx="439">
                  <c:v>1683757</c:v>
                </c:pt>
                <c:pt idx="440">
                  <c:v>10093136.879999999</c:v>
                </c:pt>
                <c:pt idx="441">
                  <c:v>3845751.63</c:v>
                </c:pt>
                <c:pt idx="442">
                  <c:v>414473</c:v>
                </c:pt>
                <c:pt idx="443">
                  <c:v>80603472</c:v>
                </c:pt>
                <c:pt idx="444">
                  <c:v>4303580.29</c:v>
                </c:pt>
                <c:pt idx="445">
                  <c:v>5367587.75</c:v>
                </c:pt>
                <c:pt idx="446">
                  <c:v>27211883.82</c:v>
                </c:pt>
                <c:pt idx="447">
                  <c:v>11741348</c:v>
                </c:pt>
                <c:pt idx="448">
                  <c:v>237948.51</c:v>
                </c:pt>
                <c:pt idx="449">
                  <c:v>2386009.69</c:v>
                </c:pt>
                <c:pt idx="450">
                  <c:v>1311282.23</c:v>
                </c:pt>
                <c:pt idx="451">
                  <c:v>14107008.309999999</c:v>
                </c:pt>
                <c:pt idx="452">
                  <c:v>2658176</c:v>
                </c:pt>
                <c:pt idx="453">
                  <c:v>4071009.75</c:v>
                </c:pt>
                <c:pt idx="454">
                  <c:v>17081394</c:v>
                </c:pt>
                <c:pt idx="455">
                  <c:v>16964689</c:v>
                </c:pt>
                <c:pt idx="456">
                  <c:v>4517325</c:v>
                </c:pt>
                <c:pt idx="457">
                  <c:v>39711676.809999995</c:v>
                </c:pt>
                <c:pt idx="458">
                  <c:v>9445707.7199999988</c:v>
                </c:pt>
                <c:pt idx="459">
                  <c:v>4518554.3</c:v>
                </c:pt>
                <c:pt idx="460">
                  <c:v>6359403.75</c:v>
                </c:pt>
                <c:pt idx="461">
                  <c:v>3514885</c:v>
                </c:pt>
                <c:pt idx="462">
                  <c:v>1305360</c:v>
                </c:pt>
                <c:pt idx="463">
                  <c:v>1830208.25</c:v>
                </c:pt>
                <c:pt idx="464">
                  <c:v>14178123.85</c:v>
                </c:pt>
                <c:pt idx="465">
                  <c:v>1372539</c:v>
                </c:pt>
                <c:pt idx="466">
                  <c:v>5550773</c:v>
                </c:pt>
                <c:pt idx="467">
                  <c:v>4092733</c:v>
                </c:pt>
                <c:pt idx="468">
                  <c:v>3880465</c:v>
                </c:pt>
                <c:pt idx="469">
                  <c:v>3147292</c:v>
                </c:pt>
                <c:pt idx="470">
                  <c:v>10596856.190000001</c:v>
                </c:pt>
                <c:pt idx="471">
                  <c:v>2881914.75</c:v>
                </c:pt>
                <c:pt idx="472">
                  <c:v>6639873.790000001</c:v>
                </c:pt>
                <c:pt idx="473">
                  <c:v>1799897.54</c:v>
                </c:pt>
                <c:pt idx="474">
                  <c:v>12151888.939999999</c:v>
                </c:pt>
                <c:pt idx="475">
                  <c:v>16723917</c:v>
                </c:pt>
                <c:pt idx="476">
                  <c:v>5328682</c:v>
                </c:pt>
                <c:pt idx="477">
                  <c:v>23096792</c:v>
                </c:pt>
                <c:pt idx="478">
                  <c:v>20140063</c:v>
                </c:pt>
                <c:pt idx="479">
                  <c:v>39037020.039999999</c:v>
                </c:pt>
                <c:pt idx="480">
                  <c:v>21959003</c:v>
                </c:pt>
                <c:pt idx="481">
                  <c:v>24583284.690000001</c:v>
                </c:pt>
                <c:pt idx="482">
                  <c:v>11500353</c:v>
                </c:pt>
                <c:pt idx="483">
                  <c:v>17376524</c:v>
                </c:pt>
                <c:pt idx="484">
                  <c:v>16785396</c:v>
                </c:pt>
                <c:pt idx="485">
                  <c:v>17953903</c:v>
                </c:pt>
                <c:pt idx="486">
                  <c:v>6514002</c:v>
                </c:pt>
                <c:pt idx="487">
                  <c:v>7847433</c:v>
                </c:pt>
                <c:pt idx="488">
                  <c:v>11299634.510000002</c:v>
                </c:pt>
                <c:pt idx="489">
                  <c:v>6655332</c:v>
                </c:pt>
                <c:pt idx="490">
                  <c:v>19199295</c:v>
                </c:pt>
                <c:pt idx="491">
                  <c:v>16411314</c:v>
                </c:pt>
                <c:pt idx="492">
                  <c:v>26423516</c:v>
                </c:pt>
                <c:pt idx="493">
                  <c:v>6424393</c:v>
                </c:pt>
                <c:pt idx="494">
                  <c:v>14360310.23</c:v>
                </c:pt>
                <c:pt idx="495">
                  <c:v>14683025.289999999</c:v>
                </c:pt>
                <c:pt idx="496">
                  <c:v>23073952</c:v>
                </c:pt>
                <c:pt idx="497">
                  <c:v>33768616.57</c:v>
                </c:pt>
                <c:pt idx="498">
                  <c:v>15086853</c:v>
                </c:pt>
                <c:pt idx="499">
                  <c:v>6241938</c:v>
                </c:pt>
                <c:pt idx="500">
                  <c:v>7414591.8100000005</c:v>
                </c:pt>
                <c:pt idx="501">
                  <c:v>11581438</c:v>
                </c:pt>
                <c:pt idx="502">
                  <c:v>5793883.5499999998</c:v>
                </c:pt>
                <c:pt idx="503">
                  <c:v>8838273.7199999988</c:v>
                </c:pt>
                <c:pt idx="504">
                  <c:v>7226502</c:v>
                </c:pt>
                <c:pt idx="505">
                  <c:v>19132457.600000001</c:v>
                </c:pt>
                <c:pt idx="506">
                  <c:v>8295944</c:v>
                </c:pt>
                <c:pt idx="507">
                  <c:v>3904643.94</c:v>
                </c:pt>
                <c:pt idx="508">
                  <c:v>8978771.3399999999</c:v>
                </c:pt>
                <c:pt idx="509">
                  <c:v>32089310.100000001</c:v>
                </c:pt>
                <c:pt idx="510">
                  <c:v>30904464</c:v>
                </c:pt>
                <c:pt idx="511">
                  <c:v>37270687</c:v>
                </c:pt>
                <c:pt idx="512">
                  <c:v>43492831</c:v>
                </c:pt>
                <c:pt idx="513">
                  <c:v>13476761</c:v>
                </c:pt>
                <c:pt idx="514">
                  <c:v>36726832</c:v>
                </c:pt>
                <c:pt idx="515">
                  <c:v>32518426</c:v>
                </c:pt>
                <c:pt idx="516">
                  <c:v>33468226.110000003</c:v>
                </c:pt>
                <c:pt idx="517">
                  <c:v>15996220</c:v>
                </c:pt>
                <c:pt idx="518">
                  <c:v>40478965</c:v>
                </c:pt>
                <c:pt idx="519">
                  <c:v>17986302</c:v>
                </c:pt>
                <c:pt idx="520">
                  <c:v>40450403</c:v>
                </c:pt>
                <c:pt idx="521">
                  <c:v>7716721.25</c:v>
                </c:pt>
                <c:pt idx="522">
                  <c:v>28721285.75</c:v>
                </c:pt>
                <c:pt idx="523">
                  <c:v>119998320.79000001</c:v>
                </c:pt>
                <c:pt idx="524">
                  <c:v>25850171</c:v>
                </c:pt>
                <c:pt idx="525">
                  <c:v>90707161.189999998</c:v>
                </c:pt>
                <c:pt idx="526">
                  <c:v>55432663</c:v>
                </c:pt>
                <c:pt idx="527">
                  <c:v>55041720</c:v>
                </c:pt>
                <c:pt idx="528">
                  <c:v>142465883.37</c:v>
                </c:pt>
                <c:pt idx="529">
                  <c:v>17887551</c:v>
                </c:pt>
                <c:pt idx="530">
                  <c:v>33364967</c:v>
                </c:pt>
                <c:pt idx="531">
                  <c:v>64417536</c:v>
                </c:pt>
                <c:pt idx="532">
                  <c:v>55227320.560000002</c:v>
                </c:pt>
                <c:pt idx="533">
                  <c:v>35038907</c:v>
                </c:pt>
                <c:pt idx="534">
                  <c:v>69100777</c:v>
                </c:pt>
                <c:pt idx="535">
                  <c:v>87741026.569999993</c:v>
                </c:pt>
                <c:pt idx="536">
                  <c:v>63901920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E16-4756-9618-8EB28AC8DDBC}"/>
            </c:ext>
          </c:extLst>
        </c:ser>
        <c:ser>
          <c:idx val="0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>
                    <a:shade val="76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537"/>
              <c:pt idx="0">
                <c:v>9.9</c:v>
              </c:pt>
              <c:pt idx="1">
                <c:v>18</c:v>
              </c:pt>
              <c:pt idx="2">
                <c:v>57</c:v>
              </c:pt>
              <c:pt idx="3">
                <c:v>74.55</c:v>
              </c:pt>
              <c:pt idx="4">
                <c:v>128.32</c:v>
              </c:pt>
              <c:pt idx="5">
                <c:v>150</c:v>
              </c:pt>
              <c:pt idx="6">
                <c:v>251.17</c:v>
              </c:pt>
              <c:pt idx="7">
                <c:v>275</c:v>
              </c:pt>
              <c:pt idx="8">
                <c:v>364.7000000000001</c:v>
              </c:pt>
              <c:pt idx="9">
                <c:v>447</c:v>
              </c:pt>
              <c:pt idx="10">
                <c:v>520.45999999999992</c:v>
              </c:pt>
              <c:pt idx="11">
                <c:v>609.77999999999986</c:v>
              </c:pt>
              <c:pt idx="12">
                <c:v>626.90999999999985</c:v>
              </c:pt>
              <c:pt idx="13">
                <c:v>629.87</c:v>
              </c:pt>
              <c:pt idx="14">
                <c:v>734.21</c:v>
              </c:pt>
              <c:pt idx="15">
                <c:v>741.76</c:v>
              </c:pt>
              <c:pt idx="16">
                <c:v>939.17000000000007</c:v>
              </c:pt>
              <c:pt idx="17">
                <c:v>944.71000000000015</c:v>
              </c:pt>
              <c:pt idx="18">
                <c:v>1260.2499999999998</c:v>
              </c:pt>
              <c:pt idx="19">
                <c:v>1287.2400000000005</c:v>
              </c:pt>
              <c:pt idx="20">
                <c:v>1383.2600000000002</c:v>
              </c:pt>
              <c:pt idx="21">
                <c:v>1464.73</c:v>
              </c:pt>
              <c:pt idx="22">
                <c:v>1571.3600000000004</c:v>
              </c:pt>
              <c:pt idx="23">
                <c:v>1610.17</c:v>
              </c:pt>
              <c:pt idx="24">
                <c:v>1899.9200000000023</c:v>
              </c:pt>
              <c:pt idx="25">
                <c:v>2101.7099999999996</c:v>
              </c:pt>
              <c:pt idx="26">
                <c:v>2141.9799999999996</c:v>
              </c:pt>
              <c:pt idx="27">
                <c:v>2496.5</c:v>
              </c:pt>
              <c:pt idx="28">
                <c:v>2531.63</c:v>
              </c:pt>
              <c:pt idx="29">
                <c:v>2626.54</c:v>
              </c:pt>
              <c:pt idx="30">
                <c:v>2684.53</c:v>
              </c:pt>
              <c:pt idx="31">
                <c:v>2873.9100000000003</c:v>
              </c:pt>
              <c:pt idx="32">
                <c:v>2906.98</c:v>
              </c:pt>
              <c:pt idx="33">
                <c:v>2926.2200000000003</c:v>
              </c:pt>
              <c:pt idx="34">
                <c:v>2939.8400000000015</c:v>
              </c:pt>
              <c:pt idx="35">
                <c:v>2977.7000000000003</c:v>
              </c:pt>
              <c:pt idx="36">
                <c:v>3019.7700000000004</c:v>
              </c:pt>
              <c:pt idx="37">
                <c:v>3191.25</c:v>
              </c:pt>
              <c:pt idx="38">
                <c:v>3310.2400000000002</c:v>
              </c:pt>
              <c:pt idx="39">
                <c:v>3359.25</c:v>
              </c:pt>
              <c:pt idx="40">
                <c:v>3378.8300000000027</c:v>
              </c:pt>
              <c:pt idx="41">
                <c:v>3516.3100000000009</c:v>
              </c:pt>
              <c:pt idx="42">
                <c:v>3822.739999999998</c:v>
              </c:pt>
              <c:pt idx="43">
                <c:v>3837.7300000000005</c:v>
              </c:pt>
              <c:pt idx="44">
                <c:v>3840.54</c:v>
              </c:pt>
              <c:pt idx="45">
                <c:v>4208.7100000000009</c:v>
              </c:pt>
              <c:pt idx="46">
                <c:v>4401.7900000000009</c:v>
              </c:pt>
              <c:pt idx="47">
                <c:v>4524.579999999999</c:v>
              </c:pt>
              <c:pt idx="48">
                <c:v>4532.6900000000005</c:v>
              </c:pt>
              <c:pt idx="49">
                <c:v>4566.22</c:v>
              </c:pt>
              <c:pt idx="50">
                <c:v>4658.130000000001</c:v>
              </c:pt>
              <c:pt idx="51">
                <c:v>4695.75</c:v>
              </c:pt>
              <c:pt idx="52">
                <c:v>4846.3200000000006</c:v>
              </c:pt>
              <c:pt idx="53">
                <c:v>4923.34</c:v>
              </c:pt>
              <c:pt idx="54">
                <c:v>4968.7299999999996</c:v>
              </c:pt>
              <c:pt idx="55">
                <c:v>5082.74</c:v>
              </c:pt>
              <c:pt idx="56">
                <c:v>5096.0700000000015</c:v>
              </c:pt>
              <c:pt idx="57">
                <c:v>5119.2499999999991</c:v>
              </c:pt>
              <c:pt idx="58">
                <c:v>5199.5400000000009</c:v>
              </c:pt>
              <c:pt idx="59">
                <c:v>5849.89</c:v>
              </c:pt>
              <c:pt idx="60">
                <c:v>5975.3600000000024</c:v>
              </c:pt>
              <c:pt idx="61">
                <c:v>6299.99</c:v>
              </c:pt>
              <c:pt idx="62">
                <c:v>6531.95</c:v>
              </c:pt>
              <c:pt idx="63">
                <c:v>6602.9700000000012</c:v>
              </c:pt>
              <c:pt idx="64">
                <c:v>6637.8199999999979</c:v>
              </c:pt>
              <c:pt idx="65">
                <c:v>6816.27</c:v>
              </c:pt>
              <c:pt idx="66">
                <c:v>6836.0500000000011</c:v>
              </c:pt>
              <c:pt idx="67">
                <c:v>7166.91</c:v>
              </c:pt>
              <c:pt idx="68">
                <c:v>7356.1299999999974</c:v>
              </c:pt>
              <c:pt idx="69">
                <c:v>7516.6900000000041</c:v>
              </c:pt>
              <c:pt idx="70">
                <c:v>7516.76</c:v>
              </c:pt>
              <c:pt idx="71">
                <c:v>7748.8</c:v>
              </c:pt>
              <c:pt idx="72">
                <c:v>7768.8400000000111</c:v>
              </c:pt>
              <c:pt idx="73">
                <c:v>7854.5999999999995</c:v>
              </c:pt>
              <c:pt idx="74">
                <c:v>8026.5500000000084</c:v>
              </c:pt>
              <c:pt idx="75">
                <c:v>8127.55</c:v>
              </c:pt>
              <c:pt idx="76">
                <c:v>8466.0199999999968</c:v>
              </c:pt>
              <c:pt idx="77">
                <c:v>8873.9599999999991</c:v>
              </c:pt>
              <c:pt idx="78">
                <c:v>9032.27</c:v>
              </c:pt>
              <c:pt idx="79">
                <c:v>9353.84</c:v>
              </c:pt>
              <c:pt idx="80">
                <c:v>9462.14</c:v>
              </c:pt>
              <c:pt idx="81">
                <c:v>9700.6</c:v>
              </c:pt>
              <c:pt idx="82">
                <c:v>9784.4199999999983</c:v>
              </c:pt>
              <c:pt idx="83">
                <c:v>9908.8100000000013</c:v>
              </c:pt>
              <c:pt idx="84">
                <c:v>10499.45</c:v>
              </c:pt>
              <c:pt idx="85">
                <c:v>10644.85</c:v>
              </c:pt>
              <c:pt idx="86">
                <c:v>10975.729999999996</c:v>
              </c:pt>
              <c:pt idx="87">
                <c:v>11089.45</c:v>
              </c:pt>
              <c:pt idx="88">
                <c:v>11168.539999999999</c:v>
              </c:pt>
              <c:pt idx="89">
                <c:v>11188.76</c:v>
              </c:pt>
              <c:pt idx="90">
                <c:v>11353.470000000001</c:v>
              </c:pt>
              <c:pt idx="91">
                <c:v>11505.04</c:v>
              </c:pt>
              <c:pt idx="92">
                <c:v>11636.880000000001</c:v>
              </c:pt>
              <c:pt idx="93">
                <c:v>12040.630000000003</c:v>
              </c:pt>
              <c:pt idx="94">
                <c:v>12070.4</c:v>
              </c:pt>
              <c:pt idx="95">
                <c:v>12184.13</c:v>
              </c:pt>
              <c:pt idx="96">
                <c:v>12359.36</c:v>
              </c:pt>
              <c:pt idx="97">
                <c:v>12564.58</c:v>
              </c:pt>
              <c:pt idx="98">
                <c:v>12570.230000000001</c:v>
              </c:pt>
              <c:pt idx="99">
                <c:v>12670.120000000003</c:v>
              </c:pt>
              <c:pt idx="100">
                <c:v>12879.560000000001</c:v>
              </c:pt>
              <c:pt idx="101">
                <c:v>12902.41</c:v>
              </c:pt>
              <c:pt idx="102">
                <c:v>14313</c:v>
              </c:pt>
              <c:pt idx="103">
                <c:v>14389.779999999999</c:v>
              </c:pt>
              <c:pt idx="104">
                <c:v>15032.960000000001</c:v>
              </c:pt>
              <c:pt idx="105">
                <c:v>15037.15</c:v>
              </c:pt>
              <c:pt idx="106">
                <c:v>15136.620000000003</c:v>
              </c:pt>
              <c:pt idx="107">
                <c:v>15215.81</c:v>
              </c:pt>
              <c:pt idx="108">
                <c:v>15358.720000000001</c:v>
              </c:pt>
              <c:pt idx="109">
                <c:v>15376.85</c:v>
              </c:pt>
              <c:pt idx="110">
                <c:v>15545.869999999999</c:v>
              </c:pt>
              <c:pt idx="111">
                <c:v>15587.43</c:v>
              </c:pt>
              <c:pt idx="112">
                <c:v>15639.009999999997</c:v>
              </c:pt>
              <c:pt idx="113">
                <c:v>15777.78</c:v>
              </c:pt>
              <c:pt idx="114">
                <c:v>15824.58</c:v>
              </c:pt>
              <c:pt idx="115">
                <c:v>16011.7</c:v>
              </c:pt>
              <c:pt idx="116">
                <c:v>16058.689999999999</c:v>
              </c:pt>
              <c:pt idx="117">
                <c:v>16099.01</c:v>
              </c:pt>
              <c:pt idx="118">
                <c:v>16214.699999999999</c:v>
              </c:pt>
              <c:pt idx="119">
                <c:v>16992.009999999998</c:v>
              </c:pt>
              <c:pt idx="120">
                <c:v>17017.79</c:v>
              </c:pt>
              <c:pt idx="121">
                <c:v>17200.490000000002</c:v>
              </c:pt>
              <c:pt idx="122">
                <c:v>17371.730000000007</c:v>
              </c:pt>
              <c:pt idx="123">
                <c:v>17450.77</c:v>
              </c:pt>
              <c:pt idx="124">
                <c:v>17559.12</c:v>
              </c:pt>
              <c:pt idx="125">
                <c:v>17833.510000000002</c:v>
              </c:pt>
              <c:pt idx="126">
                <c:v>18376.02</c:v>
              </c:pt>
              <c:pt idx="127">
                <c:v>18527.179999999997</c:v>
              </c:pt>
              <c:pt idx="128">
                <c:v>18786.669999999998</c:v>
              </c:pt>
              <c:pt idx="129">
                <c:v>19091.510000000002</c:v>
              </c:pt>
              <c:pt idx="130">
                <c:v>19101.419999999998</c:v>
              </c:pt>
              <c:pt idx="131">
                <c:v>19532.89</c:v>
              </c:pt>
              <c:pt idx="132">
                <c:v>19651.93</c:v>
              </c:pt>
              <c:pt idx="133">
                <c:v>19806</c:v>
              </c:pt>
              <c:pt idx="134">
                <c:v>20154.850000000002</c:v>
              </c:pt>
              <c:pt idx="135">
                <c:v>20200.22</c:v>
              </c:pt>
              <c:pt idx="136">
                <c:v>20244.780000000002</c:v>
              </c:pt>
              <c:pt idx="137">
                <c:v>21017.32</c:v>
              </c:pt>
              <c:pt idx="138">
                <c:v>21258.239999999998</c:v>
              </c:pt>
              <c:pt idx="139">
                <c:v>21352.799999999999</c:v>
              </c:pt>
              <c:pt idx="140">
                <c:v>21385.239999999998</c:v>
              </c:pt>
              <c:pt idx="141">
                <c:v>21389.77</c:v>
              </c:pt>
              <c:pt idx="142">
                <c:v>21528.800000000007</c:v>
              </c:pt>
              <c:pt idx="143">
                <c:v>21573.11</c:v>
              </c:pt>
              <c:pt idx="144">
                <c:v>21662.16</c:v>
              </c:pt>
              <c:pt idx="145">
                <c:v>21886.079999999998</c:v>
              </c:pt>
              <c:pt idx="146">
                <c:v>22054.89</c:v>
              </c:pt>
              <c:pt idx="147">
                <c:v>22264.989999999998</c:v>
              </c:pt>
              <c:pt idx="148">
                <c:v>22652.44</c:v>
              </c:pt>
              <c:pt idx="149">
                <c:v>22851.65</c:v>
              </c:pt>
              <c:pt idx="150">
                <c:v>22908.27</c:v>
              </c:pt>
              <c:pt idx="151">
                <c:v>23545.069999999996</c:v>
              </c:pt>
              <c:pt idx="152">
                <c:v>23659.42</c:v>
              </c:pt>
              <c:pt idx="153">
                <c:v>23993.439999999999</c:v>
              </c:pt>
              <c:pt idx="154">
                <c:v>24222.41</c:v>
              </c:pt>
              <c:pt idx="155">
                <c:v>24766.18</c:v>
              </c:pt>
              <c:pt idx="156">
                <c:v>25271.239999999994</c:v>
              </c:pt>
              <c:pt idx="157">
                <c:v>25996.480000000003</c:v>
              </c:pt>
              <c:pt idx="158">
                <c:v>26770.200000000004</c:v>
              </c:pt>
              <c:pt idx="159">
                <c:v>26853.67</c:v>
              </c:pt>
              <c:pt idx="160">
                <c:v>27178.19</c:v>
              </c:pt>
              <c:pt idx="161">
                <c:v>27247.99</c:v>
              </c:pt>
              <c:pt idx="162">
                <c:v>27444.019999999997</c:v>
              </c:pt>
              <c:pt idx="163">
                <c:v>27827.5</c:v>
              </c:pt>
              <c:pt idx="164">
                <c:v>27836.979999999992</c:v>
              </c:pt>
              <c:pt idx="165">
                <c:v>28097.559999999998</c:v>
              </c:pt>
              <c:pt idx="166">
                <c:v>28914.26</c:v>
              </c:pt>
              <c:pt idx="167">
                <c:v>29620.74</c:v>
              </c:pt>
              <c:pt idx="168">
                <c:v>31134.17</c:v>
              </c:pt>
              <c:pt idx="169">
                <c:v>31449.69</c:v>
              </c:pt>
              <c:pt idx="170">
                <c:v>31826.39</c:v>
              </c:pt>
              <c:pt idx="171">
                <c:v>32023.010000000002</c:v>
              </c:pt>
              <c:pt idx="172">
                <c:v>32148.549999999996</c:v>
              </c:pt>
              <c:pt idx="173">
                <c:v>32608.5</c:v>
              </c:pt>
              <c:pt idx="174">
                <c:v>33037.01</c:v>
              </c:pt>
              <c:pt idx="175">
                <c:v>33537.539999999994</c:v>
              </c:pt>
              <c:pt idx="176">
                <c:v>34234.689999999995</c:v>
              </c:pt>
              <c:pt idx="177">
                <c:v>34321.57</c:v>
              </c:pt>
              <c:pt idx="178">
                <c:v>34421.39</c:v>
              </c:pt>
              <c:pt idx="179">
                <c:v>34523.060000000005</c:v>
              </c:pt>
              <c:pt idx="180">
                <c:v>35100.789999999994</c:v>
              </c:pt>
              <c:pt idx="181">
                <c:v>35240.6</c:v>
              </c:pt>
              <c:pt idx="182">
                <c:v>35607.24</c:v>
              </c:pt>
              <c:pt idx="183">
                <c:v>35947.1</c:v>
              </c:pt>
              <c:pt idx="184">
                <c:v>35957.72</c:v>
              </c:pt>
              <c:pt idx="185">
                <c:v>36360.350000000006</c:v>
              </c:pt>
              <c:pt idx="186">
                <c:v>38250.179999999993</c:v>
              </c:pt>
              <c:pt idx="187">
                <c:v>38400.44</c:v>
              </c:pt>
              <c:pt idx="188">
                <c:v>38825.619999999995</c:v>
              </c:pt>
              <c:pt idx="189">
                <c:v>40124.49</c:v>
              </c:pt>
              <c:pt idx="190">
                <c:v>40868.1</c:v>
              </c:pt>
              <c:pt idx="191">
                <c:v>41122.829999999994</c:v>
              </c:pt>
              <c:pt idx="192">
                <c:v>42717.84</c:v>
              </c:pt>
              <c:pt idx="193">
                <c:v>43345.119999999995</c:v>
              </c:pt>
              <c:pt idx="194">
                <c:v>44014.96</c:v>
              </c:pt>
              <c:pt idx="195">
                <c:v>44534.59</c:v>
              </c:pt>
              <c:pt idx="196">
                <c:v>44685.18</c:v>
              </c:pt>
              <c:pt idx="197">
                <c:v>44820.28</c:v>
              </c:pt>
              <c:pt idx="198">
                <c:v>46020.61</c:v>
              </c:pt>
              <c:pt idx="199">
                <c:v>46142.01</c:v>
              </c:pt>
              <c:pt idx="200">
                <c:v>46294.820000000007</c:v>
              </c:pt>
              <c:pt idx="201">
                <c:v>46706.819999999992</c:v>
              </c:pt>
              <c:pt idx="202">
                <c:v>47040.280000000013</c:v>
              </c:pt>
              <c:pt idx="203">
                <c:v>47654.320000000007</c:v>
              </c:pt>
              <c:pt idx="204">
                <c:v>48149.72</c:v>
              </c:pt>
              <c:pt idx="205">
                <c:v>48228.179999999993</c:v>
              </c:pt>
              <c:pt idx="206">
                <c:v>48297.69</c:v>
              </c:pt>
              <c:pt idx="207">
                <c:v>49003.69</c:v>
              </c:pt>
              <c:pt idx="208">
                <c:v>49949.81</c:v>
              </c:pt>
              <c:pt idx="209">
                <c:v>50305.880000000005</c:v>
              </c:pt>
              <c:pt idx="210">
                <c:v>50369.350000000006</c:v>
              </c:pt>
              <c:pt idx="211">
                <c:v>50396.27</c:v>
              </c:pt>
              <c:pt idx="212">
                <c:v>50468.2</c:v>
              </c:pt>
              <c:pt idx="213">
                <c:v>50832.21</c:v>
              </c:pt>
              <c:pt idx="214">
                <c:v>51036.32</c:v>
              </c:pt>
              <c:pt idx="215">
                <c:v>51884.31</c:v>
              </c:pt>
              <c:pt idx="216">
                <c:v>52432.010000000009</c:v>
              </c:pt>
              <c:pt idx="217">
                <c:v>52545.56</c:v>
              </c:pt>
              <c:pt idx="218">
                <c:v>53125.760000000002</c:v>
              </c:pt>
              <c:pt idx="219">
                <c:v>53495.210000000006</c:v>
              </c:pt>
              <c:pt idx="220">
                <c:v>55037.399999999994</c:v>
              </c:pt>
              <c:pt idx="221">
                <c:v>55109.100000000006</c:v>
              </c:pt>
              <c:pt idx="222">
                <c:v>55266.310000000005</c:v>
              </c:pt>
              <c:pt idx="223">
                <c:v>56126.840000000004</c:v>
              </c:pt>
              <c:pt idx="224">
                <c:v>56287.17</c:v>
              </c:pt>
              <c:pt idx="225">
                <c:v>56519.46</c:v>
              </c:pt>
              <c:pt idx="226">
                <c:v>57304.76</c:v>
              </c:pt>
              <c:pt idx="227">
                <c:v>57493.83</c:v>
              </c:pt>
              <c:pt idx="228">
                <c:v>57924.060000000005</c:v>
              </c:pt>
              <c:pt idx="229">
                <c:v>57980.419999999984</c:v>
              </c:pt>
              <c:pt idx="230">
                <c:v>58746.41</c:v>
              </c:pt>
              <c:pt idx="231">
                <c:v>59023.61</c:v>
              </c:pt>
              <c:pt idx="232">
                <c:v>59324.729999999996</c:v>
              </c:pt>
              <c:pt idx="233">
                <c:v>59525.990000000013</c:v>
              </c:pt>
              <c:pt idx="234">
                <c:v>60258.080000000002</c:v>
              </c:pt>
              <c:pt idx="235">
                <c:v>61086.860000000008</c:v>
              </c:pt>
              <c:pt idx="236">
                <c:v>62174.41</c:v>
              </c:pt>
              <c:pt idx="237">
                <c:v>62478.790000000008</c:v>
              </c:pt>
              <c:pt idx="238">
                <c:v>63816.740000000005</c:v>
              </c:pt>
              <c:pt idx="239">
                <c:v>63819.850000000006</c:v>
              </c:pt>
              <c:pt idx="240">
                <c:v>65746.429999999993</c:v>
              </c:pt>
              <c:pt idx="241">
                <c:v>66118.7</c:v>
              </c:pt>
              <c:pt idx="242">
                <c:v>66120.939999999988</c:v>
              </c:pt>
              <c:pt idx="243">
                <c:v>67916.440000000017</c:v>
              </c:pt>
              <c:pt idx="244">
                <c:v>68319.8</c:v>
              </c:pt>
              <c:pt idx="245">
                <c:v>68828.760000000009</c:v>
              </c:pt>
              <c:pt idx="246">
                <c:v>68930.039999999994</c:v>
              </c:pt>
              <c:pt idx="247">
                <c:v>69388.02</c:v>
              </c:pt>
              <c:pt idx="248">
                <c:v>69412.27</c:v>
              </c:pt>
              <c:pt idx="249">
                <c:v>71097.91</c:v>
              </c:pt>
              <c:pt idx="250">
                <c:v>71731.650000000009</c:v>
              </c:pt>
              <c:pt idx="251">
                <c:v>72093.75</c:v>
              </c:pt>
              <c:pt idx="252">
                <c:v>72961.490000000005</c:v>
              </c:pt>
              <c:pt idx="253">
                <c:v>73228.539999999979</c:v>
              </c:pt>
              <c:pt idx="254">
                <c:v>75150.570000000007</c:v>
              </c:pt>
              <c:pt idx="255">
                <c:v>75557.790000000008</c:v>
              </c:pt>
              <c:pt idx="256">
                <c:v>75721.91</c:v>
              </c:pt>
              <c:pt idx="257">
                <c:v>76506.11</c:v>
              </c:pt>
              <c:pt idx="258">
                <c:v>77723.45</c:v>
              </c:pt>
              <c:pt idx="259">
                <c:v>78961.67</c:v>
              </c:pt>
              <c:pt idx="260">
                <c:v>80345.739999999991</c:v>
              </c:pt>
              <c:pt idx="261">
                <c:v>80997.98000000001</c:v>
              </c:pt>
              <c:pt idx="262">
                <c:v>81045.64</c:v>
              </c:pt>
              <c:pt idx="263">
                <c:v>81975.47</c:v>
              </c:pt>
              <c:pt idx="264">
                <c:v>82068.319999999992</c:v>
              </c:pt>
              <c:pt idx="265">
                <c:v>83111.44</c:v>
              </c:pt>
              <c:pt idx="266">
                <c:v>83399.490000000005</c:v>
              </c:pt>
              <c:pt idx="267">
                <c:v>84853.49</c:v>
              </c:pt>
              <c:pt idx="268">
                <c:v>85167.19</c:v>
              </c:pt>
              <c:pt idx="269">
                <c:v>85392.14</c:v>
              </c:pt>
              <c:pt idx="270">
                <c:v>86222.21</c:v>
              </c:pt>
              <c:pt idx="271">
                <c:v>86692.729999999981</c:v>
              </c:pt>
              <c:pt idx="272">
                <c:v>87650.180000000008</c:v>
              </c:pt>
              <c:pt idx="273">
                <c:v>88304.549999999974</c:v>
              </c:pt>
              <c:pt idx="274">
                <c:v>89192.209999999992</c:v>
              </c:pt>
              <c:pt idx="275">
                <c:v>90356</c:v>
              </c:pt>
              <c:pt idx="276">
                <c:v>92168.83</c:v>
              </c:pt>
              <c:pt idx="277">
                <c:v>92269.34</c:v>
              </c:pt>
              <c:pt idx="278">
                <c:v>92851.919999999984</c:v>
              </c:pt>
              <c:pt idx="279">
                <c:v>93900.57</c:v>
              </c:pt>
              <c:pt idx="280">
                <c:v>95026.69</c:v>
              </c:pt>
              <c:pt idx="281">
                <c:v>95050.59</c:v>
              </c:pt>
              <c:pt idx="282">
                <c:v>96717.119999999995</c:v>
              </c:pt>
              <c:pt idx="283">
                <c:v>97543.84</c:v>
              </c:pt>
              <c:pt idx="284">
                <c:v>99144.610000000015</c:v>
              </c:pt>
              <c:pt idx="285">
                <c:v>100173.64</c:v>
              </c:pt>
              <c:pt idx="286">
                <c:v>101599.5</c:v>
              </c:pt>
              <c:pt idx="287">
                <c:v>101638.08999999998</c:v>
              </c:pt>
              <c:pt idx="288">
                <c:v>104311.15</c:v>
              </c:pt>
              <c:pt idx="289">
                <c:v>106000.37999999998</c:v>
              </c:pt>
              <c:pt idx="290">
                <c:v>107844.31000000001</c:v>
              </c:pt>
              <c:pt idx="291">
                <c:v>111693.74000000003</c:v>
              </c:pt>
              <c:pt idx="292">
                <c:v>112933.93999999997</c:v>
              </c:pt>
              <c:pt idx="293">
                <c:v>113496.91</c:v>
              </c:pt>
              <c:pt idx="294">
                <c:v>114254.74</c:v>
              </c:pt>
              <c:pt idx="295">
                <c:v>115955.27</c:v>
              </c:pt>
              <c:pt idx="296">
                <c:v>116464.08</c:v>
              </c:pt>
              <c:pt idx="297">
                <c:v>116931.4</c:v>
              </c:pt>
              <c:pt idx="298">
                <c:v>120297.29000000001</c:v>
              </c:pt>
              <c:pt idx="299">
                <c:v>120347.23999999999</c:v>
              </c:pt>
              <c:pt idx="300">
                <c:v>122854.85000000003</c:v>
              </c:pt>
              <c:pt idx="301">
                <c:v>123050.92</c:v>
              </c:pt>
              <c:pt idx="302">
                <c:v>123441.07</c:v>
              </c:pt>
              <c:pt idx="303">
                <c:v>124491.96</c:v>
              </c:pt>
              <c:pt idx="304">
                <c:v>124501.91000000003</c:v>
              </c:pt>
              <c:pt idx="305">
                <c:v>124522.09</c:v>
              </c:pt>
              <c:pt idx="306">
                <c:v>125429.17000000001</c:v>
              </c:pt>
              <c:pt idx="307">
                <c:v>126464.61</c:v>
              </c:pt>
              <c:pt idx="308">
                <c:v>127062.95999999999</c:v>
              </c:pt>
              <c:pt idx="309">
                <c:v>128595.60000000003</c:v>
              </c:pt>
              <c:pt idx="310">
                <c:v>130620.6</c:v>
              </c:pt>
              <c:pt idx="311">
                <c:v>131708.21000000002</c:v>
              </c:pt>
              <c:pt idx="312">
                <c:v>131718.81000000003</c:v>
              </c:pt>
              <c:pt idx="313">
                <c:v>134115.06</c:v>
              </c:pt>
              <c:pt idx="314">
                <c:v>135502.19</c:v>
              </c:pt>
              <c:pt idx="315">
                <c:v>136096.35999999999</c:v>
              </c:pt>
              <c:pt idx="316">
                <c:v>138281.97999999998</c:v>
              </c:pt>
              <c:pt idx="317">
                <c:v>138911.01</c:v>
              </c:pt>
              <c:pt idx="318">
                <c:v>139680</c:v>
              </c:pt>
              <c:pt idx="319">
                <c:v>139891.22000000006</c:v>
              </c:pt>
              <c:pt idx="320">
                <c:v>143655.16999999998</c:v>
              </c:pt>
              <c:pt idx="321">
                <c:v>143794.19999999998</c:v>
              </c:pt>
              <c:pt idx="322">
                <c:v>143825.28</c:v>
              </c:pt>
              <c:pt idx="323">
                <c:v>144000.64000000001</c:v>
              </c:pt>
              <c:pt idx="324">
                <c:v>145097.84</c:v>
              </c:pt>
              <c:pt idx="325">
                <c:v>145635.20000000001</c:v>
              </c:pt>
              <c:pt idx="326">
                <c:v>146828.99000000002</c:v>
              </c:pt>
              <c:pt idx="327">
                <c:v>147587.63999999998</c:v>
              </c:pt>
              <c:pt idx="328">
                <c:v>148848.18</c:v>
              </c:pt>
              <c:pt idx="329">
                <c:v>148912.54999999999</c:v>
              </c:pt>
              <c:pt idx="330">
                <c:v>149508.89000000004</c:v>
              </c:pt>
              <c:pt idx="331">
                <c:v>151165.49</c:v>
              </c:pt>
              <c:pt idx="332">
                <c:v>152181.38</c:v>
              </c:pt>
              <c:pt idx="333">
                <c:v>152840.56000000003</c:v>
              </c:pt>
              <c:pt idx="334">
                <c:v>152885.08999999997</c:v>
              </c:pt>
              <c:pt idx="335">
                <c:v>152951.26</c:v>
              </c:pt>
              <c:pt idx="336">
                <c:v>154745.02999999997</c:v>
              </c:pt>
              <c:pt idx="337">
                <c:v>155124.49999999997</c:v>
              </c:pt>
              <c:pt idx="338">
                <c:v>155666.66</c:v>
              </c:pt>
              <c:pt idx="339">
                <c:v>156405.32999999999</c:v>
              </c:pt>
              <c:pt idx="340">
                <c:v>159073.17000000001</c:v>
              </c:pt>
              <c:pt idx="341">
                <c:v>161895.69999999998</c:v>
              </c:pt>
              <c:pt idx="342">
                <c:v>166600.45000000001</c:v>
              </c:pt>
              <c:pt idx="343">
                <c:v>166975.65</c:v>
              </c:pt>
              <c:pt idx="344">
                <c:v>168525.96</c:v>
              </c:pt>
              <c:pt idx="345">
                <c:v>168864.59000000003</c:v>
              </c:pt>
              <c:pt idx="346">
                <c:v>169034.96</c:v>
              </c:pt>
              <c:pt idx="347">
                <c:v>169081.69</c:v>
              </c:pt>
              <c:pt idx="348">
                <c:v>169371.75000000003</c:v>
              </c:pt>
              <c:pt idx="349">
                <c:v>174412.81</c:v>
              </c:pt>
              <c:pt idx="350">
                <c:v>174819.03999999998</c:v>
              </c:pt>
              <c:pt idx="351">
                <c:v>176364.61000000002</c:v>
              </c:pt>
              <c:pt idx="352">
                <c:v>177588.54</c:v>
              </c:pt>
              <c:pt idx="353">
                <c:v>179052.69</c:v>
              </c:pt>
              <c:pt idx="354">
                <c:v>179072.54</c:v>
              </c:pt>
              <c:pt idx="355">
                <c:v>180960.36000000004</c:v>
              </c:pt>
              <c:pt idx="356">
                <c:v>181685.12</c:v>
              </c:pt>
              <c:pt idx="357">
                <c:v>183438.83</c:v>
              </c:pt>
              <c:pt idx="358">
                <c:v>186687.13</c:v>
              </c:pt>
              <c:pt idx="359">
                <c:v>188572.27</c:v>
              </c:pt>
              <c:pt idx="360">
                <c:v>188812.61999999997</c:v>
              </c:pt>
              <c:pt idx="361">
                <c:v>190324.36000000004</c:v>
              </c:pt>
              <c:pt idx="362">
                <c:v>190432.13999999996</c:v>
              </c:pt>
              <c:pt idx="363">
                <c:v>191162.97</c:v>
              </c:pt>
              <c:pt idx="364">
                <c:v>192944.34999999995</c:v>
              </c:pt>
              <c:pt idx="365">
                <c:v>194298.75999999995</c:v>
              </c:pt>
              <c:pt idx="366">
                <c:v>195126.83000000005</c:v>
              </c:pt>
              <c:pt idx="367">
                <c:v>199041.33000000002</c:v>
              </c:pt>
              <c:pt idx="368">
                <c:v>202857.1</c:v>
              </c:pt>
              <c:pt idx="369">
                <c:v>202973.81999999998</c:v>
              </c:pt>
              <c:pt idx="370">
                <c:v>204048.81000000003</c:v>
              </c:pt>
              <c:pt idx="371">
                <c:v>204526.67000000004</c:v>
              </c:pt>
              <c:pt idx="372">
                <c:v>205237.45</c:v>
              </c:pt>
              <c:pt idx="373">
                <c:v>211034.74</c:v>
              </c:pt>
              <c:pt idx="374">
                <c:v>212006.27000000002</c:v>
              </c:pt>
              <c:pt idx="375">
                <c:v>212507.36000000002</c:v>
              </c:pt>
              <c:pt idx="376">
                <c:v>213697.69999999995</c:v>
              </c:pt>
              <c:pt idx="377">
                <c:v>216302.73</c:v>
              </c:pt>
              <c:pt idx="378">
                <c:v>218635.13999999993</c:v>
              </c:pt>
              <c:pt idx="379">
                <c:v>218714.2</c:v>
              </c:pt>
              <c:pt idx="380">
                <c:v>219100.88</c:v>
              </c:pt>
              <c:pt idx="381">
                <c:v>219136.79999999996</c:v>
              </c:pt>
              <c:pt idx="382">
                <c:v>221680.40000000002</c:v>
              </c:pt>
              <c:pt idx="383">
                <c:v>222816.64000000001</c:v>
              </c:pt>
              <c:pt idx="384">
                <c:v>227712.45</c:v>
              </c:pt>
              <c:pt idx="385">
                <c:v>228671.94</c:v>
              </c:pt>
              <c:pt idx="386">
                <c:v>229892.66999999998</c:v>
              </c:pt>
              <c:pt idx="387">
                <c:v>233615.59999999998</c:v>
              </c:pt>
              <c:pt idx="388">
                <c:v>233806.14</c:v>
              </c:pt>
              <c:pt idx="389">
                <c:v>238878.66999999995</c:v>
              </c:pt>
              <c:pt idx="390">
                <c:v>242611.17</c:v>
              </c:pt>
              <c:pt idx="391">
                <c:v>246424.12</c:v>
              </c:pt>
              <c:pt idx="392">
                <c:v>262410.13000000012</c:v>
              </c:pt>
              <c:pt idx="393">
                <c:v>264271.7</c:v>
              </c:pt>
              <c:pt idx="394">
                <c:v>265272.11</c:v>
              </c:pt>
              <c:pt idx="395">
                <c:v>266018.05000000005</c:v>
              </c:pt>
              <c:pt idx="396">
                <c:v>272183</c:v>
              </c:pt>
              <c:pt idx="397">
                <c:v>275900.87000000005</c:v>
              </c:pt>
              <c:pt idx="398">
                <c:v>277723.28000000003</c:v>
              </c:pt>
              <c:pt idx="399">
                <c:v>278464.51</c:v>
              </c:pt>
              <c:pt idx="400">
                <c:v>284256.39000000007</c:v>
              </c:pt>
              <c:pt idx="401">
                <c:v>285710.55000000005</c:v>
              </c:pt>
              <c:pt idx="402">
                <c:v>287285.06</c:v>
              </c:pt>
              <c:pt idx="403">
                <c:v>288321.34999999998</c:v>
              </c:pt>
              <c:pt idx="404">
                <c:v>288941.89</c:v>
              </c:pt>
              <c:pt idx="405">
                <c:v>290282.87000000005</c:v>
              </c:pt>
              <c:pt idx="406">
                <c:v>292008.57</c:v>
              </c:pt>
              <c:pt idx="407">
                <c:v>293222.44000000012</c:v>
              </c:pt>
              <c:pt idx="408">
                <c:v>297294.13000000006</c:v>
              </c:pt>
              <c:pt idx="409">
                <c:v>298716.88000000006</c:v>
              </c:pt>
              <c:pt idx="410">
                <c:v>298937.73</c:v>
              </c:pt>
              <c:pt idx="411">
                <c:v>300657.25</c:v>
              </c:pt>
              <c:pt idx="412">
                <c:v>302686.79000000004</c:v>
              </c:pt>
              <c:pt idx="413">
                <c:v>305892.75999999995</c:v>
              </c:pt>
              <c:pt idx="414">
                <c:v>311791.49</c:v>
              </c:pt>
              <c:pt idx="415">
                <c:v>314648.5</c:v>
              </c:pt>
              <c:pt idx="416">
                <c:v>316322.56999999989</c:v>
              </c:pt>
              <c:pt idx="417">
                <c:v>317718.24000000005</c:v>
              </c:pt>
              <c:pt idx="418">
                <c:v>318624.12</c:v>
              </c:pt>
              <c:pt idx="419">
                <c:v>318712.83999999997</c:v>
              </c:pt>
              <c:pt idx="420">
                <c:v>321487.96999999997</c:v>
              </c:pt>
              <c:pt idx="421">
                <c:v>323171.45</c:v>
              </c:pt>
              <c:pt idx="422">
                <c:v>326844.96999999997</c:v>
              </c:pt>
              <c:pt idx="423">
                <c:v>328944.16000000003</c:v>
              </c:pt>
              <c:pt idx="424">
                <c:v>330982.0500000001</c:v>
              </c:pt>
              <c:pt idx="425">
                <c:v>334707.7099999999</c:v>
              </c:pt>
              <c:pt idx="426">
                <c:v>337742.94</c:v>
              </c:pt>
              <c:pt idx="427">
                <c:v>345586.44</c:v>
              </c:pt>
              <c:pt idx="428">
                <c:v>347570.3600000001</c:v>
              </c:pt>
              <c:pt idx="429">
                <c:v>348740.72</c:v>
              </c:pt>
              <c:pt idx="430">
                <c:v>352681.44999999984</c:v>
              </c:pt>
              <c:pt idx="431">
                <c:v>359004.05000000005</c:v>
              </c:pt>
              <c:pt idx="432">
                <c:v>360279.27999999997</c:v>
              </c:pt>
              <c:pt idx="433">
                <c:v>370458.31999999995</c:v>
              </c:pt>
              <c:pt idx="434">
                <c:v>373537.69000000006</c:v>
              </c:pt>
              <c:pt idx="435">
                <c:v>382257.91</c:v>
              </c:pt>
              <c:pt idx="436">
                <c:v>382496.64999999997</c:v>
              </c:pt>
              <c:pt idx="437">
                <c:v>389960.27</c:v>
              </c:pt>
              <c:pt idx="438">
                <c:v>396807.20000000024</c:v>
              </c:pt>
              <c:pt idx="439">
                <c:v>398125.85</c:v>
              </c:pt>
              <c:pt idx="440">
                <c:v>403071.18000000005</c:v>
              </c:pt>
              <c:pt idx="441">
                <c:v>405736.69999999995</c:v>
              </c:pt>
              <c:pt idx="442">
                <c:v>415068.88000000006</c:v>
              </c:pt>
              <c:pt idx="443">
                <c:v>417439.59</c:v>
              </c:pt>
              <c:pt idx="444">
                <c:v>418187.13</c:v>
              </c:pt>
              <c:pt idx="445">
                <c:v>418442.37</c:v>
              </c:pt>
              <c:pt idx="446">
                <c:v>429076.92000000004</c:v>
              </c:pt>
              <c:pt idx="447">
                <c:v>442222.14999999997</c:v>
              </c:pt>
              <c:pt idx="448">
                <c:v>449232.83</c:v>
              </c:pt>
              <c:pt idx="449">
                <c:v>450600.87000000011</c:v>
              </c:pt>
              <c:pt idx="450">
                <c:v>453142.6</c:v>
              </c:pt>
              <c:pt idx="451">
                <c:v>461205.14</c:v>
              </c:pt>
              <c:pt idx="452">
                <c:v>461342.97000000003</c:v>
              </c:pt>
              <c:pt idx="453">
                <c:v>465743.85000000003</c:v>
              </c:pt>
              <c:pt idx="454">
                <c:v>474549.15</c:v>
              </c:pt>
              <c:pt idx="455">
                <c:v>476455.2300000001</c:v>
              </c:pt>
              <c:pt idx="456">
                <c:v>476796.58</c:v>
              </c:pt>
              <c:pt idx="457">
                <c:v>482007.83999999997</c:v>
              </c:pt>
              <c:pt idx="458">
                <c:v>484057.42</c:v>
              </c:pt>
              <c:pt idx="459">
                <c:v>484305.95</c:v>
              </c:pt>
              <c:pt idx="460">
                <c:v>488934.13000000006</c:v>
              </c:pt>
              <c:pt idx="461">
                <c:v>498244.90000000008</c:v>
              </c:pt>
              <c:pt idx="462">
                <c:v>498686.21000000008</c:v>
              </c:pt>
              <c:pt idx="463">
                <c:v>499791.56</c:v>
              </c:pt>
              <c:pt idx="464">
                <c:v>500923.10000000003</c:v>
              </c:pt>
              <c:pt idx="465">
                <c:v>510238.16000000003</c:v>
              </c:pt>
              <c:pt idx="466">
                <c:v>517444.83</c:v>
              </c:pt>
              <c:pt idx="467">
                <c:v>527210.05999999994</c:v>
              </c:pt>
              <c:pt idx="468">
                <c:v>527345.81000000006</c:v>
              </c:pt>
              <c:pt idx="469">
                <c:v>532890.16999999993</c:v>
              </c:pt>
              <c:pt idx="470">
                <c:v>537130.62000000011</c:v>
              </c:pt>
              <c:pt idx="471">
                <c:v>548075.28000000026</c:v>
              </c:pt>
              <c:pt idx="472">
                <c:v>549602.83000000007</c:v>
              </c:pt>
              <c:pt idx="473">
                <c:v>563178.89000000025</c:v>
              </c:pt>
              <c:pt idx="474">
                <c:v>565097.68000000005</c:v>
              </c:pt>
              <c:pt idx="475">
                <c:v>577827.3600000001</c:v>
              </c:pt>
              <c:pt idx="476">
                <c:v>584360.72999999975</c:v>
              </c:pt>
              <c:pt idx="477">
                <c:v>591945.19999999995</c:v>
              </c:pt>
              <c:pt idx="478">
                <c:v>598811.78</c:v>
              </c:pt>
              <c:pt idx="479">
                <c:v>608138.25999999989</c:v>
              </c:pt>
              <c:pt idx="480">
                <c:v>623004.14999999991</c:v>
              </c:pt>
              <c:pt idx="481">
                <c:v>628054.32000000007</c:v>
              </c:pt>
              <c:pt idx="482">
                <c:v>680579.66999999981</c:v>
              </c:pt>
              <c:pt idx="483">
                <c:v>704491.60000000009</c:v>
              </c:pt>
              <c:pt idx="484">
                <c:v>707820.83999999985</c:v>
              </c:pt>
              <c:pt idx="485">
                <c:v>720589.51</c:v>
              </c:pt>
              <c:pt idx="486">
                <c:v>725895.91</c:v>
              </c:pt>
              <c:pt idx="487">
                <c:v>732562.53000000026</c:v>
              </c:pt>
              <c:pt idx="488">
                <c:v>735110.67999999993</c:v>
              </c:pt>
              <c:pt idx="489">
                <c:v>749590.56999999983</c:v>
              </c:pt>
              <c:pt idx="490">
                <c:v>766735.92</c:v>
              </c:pt>
              <c:pt idx="491">
                <c:v>773165.69000000006</c:v>
              </c:pt>
              <c:pt idx="492">
                <c:v>781826.53000000014</c:v>
              </c:pt>
              <c:pt idx="493">
                <c:v>801364.10000000009</c:v>
              </c:pt>
              <c:pt idx="494">
                <c:v>804289.23999999987</c:v>
              </c:pt>
              <c:pt idx="495">
                <c:v>805880.59000000008</c:v>
              </c:pt>
              <c:pt idx="496">
                <c:v>815778.86</c:v>
              </c:pt>
              <c:pt idx="497">
                <c:v>835575.08000000007</c:v>
              </c:pt>
              <c:pt idx="498">
                <c:v>846743.74000000011</c:v>
              </c:pt>
              <c:pt idx="499">
                <c:v>857249.95</c:v>
              </c:pt>
              <c:pt idx="500">
                <c:v>894688</c:v>
              </c:pt>
              <c:pt idx="501">
                <c:v>900165.65</c:v>
              </c:pt>
              <c:pt idx="502">
                <c:v>903749.98</c:v>
              </c:pt>
              <c:pt idx="503">
                <c:v>946926.84999999986</c:v>
              </c:pt>
              <c:pt idx="504">
                <c:v>950379.45000000007</c:v>
              </c:pt>
              <c:pt idx="505">
                <c:v>965783.82999999984</c:v>
              </c:pt>
              <c:pt idx="506">
                <c:v>969745.16999999993</c:v>
              </c:pt>
              <c:pt idx="507">
                <c:v>975912.12</c:v>
              </c:pt>
              <c:pt idx="508">
                <c:v>1004654.93</c:v>
              </c:pt>
              <c:pt idx="509">
                <c:v>1017253.4500000001</c:v>
              </c:pt>
              <c:pt idx="510">
                <c:v>1060545.83</c:v>
              </c:pt>
              <c:pt idx="511">
                <c:v>1131033.95</c:v>
              </c:pt>
              <c:pt idx="512">
                <c:v>1172636.1800000006</c:v>
              </c:pt>
              <c:pt idx="513">
                <c:v>1245265.4700000002</c:v>
              </c:pt>
              <c:pt idx="514">
                <c:v>1265951.3399999999</c:v>
              </c:pt>
              <c:pt idx="515">
                <c:v>1402028.57</c:v>
              </c:pt>
              <c:pt idx="516">
                <c:v>1473467.94</c:v>
              </c:pt>
              <c:pt idx="517">
                <c:v>1580805.02</c:v>
              </c:pt>
              <c:pt idx="518">
                <c:v>1594380.3899999994</c:v>
              </c:pt>
              <c:pt idx="519">
                <c:v>1694615.1600000004</c:v>
              </c:pt>
              <c:pt idx="520">
                <c:v>1829364.21</c:v>
              </c:pt>
              <c:pt idx="521">
                <c:v>1829737.4000000001</c:v>
              </c:pt>
              <c:pt idx="522">
                <c:v>1949436.83</c:v>
              </c:pt>
              <c:pt idx="523">
                <c:v>2014776.0899999999</c:v>
              </c:pt>
              <c:pt idx="524">
                <c:v>2068976.1800000002</c:v>
              </c:pt>
              <c:pt idx="525">
                <c:v>2102717.79</c:v>
              </c:pt>
              <c:pt idx="526">
                <c:v>2268227.63</c:v>
              </c:pt>
              <c:pt idx="527">
                <c:v>2288283.1800000002</c:v>
              </c:pt>
              <c:pt idx="528">
                <c:v>2421203.35</c:v>
              </c:pt>
              <c:pt idx="529">
                <c:v>2500802.9499999988</c:v>
              </c:pt>
              <c:pt idx="530">
                <c:v>2569126.9000000004</c:v>
              </c:pt>
              <c:pt idx="531">
                <c:v>2574215.81</c:v>
              </c:pt>
              <c:pt idx="532">
                <c:v>2746119.3000000003</c:v>
              </c:pt>
              <c:pt idx="533">
                <c:v>3103609.74</c:v>
              </c:pt>
              <c:pt idx="534">
                <c:v>3235630.3400000003</c:v>
              </c:pt>
              <c:pt idx="535">
                <c:v>3431271.58</c:v>
              </c:pt>
              <c:pt idx="536">
                <c:v>4598461.6599999992</c:v>
              </c:pt>
            </c:numLit>
          </c:xVal>
          <c:yVal>
            <c:numLit>
              <c:formatCode>General</c:formatCode>
              <c:ptCount val="537"/>
              <c:pt idx="0">
                <c:v>5683</c:v>
              </c:pt>
              <c:pt idx="1">
                <c:v>2737393.5</c:v>
              </c:pt>
              <c:pt idx="2">
                <c:v>21354.660000000003</c:v>
              </c:pt>
              <c:pt idx="3">
                <c:v>314288.82</c:v>
              </c:pt>
              <c:pt idx="4">
                <c:v>84088.790000000008</c:v>
              </c:pt>
              <c:pt idx="5">
                <c:v>2449.33</c:v>
              </c:pt>
              <c:pt idx="6">
                <c:v>85703.580000000016</c:v>
              </c:pt>
              <c:pt idx="7">
                <c:v>362909.24000000005</c:v>
              </c:pt>
              <c:pt idx="8">
                <c:v>6666.42</c:v>
              </c:pt>
              <c:pt idx="9">
                <c:v>72108.5</c:v>
              </c:pt>
              <c:pt idx="10">
                <c:v>183811.11000000002</c:v>
              </c:pt>
              <c:pt idx="11">
                <c:v>18039.759999999998</c:v>
              </c:pt>
              <c:pt idx="12">
                <c:v>32668.5</c:v>
              </c:pt>
              <c:pt idx="13">
                <c:v>600726.52</c:v>
              </c:pt>
              <c:pt idx="14">
                <c:v>6707.8300000000008</c:v>
              </c:pt>
              <c:pt idx="15">
                <c:v>152546.81000000003</c:v>
              </c:pt>
              <c:pt idx="16">
                <c:v>99349.14</c:v>
              </c:pt>
              <c:pt idx="17">
                <c:v>143726.59999999998</c:v>
              </c:pt>
              <c:pt idx="18">
                <c:v>18554.5</c:v>
              </c:pt>
              <c:pt idx="19">
                <c:v>106631.65000000001</c:v>
              </c:pt>
              <c:pt idx="20">
                <c:v>12232.52</c:v>
              </c:pt>
              <c:pt idx="21">
                <c:v>398841.67000000004</c:v>
              </c:pt>
              <c:pt idx="22">
                <c:v>310554.57999999996</c:v>
              </c:pt>
              <c:pt idx="23">
                <c:v>135659.27999999997</c:v>
              </c:pt>
              <c:pt idx="24">
                <c:v>143922</c:v>
              </c:pt>
              <c:pt idx="25">
                <c:v>1903975.2</c:v>
              </c:pt>
              <c:pt idx="26">
                <c:v>147498.29999999996</c:v>
              </c:pt>
              <c:pt idx="27">
                <c:v>96523.98</c:v>
              </c:pt>
              <c:pt idx="28">
                <c:v>102803.13</c:v>
              </c:pt>
              <c:pt idx="29">
                <c:v>1272</c:v>
              </c:pt>
              <c:pt idx="30">
                <c:v>1103546.4500000002</c:v>
              </c:pt>
              <c:pt idx="31">
                <c:v>2305931.4899999998</c:v>
              </c:pt>
              <c:pt idx="32">
                <c:v>909190.2</c:v>
              </c:pt>
              <c:pt idx="33">
                <c:v>1216286.81</c:v>
              </c:pt>
              <c:pt idx="34">
                <c:v>868485.5</c:v>
              </c:pt>
              <c:pt idx="35">
                <c:v>28990665.920000002</c:v>
              </c:pt>
              <c:pt idx="36">
                <c:v>88487.999999999985</c:v>
              </c:pt>
              <c:pt idx="37">
                <c:v>798.11</c:v>
              </c:pt>
              <c:pt idx="38">
                <c:v>49546.21</c:v>
              </c:pt>
              <c:pt idx="39">
                <c:v>563065.56000000006</c:v>
              </c:pt>
              <c:pt idx="40">
                <c:v>900933.41999999993</c:v>
              </c:pt>
              <c:pt idx="41">
                <c:v>342107.57999999996</c:v>
              </c:pt>
              <c:pt idx="42">
                <c:v>3686889.7500000005</c:v>
              </c:pt>
              <c:pt idx="43">
                <c:v>424052.23000000004</c:v>
              </c:pt>
              <c:pt idx="44">
                <c:v>1727545.85</c:v>
              </c:pt>
              <c:pt idx="45">
                <c:v>339972.78</c:v>
              </c:pt>
              <c:pt idx="46">
                <c:v>31043.540000000005</c:v>
              </c:pt>
              <c:pt idx="47">
                <c:v>44839.54</c:v>
              </c:pt>
              <c:pt idx="48">
                <c:v>526909.26</c:v>
              </c:pt>
              <c:pt idx="49">
                <c:v>660763.05000000005</c:v>
              </c:pt>
              <c:pt idx="50">
                <c:v>313141.90000000002</c:v>
              </c:pt>
              <c:pt idx="51">
                <c:v>186900.46</c:v>
              </c:pt>
              <c:pt idx="52">
                <c:v>0</c:v>
              </c:pt>
              <c:pt idx="53">
                <c:v>53870.090000000004</c:v>
              </c:pt>
              <c:pt idx="54">
                <c:v>5126471.25</c:v>
              </c:pt>
              <c:pt idx="55">
                <c:v>296444.47999999992</c:v>
              </c:pt>
              <c:pt idx="56">
                <c:v>479275.5</c:v>
              </c:pt>
              <c:pt idx="57">
                <c:v>1721543.6</c:v>
              </c:pt>
              <c:pt idx="58">
                <c:v>50541.37</c:v>
              </c:pt>
              <c:pt idx="59">
                <c:v>117065.84</c:v>
              </c:pt>
              <c:pt idx="60">
                <c:v>1081012.26</c:v>
              </c:pt>
              <c:pt idx="61">
                <c:v>299385.92999999993</c:v>
              </c:pt>
              <c:pt idx="62">
                <c:v>354462</c:v>
              </c:pt>
              <c:pt idx="63">
                <c:v>270838.89</c:v>
              </c:pt>
              <c:pt idx="64">
                <c:v>822807.34</c:v>
              </c:pt>
              <c:pt idx="65">
                <c:v>909302.31</c:v>
              </c:pt>
              <c:pt idx="66">
                <c:v>1131688.5</c:v>
              </c:pt>
              <c:pt idx="67">
                <c:v>63074.76</c:v>
              </c:pt>
              <c:pt idx="68">
                <c:v>955020.9099999998</c:v>
              </c:pt>
              <c:pt idx="69">
                <c:v>672519</c:v>
              </c:pt>
              <c:pt idx="70">
                <c:v>65776.59</c:v>
              </c:pt>
              <c:pt idx="71">
                <c:v>32834.93</c:v>
              </c:pt>
              <c:pt idx="72">
                <c:v>2047478</c:v>
              </c:pt>
              <c:pt idx="73">
                <c:v>524238.74</c:v>
              </c:pt>
              <c:pt idx="74">
                <c:v>740044.97</c:v>
              </c:pt>
              <c:pt idx="75">
                <c:v>19251.509999999998</c:v>
              </c:pt>
              <c:pt idx="76">
                <c:v>16040873.83</c:v>
              </c:pt>
              <c:pt idx="77">
                <c:v>35003.619999999995</c:v>
              </c:pt>
              <c:pt idx="78">
                <c:v>29434.120000000006</c:v>
              </c:pt>
              <c:pt idx="79">
                <c:v>109005.32</c:v>
              </c:pt>
              <c:pt idx="80">
                <c:v>67983.11</c:v>
              </c:pt>
              <c:pt idx="81">
                <c:v>135778.79000000004</c:v>
              </c:pt>
              <c:pt idx="82">
                <c:v>15559965.389999999</c:v>
              </c:pt>
              <c:pt idx="83">
                <c:v>63787.259999999995</c:v>
              </c:pt>
              <c:pt idx="84">
                <c:v>71364.830000000016</c:v>
              </c:pt>
              <c:pt idx="85">
                <c:v>120210.04999999999</c:v>
              </c:pt>
              <c:pt idx="86">
                <c:v>9919960.3300000001</c:v>
              </c:pt>
              <c:pt idx="87">
                <c:v>95092.05</c:v>
              </c:pt>
              <c:pt idx="88">
                <c:v>193156.54</c:v>
              </c:pt>
              <c:pt idx="89">
                <c:v>81988.05</c:v>
              </c:pt>
              <c:pt idx="90">
                <c:v>36042.129999999997</c:v>
              </c:pt>
              <c:pt idx="91">
                <c:v>51295.979999999989</c:v>
              </c:pt>
              <c:pt idx="92">
                <c:v>1982652.78</c:v>
              </c:pt>
              <c:pt idx="93">
                <c:v>752191.12000000023</c:v>
              </c:pt>
              <c:pt idx="94">
                <c:v>92635.980000000025</c:v>
              </c:pt>
              <c:pt idx="95">
                <c:v>226817.77</c:v>
              </c:pt>
              <c:pt idx="96">
                <c:v>9828.94</c:v>
              </c:pt>
              <c:pt idx="97">
                <c:v>28342.46</c:v>
              </c:pt>
              <c:pt idx="98">
                <c:v>96495.250000000015</c:v>
              </c:pt>
              <c:pt idx="99">
                <c:v>36601.440000000002</c:v>
              </c:pt>
              <c:pt idx="100">
                <c:v>3088553.05</c:v>
              </c:pt>
              <c:pt idx="101">
                <c:v>34575.479999999996</c:v>
              </c:pt>
              <c:pt idx="102">
                <c:v>151984.21</c:v>
              </c:pt>
              <c:pt idx="103">
                <c:v>94502.950000000012</c:v>
              </c:pt>
              <c:pt idx="104">
                <c:v>2808088.12</c:v>
              </c:pt>
              <c:pt idx="105">
                <c:v>119552.46000000002</c:v>
              </c:pt>
              <c:pt idx="106">
                <c:v>37026.659999999996</c:v>
              </c:pt>
              <c:pt idx="107">
                <c:v>64158.65</c:v>
              </c:pt>
              <c:pt idx="108">
                <c:v>150623.44999999998</c:v>
              </c:pt>
              <c:pt idx="109">
                <c:v>52500.509999999995</c:v>
              </c:pt>
              <c:pt idx="110">
                <c:v>1078200.6100000001</c:v>
              </c:pt>
              <c:pt idx="111">
                <c:v>501423.55000000005</c:v>
              </c:pt>
              <c:pt idx="112">
                <c:v>3562320.94</c:v>
              </c:pt>
              <c:pt idx="113">
                <c:v>138538.62000000002</c:v>
              </c:pt>
              <c:pt idx="114">
                <c:v>16359.65</c:v>
              </c:pt>
              <c:pt idx="115">
                <c:v>42956.53</c:v>
              </c:pt>
              <c:pt idx="116">
                <c:v>36321.399999999994</c:v>
              </c:pt>
              <c:pt idx="117">
                <c:v>976899.96999999986</c:v>
              </c:pt>
              <c:pt idx="118">
                <c:v>469119.49</c:v>
              </c:pt>
              <c:pt idx="119">
                <c:v>58.5</c:v>
              </c:pt>
              <c:pt idx="120">
                <c:v>10407.450000000001</c:v>
              </c:pt>
              <c:pt idx="121">
                <c:v>69492.41</c:v>
              </c:pt>
              <c:pt idx="122">
                <c:v>5344078</c:v>
              </c:pt>
              <c:pt idx="123">
                <c:v>33000.19</c:v>
              </c:pt>
              <c:pt idx="124">
                <c:v>29960.059999999998</c:v>
              </c:pt>
              <c:pt idx="125">
                <c:v>48404.490000000005</c:v>
              </c:pt>
              <c:pt idx="126">
                <c:v>518311.25000000006</c:v>
              </c:pt>
              <c:pt idx="127">
                <c:v>105533.37</c:v>
              </c:pt>
              <c:pt idx="128">
                <c:v>76281.27</c:v>
              </c:pt>
              <c:pt idx="129">
                <c:v>351431.01</c:v>
              </c:pt>
              <c:pt idx="130">
                <c:v>694944.46000000008</c:v>
              </c:pt>
              <c:pt idx="131">
                <c:v>190734</c:v>
              </c:pt>
              <c:pt idx="132">
                <c:v>170226.93</c:v>
              </c:pt>
              <c:pt idx="133">
                <c:v>8884.8300000000017</c:v>
              </c:pt>
              <c:pt idx="134">
                <c:v>1599981.15</c:v>
              </c:pt>
              <c:pt idx="135">
                <c:v>156644.37000000002</c:v>
              </c:pt>
              <c:pt idx="136">
                <c:v>1046534.6600000001</c:v>
              </c:pt>
              <c:pt idx="137">
                <c:v>85474.880000000005</c:v>
              </c:pt>
              <c:pt idx="138">
                <c:v>31563.300000000003</c:v>
              </c:pt>
              <c:pt idx="139">
                <c:v>30432.99</c:v>
              </c:pt>
              <c:pt idx="140">
                <c:v>315067.12</c:v>
              </c:pt>
              <c:pt idx="141">
                <c:v>83227.839999999997</c:v>
              </c:pt>
              <c:pt idx="142">
                <c:v>938501</c:v>
              </c:pt>
              <c:pt idx="143">
                <c:v>98647.09</c:v>
              </c:pt>
              <c:pt idx="144">
                <c:v>167472.21000000002</c:v>
              </c:pt>
              <c:pt idx="145">
                <c:v>49883.630000000005</c:v>
              </c:pt>
              <c:pt idx="146">
                <c:v>214174.87</c:v>
              </c:pt>
              <c:pt idx="147">
                <c:v>1403094.77</c:v>
              </c:pt>
              <c:pt idx="148">
                <c:v>736158.12</c:v>
              </c:pt>
              <c:pt idx="149">
                <c:v>894411.2</c:v>
              </c:pt>
              <c:pt idx="150">
                <c:v>202686.28000000003</c:v>
              </c:pt>
              <c:pt idx="151">
                <c:v>514528.72</c:v>
              </c:pt>
              <c:pt idx="152">
                <c:v>141635.51</c:v>
              </c:pt>
              <c:pt idx="153">
                <c:v>2707452.1999999997</c:v>
              </c:pt>
              <c:pt idx="154">
                <c:v>48011.27</c:v>
              </c:pt>
              <c:pt idx="155">
                <c:v>180310.76</c:v>
              </c:pt>
              <c:pt idx="156">
                <c:v>6207213.7000000002</c:v>
              </c:pt>
              <c:pt idx="157">
                <c:v>11586523.4</c:v>
              </c:pt>
              <c:pt idx="158">
                <c:v>80665.679999999993</c:v>
              </c:pt>
              <c:pt idx="159">
                <c:v>9632084.290000001</c:v>
              </c:pt>
              <c:pt idx="160">
                <c:v>1026924.65</c:v>
              </c:pt>
              <c:pt idx="161">
                <c:v>55326.270000000004</c:v>
              </c:pt>
              <c:pt idx="162">
                <c:v>152628.66000000003</c:v>
              </c:pt>
              <c:pt idx="163">
                <c:v>235443.63</c:v>
              </c:pt>
              <c:pt idx="164">
                <c:v>4658937.959999999</c:v>
              </c:pt>
              <c:pt idx="165">
                <c:v>274759.07</c:v>
              </c:pt>
              <c:pt idx="166">
                <c:v>112058.46</c:v>
              </c:pt>
              <c:pt idx="167">
                <c:v>119723.97</c:v>
              </c:pt>
              <c:pt idx="168">
                <c:v>55147.979999999996</c:v>
              </c:pt>
              <c:pt idx="169">
                <c:v>1009517</c:v>
              </c:pt>
              <c:pt idx="170">
                <c:v>100929.13</c:v>
              </c:pt>
              <c:pt idx="171">
                <c:v>173753.23000000004</c:v>
              </c:pt>
              <c:pt idx="172">
                <c:v>21711460.609999999</c:v>
              </c:pt>
              <c:pt idx="173">
                <c:v>241725.47</c:v>
              </c:pt>
              <c:pt idx="174">
                <c:v>335431.3299999999</c:v>
              </c:pt>
              <c:pt idx="175">
                <c:v>95757.390000000014</c:v>
              </c:pt>
              <c:pt idx="176">
                <c:v>152470.03000000003</c:v>
              </c:pt>
              <c:pt idx="177">
                <c:v>184598</c:v>
              </c:pt>
              <c:pt idx="178">
                <c:v>253434.05999999997</c:v>
              </c:pt>
              <c:pt idx="179">
                <c:v>17983.5</c:v>
              </c:pt>
              <c:pt idx="180">
                <c:v>2055497.5200000003</c:v>
              </c:pt>
              <c:pt idx="181">
                <c:v>167521.34</c:v>
              </c:pt>
              <c:pt idx="182">
                <c:v>3546278.01</c:v>
              </c:pt>
              <c:pt idx="183">
                <c:v>695554.26000000013</c:v>
              </c:pt>
              <c:pt idx="184">
                <c:v>849816.32000000007</c:v>
              </c:pt>
              <c:pt idx="185">
                <c:v>322171.8</c:v>
              </c:pt>
              <c:pt idx="186">
                <c:v>73934.37</c:v>
              </c:pt>
              <c:pt idx="187">
                <c:v>193506.80000000002</c:v>
              </c:pt>
              <c:pt idx="188">
                <c:v>333006.82999999996</c:v>
              </c:pt>
              <c:pt idx="189">
                <c:v>161878.87000000002</c:v>
              </c:pt>
              <c:pt idx="190">
                <c:v>8530.2900000000009</c:v>
              </c:pt>
              <c:pt idx="191">
                <c:v>2141206.7799999998</c:v>
              </c:pt>
              <c:pt idx="192">
                <c:v>139529.26999999999</c:v>
              </c:pt>
              <c:pt idx="193">
                <c:v>678485.06</c:v>
              </c:pt>
              <c:pt idx="194">
                <c:v>1354585.7400000002</c:v>
              </c:pt>
              <c:pt idx="195">
                <c:v>205657.72999999998</c:v>
              </c:pt>
              <c:pt idx="196">
                <c:v>350042.47</c:v>
              </c:pt>
              <c:pt idx="197">
                <c:v>761192.92000000016</c:v>
              </c:pt>
              <c:pt idx="198">
                <c:v>2653033.58</c:v>
              </c:pt>
              <c:pt idx="199">
                <c:v>57522.450000000004</c:v>
              </c:pt>
              <c:pt idx="200">
                <c:v>4073355.5</c:v>
              </c:pt>
              <c:pt idx="201">
                <c:v>7720935.0400000019</c:v>
              </c:pt>
              <c:pt idx="202">
                <c:v>5024612.5100000007</c:v>
              </c:pt>
              <c:pt idx="203">
                <c:v>879198.20000000007</c:v>
              </c:pt>
              <c:pt idx="204">
                <c:v>477345.14</c:v>
              </c:pt>
              <c:pt idx="205">
                <c:v>179386.85000000003</c:v>
              </c:pt>
              <c:pt idx="206">
                <c:v>379618.25000000006</c:v>
              </c:pt>
              <c:pt idx="207">
                <c:v>99365.52</c:v>
              </c:pt>
              <c:pt idx="208">
                <c:v>333928.19</c:v>
              </c:pt>
              <c:pt idx="209">
                <c:v>1521172.07</c:v>
              </c:pt>
              <c:pt idx="210">
                <c:v>173942.96</c:v>
              </c:pt>
              <c:pt idx="211">
                <c:v>3744374.16</c:v>
              </c:pt>
              <c:pt idx="212">
                <c:v>2093497.5</c:v>
              </c:pt>
              <c:pt idx="213">
                <c:v>256745.30000000002</c:v>
              </c:pt>
              <c:pt idx="214">
                <c:v>151140.43</c:v>
              </c:pt>
              <c:pt idx="215">
                <c:v>2224473.8000000003</c:v>
              </c:pt>
              <c:pt idx="216">
                <c:v>21844.6</c:v>
              </c:pt>
              <c:pt idx="217">
                <c:v>426513.33</c:v>
              </c:pt>
              <c:pt idx="218">
                <c:v>333789.08</c:v>
              </c:pt>
              <c:pt idx="219">
                <c:v>2932914.29</c:v>
              </c:pt>
              <c:pt idx="220">
                <c:v>38298.720000000001</c:v>
              </c:pt>
              <c:pt idx="221">
                <c:v>82735.820000000007</c:v>
              </c:pt>
              <c:pt idx="222">
                <c:v>5738814.6999999993</c:v>
              </c:pt>
              <c:pt idx="223">
                <c:v>293719.06999999995</c:v>
              </c:pt>
              <c:pt idx="224">
                <c:v>318538.51</c:v>
              </c:pt>
              <c:pt idx="225">
                <c:v>33237809</c:v>
              </c:pt>
              <c:pt idx="226">
                <c:v>968981.31</c:v>
              </c:pt>
              <c:pt idx="227">
                <c:v>271501.60000000003</c:v>
              </c:pt>
              <c:pt idx="228">
                <c:v>919642.67</c:v>
              </c:pt>
              <c:pt idx="229">
                <c:v>2185675</c:v>
              </c:pt>
              <c:pt idx="230">
                <c:v>6881670</c:v>
              </c:pt>
              <c:pt idx="231">
                <c:v>5864908.9100000001</c:v>
              </c:pt>
              <c:pt idx="232">
                <c:v>581830.02</c:v>
              </c:pt>
              <c:pt idx="233">
                <c:v>260301.07</c:v>
              </c:pt>
              <c:pt idx="234">
                <c:v>119771.25999999998</c:v>
              </c:pt>
              <c:pt idx="235">
                <c:v>8046826</c:v>
              </c:pt>
              <c:pt idx="236">
                <c:v>701695.22</c:v>
              </c:pt>
              <c:pt idx="237">
                <c:v>3620140.3400000003</c:v>
              </c:pt>
              <c:pt idx="238">
                <c:v>2237355.02</c:v>
              </c:pt>
              <c:pt idx="239">
                <c:v>5159394.63</c:v>
              </c:pt>
              <c:pt idx="240">
                <c:v>207506.58</c:v>
              </c:pt>
              <c:pt idx="241">
                <c:v>425556.4</c:v>
              </c:pt>
              <c:pt idx="242">
                <c:v>6793308</c:v>
              </c:pt>
              <c:pt idx="243">
                <c:v>372720.93000000005</c:v>
              </c:pt>
              <c:pt idx="244">
                <c:v>629630.68000000005</c:v>
              </c:pt>
              <c:pt idx="245">
                <c:v>910796.46</c:v>
              </c:pt>
              <c:pt idx="246">
                <c:v>952434.35</c:v>
              </c:pt>
              <c:pt idx="247">
                <c:v>187919.66</c:v>
              </c:pt>
              <c:pt idx="248">
                <c:v>340579.18000000005</c:v>
              </c:pt>
              <c:pt idx="249">
                <c:v>372206.04</c:v>
              </c:pt>
              <c:pt idx="250">
                <c:v>721790</c:v>
              </c:pt>
              <c:pt idx="251">
                <c:v>45193.89</c:v>
              </c:pt>
              <c:pt idx="252">
                <c:v>2825560.58</c:v>
              </c:pt>
              <c:pt idx="253">
                <c:v>910770</c:v>
              </c:pt>
              <c:pt idx="254">
                <c:v>18078147.609999999</c:v>
              </c:pt>
              <c:pt idx="255">
                <c:v>158079.61000000002</c:v>
              </c:pt>
              <c:pt idx="256">
                <c:v>49772.03</c:v>
              </c:pt>
              <c:pt idx="257">
                <c:v>341425.86000000004</c:v>
              </c:pt>
              <c:pt idx="258">
                <c:v>246067.56999999995</c:v>
              </c:pt>
              <c:pt idx="259">
                <c:v>2046579.43</c:v>
              </c:pt>
              <c:pt idx="260">
                <c:v>14125213.829999998</c:v>
              </c:pt>
              <c:pt idx="261">
                <c:v>308419.04000000004</c:v>
              </c:pt>
              <c:pt idx="262">
                <c:v>214424.79000000004</c:v>
              </c:pt>
              <c:pt idx="263">
                <c:v>222900.21000000002</c:v>
              </c:pt>
              <c:pt idx="264">
                <c:v>550019.13</c:v>
              </c:pt>
              <c:pt idx="265">
                <c:v>1851664</c:v>
              </c:pt>
              <c:pt idx="266">
                <c:v>461088.78</c:v>
              </c:pt>
              <c:pt idx="267">
                <c:v>966799.26</c:v>
              </c:pt>
              <c:pt idx="268">
                <c:v>877801.63</c:v>
              </c:pt>
              <c:pt idx="269">
                <c:v>473402.24</c:v>
              </c:pt>
              <c:pt idx="270">
                <c:v>626740.28</c:v>
              </c:pt>
              <c:pt idx="271">
                <c:v>9987535</c:v>
              </c:pt>
              <c:pt idx="272">
                <c:v>346125.17000000004</c:v>
              </c:pt>
              <c:pt idx="273">
                <c:v>41819750</c:v>
              </c:pt>
              <c:pt idx="274">
                <c:v>927138.44</c:v>
              </c:pt>
              <c:pt idx="275">
                <c:v>2394355.5</c:v>
              </c:pt>
              <c:pt idx="276">
                <c:v>202352.49</c:v>
              </c:pt>
              <c:pt idx="277">
                <c:v>249271.49000000002</c:v>
              </c:pt>
              <c:pt idx="278">
                <c:v>3930993.6999999997</c:v>
              </c:pt>
              <c:pt idx="279">
                <c:v>2104710.85</c:v>
              </c:pt>
              <c:pt idx="280">
                <c:v>113667</c:v>
              </c:pt>
              <c:pt idx="281">
                <c:v>58790.049999999996</c:v>
              </c:pt>
              <c:pt idx="282">
                <c:v>983325.25</c:v>
              </c:pt>
              <c:pt idx="283">
                <c:v>236248.61</c:v>
              </c:pt>
              <c:pt idx="284">
                <c:v>126300.22</c:v>
              </c:pt>
              <c:pt idx="285">
                <c:v>61735174</c:v>
              </c:pt>
              <c:pt idx="286">
                <c:v>310608.29000000004</c:v>
              </c:pt>
              <c:pt idx="287">
                <c:v>5847817</c:v>
              </c:pt>
              <c:pt idx="288">
                <c:v>3642638.1799999997</c:v>
              </c:pt>
              <c:pt idx="289">
                <c:v>3756748.23</c:v>
              </c:pt>
              <c:pt idx="290">
                <c:v>1901454.49</c:v>
              </c:pt>
              <c:pt idx="291">
                <c:v>586960</c:v>
              </c:pt>
              <c:pt idx="292">
                <c:v>18253649.240000002</c:v>
              </c:pt>
              <c:pt idx="293">
                <c:v>328189</c:v>
              </c:pt>
              <c:pt idx="294">
                <c:v>1458250.2</c:v>
              </c:pt>
              <c:pt idx="295">
                <c:v>366880.12000000005</c:v>
              </c:pt>
              <c:pt idx="296">
                <c:v>236608.59</c:v>
              </c:pt>
              <c:pt idx="297">
                <c:v>2086301.4299999997</c:v>
              </c:pt>
              <c:pt idx="298">
                <c:v>3651515.4</c:v>
              </c:pt>
              <c:pt idx="299">
                <c:v>99715.199999999997</c:v>
              </c:pt>
              <c:pt idx="300">
                <c:v>4615310.6999999993</c:v>
              </c:pt>
              <c:pt idx="301">
                <c:v>45850.57</c:v>
              </c:pt>
              <c:pt idx="302">
                <c:v>43785302</c:v>
              </c:pt>
              <c:pt idx="303">
                <c:v>14719956.629999999</c:v>
              </c:pt>
              <c:pt idx="304">
                <c:v>180310.7</c:v>
              </c:pt>
              <c:pt idx="305">
                <c:v>153857</c:v>
              </c:pt>
              <c:pt idx="306">
                <c:v>0</c:v>
              </c:pt>
              <c:pt idx="307">
                <c:v>665818.87</c:v>
              </c:pt>
              <c:pt idx="308">
                <c:v>129237.29</c:v>
              </c:pt>
              <c:pt idx="309">
                <c:v>49148215</c:v>
              </c:pt>
              <c:pt idx="310">
                <c:v>1982583.38</c:v>
              </c:pt>
              <c:pt idx="311">
                <c:v>288617.77</c:v>
              </c:pt>
              <c:pt idx="312">
                <c:v>34802424.649999999</c:v>
              </c:pt>
              <c:pt idx="313">
                <c:v>582631.15</c:v>
              </c:pt>
              <c:pt idx="314">
                <c:v>379123.59999999992</c:v>
              </c:pt>
              <c:pt idx="315">
                <c:v>1875384.5</c:v>
              </c:pt>
              <c:pt idx="316">
                <c:v>11830879</c:v>
              </c:pt>
              <c:pt idx="317">
                <c:v>113459.5</c:v>
              </c:pt>
              <c:pt idx="318">
                <c:v>963326.33000000007</c:v>
              </c:pt>
              <c:pt idx="319">
                <c:v>1453381</c:v>
              </c:pt>
              <c:pt idx="320">
                <c:v>620034.01</c:v>
              </c:pt>
              <c:pt idx="321">
                <c:v>12186625</c:v>
              </c:pt>
              <c:pt idx="322">
                <c:v>820959</c:v>
              </c:pt>
              <c:pt idx="323">
                <c:v>1200181</c:v>
              </c:pt>
              <c:pt idx="324">
                <c:v>1023877.45</c:v>
              </c:pt>
              <c:pt idx="325">
                <c:v>7892070.0899999999</c:v>
              </c:pt>
              <c:pt idx="326">
                <c:v>986769.76</c:v>
              </c:pt>
              <c:pt idx="327">
                <c:v>3099476.4699999993</c:v>
              </c:pt>
              <c:pt idx="328">
                <c:v>185869.11</c:v>
              </c:pt>
              <c:pt idx="329">
                <c:v>2916096.399999999</c:v>
              </c:pt>
              <c:pt idx="330">
                <c:v>1325116.3700000001</c:v>
              </c:pt>
              <c:pt idx="331">
                <c:v>166261.64000000001</c:v>
              </c:pt>
              <c:pt idx="332">
                <c:v>11339991.539999999</c:v>
              </c:pt>
              <c:pt idx="333">
                <c:v>3687362.93</c:v>
              </c:pt>
              <c:pt idx="334">
                <c:v>3999769.79</c:v>
              </c:pt>
              <c:pt idx="335">
                <c:v>456938.5</c:v>
              </c:pt>
              <c:pt idx="336">
                <c:v>1612596.75</c:v>
              </c:pt>
              <c:pt idx="337">
                <c:v>5464833.2700000005</c:v>
              </c:pt>
              <c:pt idx="338">
                <c:v>6065106.0800000001</c:v>
              </c:pt>
              <c:pt idx="339">
                <c:v>1324583.3999999999</c:v>
              </c:pt>
              <c:pt idx="340">
                <c:v>17098242.5</c:v>
              </c:pt>
              <c:pt idx="341">
                <c:v>1080740.33</c:v>
              </c:pt>
              <c:pt idx="342">
                <c:v>1157923.4600000002</c:v>
              </c:pt>
              <c:pt idx="343">
                <c:v>11801039</c:v>
              </c:pt>
              <c:pt idx="344">
                <c:v>0</c:v>
              </c:pt>
              <c:pt idx="345">
                <c:v>3679014.17</c:v>
              </c:pt>
              <c:pt idx="346">
                <c:v>32997.93</c:v>
              </c:pt>
              <c:pt idx="347">
                <c:v>1294477.6800000002</c:v>
              </c:pt>
              <c:pt idx="348">
                <c:v>5878253.7300000004</c:v>
              </c:pt>
              <c:pt idx="349">
                <c:v>3379555</c:v>
              </c:pt>
              <c:pt idx="350">
                <c:v>32941689.750000004</c:v>
              </c:pt>
              <c:pt idx="351">
                <c:v>4171162.4599999995</c:v>
              </c:pt>
              <c:pt idx="352">
                <c:v>1323069.8500000001</c:v>
              </c:pt>
              <c:pt idx="353">
                <c:v>425323.18000000005</c:v>
              </c:pt>
              <c:pt idx="354">
                <c:v>255082.45</c:v>
              </c:pt>
              <c:pt idx="355">
                <c:v>143046.89000000001</c:v>
              </c:pt>
              <c:pt idx="356">
                <c:v>616899.29</c:v>
              </c:pt>
              <c:pt idx="357">
                <c:v>3895936.17</c:v>
              </c:pt>
              <c:pt idx="358">
                <c:v>2748330</c:v>
              </c:pt>
              <c:pt idx="359">
                <c:v>691426.44</c:v>
              </c:pt>
              <c:pt idx="360">
                <c:v>33316551</c:v>
              </c:pt>
              <c:pt idx="361">
                <c:v>10017232.879999999</c:v>
              </c:pt>
              <c:pt idx="362">
                <c:v>972297.32000000007</c:v>
              </c:pt>
              <c:pt idx="363">
                <c:v>6720865.9799999995</c:v>
              </c:pt>
              <c:pt idx="364">
                <c:v>3331327.2500000009</c:v>
              </c:pt>
              <c:pt idx="365">
                <c:v>12024649</c:v>
              </c:pt>
              <c:pt idx="366">
                <c:v>2332512.11</c:v>
              </c:pt>
              <c:pt idx="367">
                <c:v>674464.56</c:v>
              </c:pt>
              <c:pt idx="368">
                <c:v>234680.95</c:v>
              </c:pt>
              <c:pt idx="369">
                <c:v>4409067.83</c:v>
              </c:pt>
              <c:pt idx="370">
                <c:v>1427373</c:v>
              </c:pt>
              <c:pt idx="371">
                <c:v>16138410.200000003</c:v>
              </c:pt>
              <c:pt idx="372">
                <c:v>7803157.0700000003</c:v>
              </c:pt>
              <c:pt idx="373">
                <c:v>339721</c:v>
              </c:pt>
              <c:pt idx="374">
                <c:v>298682.74</c:v>
              </c:pt>
              <c:pt idx="375">
                <c:v>465400.01</c:v>
              </c:pt>
              <c:pt idx="376">
                <c:v>3834640.4</c:v>
              </c:pt>
              <c:pt idx="377">
                <c:v>3035598.9</c:v>
              </c:pt>
              <c:pt idx="378">
                <c:v>26686911</c:v>
              </c:pt>
              <c:pt idx="379">
                <c:v>49533218.310000002</c:v>
              </c:pt>
              <c:pt idx="380">
                <c:v>1090744.3699999999</c:v>
              </c:pt>
              <c:pt idx="381">
                <c:v>307072.32</c:v>
              </c:pt>
              <c:pt idx="382">
                <c:v>7793226</c:v>
              </c:pt>
              <c:pt idx="383">
                <c:v>1130400</c:v>
              </c:pt>
              <c:pt idx="384">
                <c:v>391898</c:v>
              </c:pt>
              <c:pt idx="385">
                <c:v>70286.13</c:v>
              </c:pt>
              <c:pt idx="386">
                <c:v>6842998.46</c:v>
              </c:pt>
              <c:pt idx="387">
                <c:v>1300441</c:v>
              </c:pt>
              <c:pt idx="388">
                <c:v>9868301</c:v>
              </c:pt>
              <c:pt idx="389">
                <c:v>9753321</c:v>
              </c:pt>
              <c:pt idx="390">
                <c:v>1104054</c:v>
              </c:pt>
              <c:pt idx="391">
                <c:v>334058.99</c:v>
              </c:pt>
              <c:pt idx="392">
                <c:v>16647617</c:v>
              </c:pt>
              <c:pt idx="393">
                <c:v>6910214.9300000006</c:v>
              </c:pt>
              <c:pt idx="394">
                <c:v>1247887.4500000002</c:v>
              </c:pt>
              <c:pt idx="395">
                <c:v>2972806.9600000004</c:v>
              </c:pt>
              <c:pt idx="396">
                <c:v>10254202.770000001</c:v>
              </c:pt>
              <c:pt idx="397">
                <c:v>3673641.66</c:v>
              </c:pt>
              <c:pt idx="398">
                <c:v>5367882.6399999987</c:v>
              </c:pt>
              <c:pt idx="399">
                <c:v>1626316.32</c:v>
              </c:pt>
              <c:pt idx="400">
                <c:v>1107190.1499999999</c:v>
              </c:pt>
              <c:pt idx="401">
                <c:v>914567.8</c:v>
              </c:pt>
              <c:pt idx="402">
                <c:v>3792942</c:v>
              </c:pt>
              <c:pt idx="403">
                <c:v>3402104.5000000005</c:v>
              </c:pt>
              <c:pt idx="404">
                <c:v>409312.16000000003</c:v>
              </c:pt>
              <c:pt idx="405">
                <c:v>298570.23</c:v>
              </c:pt>
              <c:pt idx="406">
                <c:v>21762933.890000001</c:v>
              </c:pt>
              <c:pt idx="407">
                <c:v>33596504</c:v>
              </c:pt>
              <c:pt idx="408">
                <c:v>45688069.530000009</c:v>
              </c:pt>
              <c:pt idx="409">
                <c:v>39323486</c:v>
              </c:pt>
              <c:pt idx="410">
                <c:v>12995661</c:v>
              </c:pt>
              <c:pt idx="411">
                <c:v>15888595.189999999</c:v>
              </c:pt>
              <c:pt idx="412">
                <c:v>6073276</c:v>
              </c:pt>
              <c:pt idx="413">
                <c:v>10627582.300000001</c:v>
              </c:pt>
              <c:pt idx="414">
                <c:v>452281.75</c:v>
              </c:pt>
              <c:pt idx="415">
                <c:v>4219132</c:v>
              </c:pt>
              <c:pt idx="416">
                <c:v>14825290.93</c:v>
              </c:pt>
              <c:pt idx="417">
                <c:v>298664</c:v>
              </c:pt>
              <c:pt idx="418">
                <c:v>8605015.9800000004</c:v>
              </c:pt>
              <c:pt idx="419">
                <c:v>5190276</c:v>
              </c:pt>
              <c:pt idx="420">
                <c:v>4945341</c:v>
              </c:pt>
              <c:pt idx="421">
                <c:v>1450405.6600000001</c:v>
              </c:pt>
              <c:pt idx="422">
                <c:v>8697439.1799999997</c:v>
              </c:pt>
              <c:pt idx="423">
                <c:v>1208134.4300000002</c:v>
              </c:pt>
              <c:pt idx="424">
                <c:v>35308966</c:v>
              </c:pt>
              <c:pt idx="425">
                <c:v>11867821.440000001</c:v>
              </c:pt>
              <c:pt idx="426">
                <c:v>318706.15999999992</c:v>
              </c:pt>
              <c:pt idx="427">
                <c:v>4760144</c:v>
              </c:pt>
              <c:pt idx="428">
                <c:v>320844.21000000002</c:v>
              </c:pt>
              <c:pt idx="429">
                <c:v>1458559.25</c:v>
              </c:pt>
              <c:pt idx="430">
                <c:v>5385381</c:v>
              </c:pt>
              <c:pt idx="431">
                <c:v>24825913.620000001</c:v>
              </c:pt>
              <c:pt idx="432">
                <c:v>140003.63</c:v>
              </c:pt>
              <c:pt idx="433">
                <c:v>1758136.06</c:v>
              </c:pt>
              <c:pt idx="434">
                <c:v>1920726.67</c:v>
              </c:pt>
              <c:pt idx="435">
                <c:v>12014764</c:v>
              </c:pt>
              <c:pt idx="436">
                <c:v>10257850</c:v>
              </c:pt>
              <c:pt idx="437">
                <c:v>5254285.92</c:v>
              </c:pt>
              <c:pt idx="438">
                <c:v>1705580.1900000002</c:v>
              </c:pt>
              <c:pt idx="439">
                <c:v>1683757</c:v>
              </c:pt>
              <c:pt idx="440">
                <c:v>10093136.879999999</c:v>
              </c:pt>
              <c:pt idx="441">
                <c:v>3845751.63</c:v>
              </c:pt>
              <c:pt idx="442">
                <c:v>414473</c:v>
              </c:pt>
              <c:pt idx="443">
                <c:v>80603472</c:v>
              </c:pt>
              <c:pt idx="444">
                <c:v>4303580.29</c:v>
              </c:pt>
              <c:pt idx="445">
                <c:v>5367587.75</c:v>
              </c:pt>
              <c:pt idx="446">
                <c:v>27211883.82</c:v>
              </c:pt>
              <c:pt idx="447">
                <c:v>11741348</c:v>
              </c:pt>
              <c:pt idx="448">
                <c:v>237948.51</c:v>
              </c:pt>
              <c:pt idx="449">
                <c:v>2386009.69</c:v>
              </c:pt>
              <c:pt idx="450">
                <c:v>1311282.23</c:v>
              </c:pt>
              <c:pt idx="451">
                <c:v>14107008.309999999</c:v>
              </c:pt>
              <c:pt idx="452">
                <c:v>2658176</c:v>
              </c:pt>
              <c:pt idx="453">
                <c:v>4071009.75</c:v>
              </c:pt>
              <c:pt idx="454">
                <c:v>17081394</c:v>
              </c:pt>
              <c:pt idx="455">
                <c:v>16964689</c:v>
              </c:pt>
              <c:pt idx="456">
                <c:v>4517325</c:v>
              </c:pt>
              <c:pt idx="457">
                <c:v>39711676.809999995</c:v>
              </c:pt>
              <c:pt idx="458">
                <c:v>9445707.7199999988</c:v>
              </c:pt>
              <c:pt idx="459">
                <c:v>4518554.3</c:v>
              </c:pt>
              <c:pt idx="460">
                <c:v>6359403.75</c:v>
              </c:pt>
              <c:pt idx="461">
                <c:v>3514885</c:v>
              </c:pt>
              <c:pt idx="462">
                <c:v>1305360</c:v>
              </c:pt>
              <c:pt idx="463">
                <c:v>1830208.25</c:v>
              </c:pt>
              <c:pt idx="464">
                <c:v>14178123.85</c:v>
              </c:pt>
              <c:pt idx="465">
                <c:v>1372539</c:v>
              </c:pt>
              <c:pt idx="466">
                <c:v>5550773</c:v>
              </c:pt>
              <c:pt idx="467">
                <c:v>4092733</c:v>
              </c:pt>
              <c:pt idx="468">
                <c:v>3880465</c:v>
              </c:pt>
              <c:pt idx="469">
                <c:v>3147292</c:v>
              </c:pt>
              <c:pt idx="470">
                <c:v>10596856.190000001</c:v>
              </c:pt>
              <c:pt idx="471">
                <c:v>2881914.75</c:v>
              </c:pt>
              <c:pt idx="472">
                <c:v>6639873.790000001</c:v>
              </c:pt>
              <c:pt idx="473">
                <c:v>1799897.54</c:v>
              </c:pt>
              <c:pt idx="474">
                <c:v>12151888.939999999</c:v>
              </c:pt>
              <c:pt idx="475">
                <c:v>16723917</c:v>
              </c:pt>
              <c:pt idx="476">
                <c:v>5328682</c:v>
              </c:pt>
              <c:pt idx="477">
                <c:v>23096792</c:v>
              </c:pt>
              <c:pt idx="478">
                <c:v>20140063</c:v>
              </c:pt>
              <c:pt idx="479">
                <c:v>39037020.039999999</c:v>
              </c:pt>
              <c:pt idx="480">
                <c:v>21959003</c:v>
              </c:pt>
              <c:pt idx="481">
                <c:v>24583284.690000001</c:v>
              </c:pt>
              <c:pt idx="482">
                <c:v>11500353</c:v>
              </c:pt>
              <c:pt idx="483">
                <c:v>17376524</c:v>
              </c:pt>
              <c:pt idx="484">
                <c:v>16785396</c:v>
              </c:pt>
              <c:pt idx="485">
                <c:v>17953903</c:v>
              </c:pt>
              <c:pt idx="486">
                <c:v>6514002</c:v>
              </c:pt>
              <c:pt idx="487">
                <c:v>7847433</c:v>
              </c:pt>
              <c:pt idx="488">
                <c:v>11299634.510000002</c:v>
              </c:pt>
              <c:pt idx="489">
                <c:v>6655332</c:v>
              </c:pt>
              <c:pt idx="490">
                <c:v>19199295</c:v>
              </c:pt>
              <c:pt idx="491">
                <c:v>16411314</c:v>
              </c:pt>
              <c:pt idx="492">
                <c:v>26423516</c:v>
              </c:pt>
              <c:pt idx="493">
                <c:v>6424393</c:v>
              </c:pt>
              <c:pt idx="494">
                <c:v>14360310.23</c:v>
              </c:pt>
              <c:pt idx="495">
                <c:v>14683025.289999999</c:v>
              </c:pt>
              <c:pt idx="496">
                <c:v>23073952</c:v>
              </c:pt>
              <c:pt idx="497">
                <c:v>33768616.57</c:v>
              </c:pt>
              <c:pt idx="498">
                <c:v>15086853</c:v>
              </c:pt>
              <c:pt idx="499">
                <c:v>6241938</c:v>
              </c:pt>
              <c:pt idx="500">
                <c:v>7414591.8100000005</c:v>
              </c:pt>
              <c:pt idx="501">
                <c:v>11581438</c:v>
              </c:pt>
              <c:pt idx="502">
                <c:v>5793883.5499999998</c:v>
              </c:pt>
              <c:pt idx="503">
                <c:v>8838273.7199999988</c:v>
              </c:pt>
              <c:pt idx="504">
                <c:v>7226502</c:v>
              </c:pt>
              <c:pt idx="505">
                <c:v>19132457.600000001</c:v>
              </c:pt>
              <c:pt idx="506">
                <c:v>8295944</c:v>
              </c:pt>
              <c:pt idx="507">
                <c:v>3904643.94</c:v>
              </c:pt>
              <c:pt idx="508">
                <c:v>8978771.3399999999</c:v>
              </c:pt>
              <c:pt idx="509">
                <c:v>32089310.100000001</c:v>
              </c:pt>
              <c:pt idx="510">
                <c:v>30904464</c:v>
              </c:pt>
              <c:pt idx="511">
                <c:v>37270687</c:v>
              </c:pt>
              <c:pt idx="512">
                <c:v>43492831</c:v>
              </c:pt>
              <c:pt idx="513">
                <c:v>13476761</c:v>
              </c:pt>
              <c:pt idx="514">
                <c:v>36726832</c:v>
              </c:pt>
              <c:pt idx="515">
                <c:v>32518426</c:v>
              </c:pt>
              <c:pt idx="516">
                <c:v>33468226.110000003</c:v>
              </c:pt>
              <c:pt idx="517">
                <c:v>15996220</c:v>
              </c:pt>
              <c:pt idx="518">
                <c:v>40478965</c:v>
              </c:pt>
              <c:pt idx="519">
                <c:v>17986302</c:v>
              </c:pt>
              <c:pt idx="520">
                <c:v>40450403</c:v>
              </c:pt>
              <c:pt idx="521">
                <c:v>7716721.25</c:v>
              </c:pt>
              <c:pt idx="522">
                <c:v>28721285.75</c:v>
              </c:pt>
              <c:pt idx="523">
                <c:v>119998320.79000001</c:v>
              </c:pt>
              <c:pt idx="524">
                <c:v>25850171</c:v>
              </c:pt>
              <c:pt idx="525">
                <c:v>90707161.189999998</c:v>
              </c:pt>
              <c:pt idx="526">
                <c:v>55432663</c:v>
              </c:pt>
              <c:pt idx="527">
                <c:v>55041720</c:v>
              </c:pt>
              <c:pt idx="528">
                <c:v>142465883.37</c:v>
              </c:pt>
              <c:pt idx="529">
                <c:v>17887551</c:v>
              </c:pt>
              <c:pt idx="530">
                <c:v>33364967</c:v>
              </c:pt>
              <c:pt idx="531">
                <c:v>64417536</c:v>
              </c:pt>
              <c:pt idx="532">
                <c:v>55227320.560000002</c:v>
              </c:pt>
              <c:pt idx="533">
                <c:v>35038907</c:v>
              </c:pt>
              <c:pt idx="534">
                <c:v>69100777</c:v>
              </c:pt>
              <c:pt idx="535">
                <c:v>87741026.569999993</c:v>
              </c:pt>
              <c:pt idx="536">
                <c:v>63901920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E16-4756-9618-8EB28AC8D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65536"/>
        <c:axId val="219265928"/>
      </c:scatterChart>
      <c:valAx>
        <c:axId val="2192655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pt-BR"/>
                  <a:t>Renda em vídeo doméstico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19265928"/>
        <c:crosses val="autoZero"/>
        <c:crossBetween val="midCat"/>
        <c:dispUnits>
          <c:builtInUnit val="thousands"/>
          <c:dispUnitsLbl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r>
                    <a:rPr lang="en-US"/>
                    <a:t>(em R$ milhares)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2192659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r>
                  <a:rPr lang="en-US"/>
                  <a:t>Bilheteria  nos cinemas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entury Gothic" panose="020B0502020202020204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pt-BR"/>
          </a:p>
        </c:txPr>
        <c:crossAx val="219265536"/>
        <c:crosses val="autoZero"/>
        <c:crossBetween val="midCat"/>
        <c:dispUnits>
          <c:builtInUnit val="million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r>
                    <a:rPr lang="en-US"/>
                    <a:t>(em R$ milhões)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17'!$C$15</c:f>
              <c:strCache>
                <c:ptCount val="1"/>
                <c:pt idx="0">
                  <c:v>Varejo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('Gráfico 17'!$D$14,'Gráfico 17'!$F$14)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('Gráfico 17'!$D$15,'Gráfico 17'!$F$15)</c:f>
              <c:numCache>
                <c:formatCode>0.0%</c:formatCode>
                <c:ptCount val="2"/>
                <c:pt idx="0">
                  <c:v>0.70699999999999996</c:v>
                </c:pt>
                <c:pt idx="1">
                  <c:v>0.68300000000000005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A-45C5-81E1-DDAC7681CB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266712"/>
        <c:axId val="219267104"/>
      </c:barChart>
      <c:catAx>
        <c:axId val="21926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219267104"/>
        <c:crosses val="autoZero"/>
        <c:auto val="1"/>
        <c:lblAlgn val="ctr"/>
        <c:lblOffset val="100"/>
        <c:noMultiLvlLbl val="0"/>
      </c:catAx>
      <c:valAx>
        <c:axId val="219267104"/>
        <c:scaling>
          <c:orientation val="minMax"/>
          <c:min val="0.5"/>
        </c:scaling>
        <c:delete val="1"/>
        <c:axPos val="l"/>
        <c:numFmt formatCode="0.0%" sourceLinked="1"/>
        <c:majorTickMark val="none"/>
        <c:minorTickMark val="none"/>
        <c:tickLblPos val="nextTo"/>
        <c:crossAx val="219266712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18'!$Q$16</c:f>
              <c:strCache>
                <c:ptCount val="1"/>
                <c:pt idx="0">
                  <c:v>Varejo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18'!$R$15:$S$15</c:f>
              <c:strCache>
                <c:ptCount val="2"/>
                <c:pt idx="0">
                  <c:v>Nacionais</c:v>
                </c:pt>
                <c:pt idx="1">
                  <c:v>Estrangeiras</c:v>
                </c:pt>
              </c:strCache>
            </c:strRef>
          </c:cat>
          <c:val>
            <c:numRef>
              <c:f>'Gráfico 18'!$R$16:$S$16</c:f>
              <c:numCache>
                <c:formatCode>#,##0.00</c:formatCode>
                <c:ptCount val="2"/>
                <c:pt idx="0">
                  <c:v>13.904508837718662</c:v>
                </c:pt>
                <c:pt idx="1">
                  <c:v>10.869804447882615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C-430B-B003-5315A792E350}"/>
            </c:ext>
          </c:extLst>
        </c:ser>
        <c:ser>
          <c:idx val="1"/>
          <c:order val="1"/>
          <c:tx>
            <c:strRef>
              <c:f>'Gráfico 18'!$Q$17</c:f>
              <c:strCache>
                <c:ptCount val="1"/>
                <c:pt idx="0">
                  <c:v>Videolocadoras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18'!$R$15:$S$15</c:f>
              <c:strCache>
                <c:ptCount val="2"/>
                <c:pt idx="0">
                  <c:v>Nacionais</c:v>
                </c:pt>
                <c:pt idx="1">
                  <c:v>Estrangeiras</c:v>
                </c:pt>
              </c:strCache>
            </c:strRef>
          </c:cat>
          <c:val>
            <c:numRef>
              <c:f>'Gráfico 18'!$R$17:$S$17</c:f>
              <c:numCache>
                <c:formatCode>#,##0.00</c:formatCode>
                <c:ptCount val="2"/>
                <c:pt idx="0">
                  <c:v>23.16608609494148</c:v>
                </c:pt>
                <c:pt idx="1">
                  <c:v>32.00842232974226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C-430B-B003-5315A792E3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19267888"/>
        <c:axId val="219268280"/>
      </c:barChart>
      <c:catAx>
        <c:axId val="219267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219268280"/>
        <c:crosses val="autoZero"/>
        <c:auto val="1"/>
        <c:lblAlgn val="ctr"/>
        <c:lblOffset val="100"/>
        <c:noMultiLvlLbl val="0"/>
      </c:catAx>
      <c:valAx>
        <c:axId val="219268280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1926788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3'!$B$5</c:f>
              <c:strCache>
                <c:ptCount val="1"/>
                <c:pt idx="0">
                  <c:v>Renda</c:v>
                </c:pt>
              </c:strCache>
            </c:strRef>
          </c:tx>
          <c:invertIfNegative val="0"/>
          <c:dPt>
            <c:idx val="1"/>
            <c:invertIfNegative val="0"/>
            <c:bubble3D val="0"/>
            <c:spPr>
              <a:solidFill>
                <a:srgbClr val="5A781E"/>
              </a:solidFill>
            </c:spPr>
            <c:extLst>
              <c:ext xmlns:c16="http://schemas.microsoft.com/office/drawing/2014/chart" uri="{C3380CC4-5D6E-409C-BE32-E72D297353CC}">
                <c16:uniqueId val="{00000001-80D7-4266-9F9C-F195DCFBA5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'Gráfico 3'!$C$4:$D$4</c:f>
              <c:numCache>
                <c:formatCode>General</c:formatCode>
                <c:ptCount val="2"/>
                <c:pt idx="0">
                  <c:v>2014</c:v>
                </c:pt>
                <c:pt idx="1">
                  <c:v>2015</c:v>
                </c:pt>
              </c:numCache>
            </c:numRef>
          </c:cat>
          <c:val>
            <c:numRef>
              <c:f>'Gráfico 3'!$C$5:$D$5</c:f>
              <c:numCache>
                <c:formatCode>_(* #,##0.00_);_(* \(#,##0.00\);_(* "-"??_);_(@_)</c:formatCode>
                <c:ptCount val="2"/>
                <c:pt idx="0">
                  <c:v>149728912.80000001</c:v>
                </c:pt>
                <c:pt idx="1">
                  <c:v>112083617.68000026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7-4266-9F9C-F195DCFBA58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379936"/>
        <c:axId val="128585400"/>
      </c:barChart>
      <c:catAx>
        <c:axId val="17137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28585400"/>
        <c:crosses val="autoZero"/>
        <c:auto val="1"/>
        <c:lblAlgn val="ctr"/>
        <c:lblOffset val="100"/>
        <c:noMultiLvlLbl val="0"/>
      </c:catAx>
      <c:valAx>
        <c:axId val="128585400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7137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4'!$B$7</c:f>
              <c:strCache>
                <c:ptCount val="1"/>
                <c:pt idx="0">
                  <c:v>Brasileiras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4'!$D$6:$E$6</c:f>
              <c:strCache>
                <c:ptCount val="2"/>
                <c:pt idx="0">
                  <c:v>Lançamentos</c:v>
                </c:pt>
                <c:pt idx="1">
                  <c:v>Obras de catálogo</c:v>
                </c:pt>
              </c:strCache>
            </c:strRef>
          </c:cat>
          <c:val>
            <c:numRef>
              <c:f>'Gráfico 4'!$D$7:$E$7</c:f>
              <c:numCache>
                <c:formatCode>0.0%</c:formatCode>
                <c:ptCount val="2"/>
                <c:pt idx="0">
                  <c:v>4.1674237912053061E-2</c:v>
                </c:pt>
                <c:pt idx="1">
                  <c:v>0.12124605506575549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1-45C7-82F0-1750CD5DF2CB}"/>
            </c:ext>
          </c:extLst>
        </c:ser>
        <c:ser>
          <c:idx val="1"/>
          <c:order val="1"/>
          <c:tx>
            <c:strRef>
              <c:f>'Gráfico 4'!$B$8</c:f>
              <c:strCache>
                <c:ptCount val="1"/>
                <c:pt idx="0">
                  <c:v>Estrangeiras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4'!$D$6:$E$6</c:f>
              <c:strCache>
                <c:ptCount val="2"/>
                <c:pt idx="0">
                  <c:v>Lançamentos</c:v>
                </c:pt>
                <c:pt idx="1">
                  <c:v>Obras de catálogo</c:v>
                </c:pt>
              </c:strCache>
            </c:strRef>
          </c:cat>
          <c:val>
            <c:numRef>
              <c:f>'Gráfico 4'!$D$8:$E$8</c:f>
              <c:numCache>
                <c:formatCode>0.0%</c:formatCode>
                <c:ptCount val="2"/>
                <c:pt idx="0">
                  <c:v>0.95832576208794695</c:v>
                </c:pt>
                <c:pt idx="1">
                  <c:v>0.87875394493424452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1-45C7-82F0-1750CD5DF2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71683520"/>
        <c:axId val="170843184"/>
      </c:barChart>
      <c:catAx>
        <c:axId val="171683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 lang="pt-BR" sz="1000" b="0" i="0" u="none" strike="noStrike" kern="1200" baseline="0">
                <a:solidFill>
                  <a:sysClr val="windowText" lastClr="000000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pt-BR"/>
          </a:p>
        </c:txPr>
        <c:crossAx val="170843184"/>
        <c:crosses val="autoZero"/>
        <c:auto val="1"/>
        <c:lblAlgn val="ctr"/>
        <c:lblOffset val="100"/>
        <c:noMultiLvlLbl val="0"/>
      </c:catAx>
      <c:valAx>
        <c:axId val="170843184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171683520"/>
        <c:crosses val="autoZero"/>
        <c:crossBetween val="between"/>
      </c:valAx>
    </c:plotArea>
    <c:legend>
      <c:legendPos val="t"/>
      <c:overlay val="0"/>
      <c:txPr>
        <a:bodyPr/>
        <a:lstStyle/>
        <a:p>
          <a:pPr algn="ctr">
            <a:defRPr lang="pt-BR" sz="1000" b="0" i="0" u="none" strike="noStrike" kern="1200" baseline="0">
              <a:solidFill>
                <a:sysClr val="windowText" lastClr="000000"/>
              </a:solidFill>
              <a:latin typeface="Century Gothic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000">
              <a:latin typeface="Century Gothic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'Gráfico 5'!$C$3</c:f>
              <c:strCache>
                <c:ptCount val="1"/>
                <c:pt idx="0">
                  <c:v>2014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pt-BR" sz="1000" b="0" i="0" u="none" strike="noStrike" kern="1200" baseline="0">
                    <a:solidFill>
                      <a:sysClr val="windowText" lastClr="000000"/>
                    </a:solidFill>
                    <a:latin typeface="Century Gothic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5'!$B$4:$B$5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5'!$C$4:$C$5</c:f>
              <c:numCache>
                <c:formatCode>0.00%</c:formatCode>
                <c:ptCount val="2"/>
                <c:pt idx="0">
                  <c:v>0.81399999999999995</c:v>
                </c:pt>
                <c:pt idx="1">
                  <c:v>0.186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E0-4666-948D-43B723B822D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overlay val="0"/>
      <c:txPr>
        <a:bodyPr/>
        <a:lstStyle/>
        <a:p>
          <a:pPr>
            <a:defRPr sz="1000"/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'Gráfico 5'!$D$3</c:f>
              <c:strCache>
                <c:ptCount val="1"/>
                <c:pt idx="0">
                  <c:v>2015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5'!$B$4:$B$5</c:f>
              <c:strCache>
                <c:ptCount val="2"/>
                <c:pt idx="0">
                  <c:v>DVD</c:v>
                </c:pt>
                <c:pt idx="1">
                  <c:v>Blu-ray</c:v>
                </c:pt>
              </c:strCache>
            </c:strRef>
          </c:cat>
          <c:val>
            <c:numRef>
              <c:f>'Gráfico 5'!$D$4:$D$5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0.14299999999999999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5-4B2D-BCAD-869BADA8A8E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pt-BR" sz="1000" b="1" i="0" u="none" strike="noStrike" kern="1200" baseline="0">
          <a:solidFill>
            <a:sysClr val="windowText" lastClr="000000"/>
          </a:solidFill>
          <a:latin typeface="Century Gothic" pitchFamily="34" charset="0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6'!$C$27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6'!$D$26:$F$26</c:f>
              <c:strCache>
                <c:ptCount val="3"/>
                <c:pt idx="0">
                  <c:v>Brasileiras</c:v>
                </c:pt>
                <c:pt idx="2">
                  <c:v>Estrangeiras</c:v>
                </c:pt>
              </c:strCache>
            </c:strRef>
          </c:cat>
          <c:val>
            <c:numRef>
              <c:f>'Gráfico 6'!$D$27:$F$27</c:f>
              <c:numCache>
                <c:formatCode>#,##0.00_);\(#,##0.00\)</c:formatCode>
                <c:ptCount val="3"/>
                <c:pt idx="0">
                  <c:v>15.590342014359321</c:v>
                </c:pt>
                <c:pt idx="2">
                  <c:v>13.008781742629051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7-4B87-8D4F-C50BAD4C9A97}"/>
            </c:ext>
          </c:extLst>
        </c:ser>
        <c:ser>
          <c:idx val="1"/>
          <c:order val="1"/>
          <c:tx>
            <c:strRef>
              <c:f>'Gráfico 6'!$C$28</c:f>
              <c:strCache>
                <c:ptCount val="1"/>
                <c:pt idx="0">
                  <c:v>Blu-ray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6'!$D$26:$F$26</c:f>
              <c:strCache>
                <c:ptCount val="3"/>
                <c:pt idx="0">
                  <c:v>Brasileiras</c:v>
                </c:pt>
                <c:pt idx="2">
                  <c:v>Estrangeiras</c:v>
                </c:pt>
              </c:strCache>
            </c:strRef>
          </c:cat>
          <c:val>
            <c:numRef>
              <c:f>'Gráfico 6'!$D$28:$F$28</c:f>
              <c:numCache>
                <c:formatCode>#,##0.00_);\(#,##0.00\)</c:formatCode>
                <c:ptCount val="3"/>
                <c:pt idx="0">
                  <c:v>21.821295696436824</c:v>
                </c:pt>
                <c:pt idx="2">
                  <c:v>20.454307466183433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97-4B87-8D4F-C50BAD4C9A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9285984"/>
        <c:axId val="169286376"/>
      </c:barChart>
      <c:catAx>
        <c:axId val="1692859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>
                <a:latin typeface="Century Gothic" pitchFamily="34" charset="0"/>
              </a:defRPr>
            </a:pPr>
            <a:endParaRPr lang="pt-BR"/>
          </a:p>
        </c:txPr>
        <c:crossAx val="169286376"/>
        <c:crosses val="autoZero"/>
        <c:auto val="1"/>
        <c:lblAlgn val="ctr"/>
        <c:lblOffset val="100"/>
        <c:noMultiLvlLbl val="0"/>
      </c:catAx>
      <c:valAx>
        <c:axId val="169286376"/>
        <c:scaling>
          <c:orientation val="minMax"/>
        </c:scaling>
        <c:delete val="1"/>
        <c:axPos val="l"/>
        <c:numFmt formatCode="#,##0.00_);\(#,##0.00\)" sourceLinked="1"/>
        <c:majorTickMark val="none"/>
        <c:minorTickMark val="none"/>
        <c:tickLblPos val="nextTo"/>
        <c:crossAx val="16928598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5149177878822625"/>
          <c:y val="0.14417231614263445"/>
          <c:w val="0.2179995137187424"/>
          <c:h val="0.77338648703175628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&quot;R$ &quot;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7'!$A$46:$A$55</c:f>
              <c:strCache>
                <c:ptCount val="10"/>
                <c:pt idx="0">
                  <c:v>SOBRENATURAL</c:v>
                </c:pt>
                <c:pt idx="1">
                  <c:v>CINQUENTA TONS DE CINZA</c:v>
                </c:pt>
                <c:pt idx="2">
                  <c:v>GAME OF THRONES - 1ª TEMPORADA COMPLETA</c:v>
                </c:pt>
                <c:pt idx="3">
                  <c:v>FRIENDS - 1ª TEMPORADA COMPLETA</c:v>
                </c:pt>
                <c:pt idx="4">
                  <c:v>VELOZES E FURIOSOS 7</c:v>
                </c:pt>
                <c:pt idx="5">
                  <c:v>O PODEROSO CHEFÃO - LIGHT RESTAURADO</c:v>
                </c:pt>
                <c:pt idx="6">
                  <c:v>HOUSE</c:v>
                </c:pt>
                <c:pt idx="7">
                  <c:v>MINIONS</c:v>
                </c:pt>
                <c:pt idx="8">
                  <c:v>JURASSIC WORLD: O MUNDO DOS DINOSSAUROS</c:v>
                </c:pt>
                <c:pt idx="9">
                  <c:v>MAD MAX: ESTRADA DA FÚRIA</c:v>
                </c:pt>
              </c:strCache>
            </c:strRef>
          </c:cat>
          <c:val>
            <c:numRef>
              <c:f>'Gráfico 7'!$B$46:$B$55</c:f>
              <c:numCache>
                <c:formatCode>"R$ "#,##0.00</c:formatCode>
                <c:ptCount val="10"/>
                <c:pt idx="0">
                  <c:v>3219071.790000001</c:v>
                </c:pt>
                <c:pt idx="1">
                  <c:v>2680770.3600000008</c:v>
                </c:pt>
                <c:pt idx="2">
                  <c:v>2546138.6800000006</c:v>
                </c:pt>
                <c:pt idx="3">
                  <c:v>2090464.4500000002</c:v>
                </c:pt>
                <c:pt idx="4">
                  <c:v>1917183.93</c:v>
                </c:pt>
                <c:pt idx="5">
                  <c:v>1723360.1800000004</c:v>
                </c:pt>
                <c:pt idx="6">
                  <c:v>1515729.9200000002</c:v>
                </c:pt>
                <c:pt idx="7">
                  <c:v>1454826.57</c:v>
                </c:pt>
                <c:pt idx="8">
                  <c:v>1399244.2999999998</c:v>
                </c:pt>
                <c:pt idx="9">
                  <c:v>1376207.3600000003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1-4A38-AAB2-FDD28CD41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285200"/>
        <c:axId val="169287160"/>
      </c:barChart>
      <c:catAx>
        <c:axId val="16928520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169287160"/>
        <c:crosses val="autoZero"/>
        <c:auto val="1"/>
        <c:lblAlgn val="ctr"/>
        <c:lblOffset val="100"/>
        <c:noMultiLvlLbl val="0"/>
      </c:catAx>
      <c:valAx>
        <c:axId val="169287160"/>
        <c:scaling>
          <c:orientation val="minMax"/>
        </c:scaling>
        <c:delete val="1"/>
        <c:axPos val="t"/>
        <c:numFmt formatCode="&quot;R$ &quot;#,##0.00" sourceLinked="1"/>
        <c:majorTickMark val="out"/>
        <c:minorTickMark val="none"/>
        <c:tickLblPos val="nextTo"/>
        <c:crossAx val="1692852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entury Gothic" panose="020B0502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3622994825777E-2"/>
          <c:y val="0.13282528809422314"/>
          <c:w val="0.52950390485890342"/>
          <c:h val="0.8028732290648956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7'!$A$59:$A$68</c:f>
              <c:strCache>
                <c:ptCount val="10"/>
                <c:pt idx="0">
                  <c:v>CINQUENTA TONS DE CINZA</c:v>
                </c:pt>
                <c:pt idx="1">
                  <c:v>VELOZES E FURIOSOS 7</c:v>
                </c:pt>
                <c:pt idx="2">
                  <c:v>O PODEROSO CHEFÃO - LIGHT RESTAURADO</c:v>
                </c:pt>
                <c:pt idx="3">
                  <c:v>GAME OF THRONES - 1ª TEMPORADA COMPLETA</c:v>
                </c:pt>
                <c:pt idx="4">
                  <c:v>MINIONS</c:v>
                </c:pt>
                <c:pt idx="5">
                  <c:v>BOB ESPONJA CALÇA QUADRADA</c:v>
                </c:pt>
                <c:pt idx="6">
                  <c:v>JURASSIC WORLD: O MUNDO DOS DINOSSAUROS</c:v>
                </c:pt>
                <c:pt idx="7">
                  <c:v>MAD MAX: ESTRADA DA FÚRIA</c:v>
                </c:pt>
                <c:pt idx="8">
                  <c:v>ÊXODO: DEUSES E REIS</c:v>
                </c:pt>
                <c:pt idx="9">
                  <c:v>SOBRENATURAL</c:v>
                </c:pt>
              </c:strCache>
            </c:strRef>
          </c:cat>
          <c:val>
            <c:numRef>
              <c:f>'Gráfico 7'!$C$59:$C$68</c:f>
              <c:numCache>
                <c:formatCode>_(* #,##0_);_(* \(#,##0\);_(* "-"??_);_(@_)</c:formatCode>
                <c:ptCount val="10"/>
                <c:pt idx="0">
                  <c:v>131939</c:v>
                </c:pt>
                <c:pt idx="1">
                  <c:v>80876</c:v>
                </c:pt>
                <c:pt idx="2">
                  <c:v>76046</c:v>
                </c:pt>
                <c:pt idx="3">
                  <c:v>63373</c:v>
                </c:pt>
                <c:pt idx="4">
                  <c:v>63207</c:v>
                </c:pt>
                <c:pt idx="5">
                  <c:v>60748</c:v>
                </c:pt>
                <c:pt idx="6">
                  <c:v>59432</c:v>
                </c:pt>
                <c:pt idx="7">
                  <c:v>53768</c:v>
                </c:pt>
                <c:pt idx="8">
                  <c:v>53004</c:v>
                </c:pt>
                <c:pt idx="9">
                  <c:v>52106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7-45F7-93FA-57E985B44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983416"/>
        <c:axId val="129983024"/>
      </c:barChart>
      <c:catAx>
        <c:axId val="129983416"/>
        <c:scaling>
          <c:orientation val="maxMin"/>
        </c:scaling>
        <c:delete val="0"/>
        <c:axPos val="r"/>
        <c:numFmt formatCode="General" sourceLinked="0"/>
        <c:majorTickMark val="out"/>
        <c:minorTickMark val="none"/>
        <c:tickLblPos val="nextTo"/>
        <c:crossAx val="129983024"/>
        <c:crosses val="autoZero"/>
        <c:auto val="1"/>
        <c:lblAlgn val="ctr"/>
        <c:lblOffset val="100"/>
        <c:noMultiLvlLbl val="0"/>
      </c:catAx>
      <c:valAx>
        <c:axId val="129983024"/>
        <c:scaling>
          <c:orientation val="maxMin"/>
        </c:scaling>
        <c:delete val="1"/>
        <c:axPos val="t"/>
        <c:numFmt formatCode="_(* #,##0_);_(* \(#,##0\);_(* &quot;-&quot;??_);_(@_)" sourceLinked="1"/>
        <c:majorTickMark val="out"/>
        <c:minorTickMark val="none"/>
        <c:tickLblPos val="nextTo"/>
        <c:crossAx val="1299834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414618</xdr:colOff>
      <xdr:row>22</xdr:row>
      <xdr:rowOff>115981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</xdr:row>
      <xdr:rowOff>47635</xdr:rowOff>
    </xdr:from>
    <xdr:to>
      <xdr:col>12</xdr:col>
      <xdr:colOff>457200</xdr:colOff>
      <xdr:row>27</xdr:row>
      <xdr:rowOff>66678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66675" y="542935"/>
          <a:ext cx="11963400" cy="3905243"/>
          <a:chOff x="11075643" y="20511941"/>
          <a:chExt cx="13035445" cy="3952985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GraphicFramePr/>
        </xdr:nvGraphicFramePr>
        <xdr:xfrm>
          <a:off x="11075643" y="20544243"/>
          <a:ext cx="6716912" cy="3920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GraphicFramePr/>
        </xdr:nvGraphicFramePr>
        <xdr:xfrm>
          <a:off x="17570173" y="20511941"/>
          <a:ext cx="6540915" cy="38866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47624</xdr:rowOff>
    </xdr:from>
    <xdr:to>
      <xdr:col>13</xdr:col>
      <xdr:colOff>552450</xdr:colOff>
      <xdr:row>28</xdr:row>
      <xdr:rowOff>24058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pSpPr/>
      </xdr:nvGrpSpPr>
      <xdr:grpSpPr>
        <a:xfrm>
          <a:off x="0" y="380999"/>
          <a:ext cx="12734925" cy="4186484"/>
          <a:chOff x="11249707" y="24666627"/>
          <a:chExt cx="16289863" cy="3996820"/>
        </a:xfrm>
      </xdr:grpSpPr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GraphicFramePr/>
        </xdr:nvGraphicFramePr>
        <xdr:xfrm>
          <a:off x="11249707" y="24666627"/>
          <a:ext cx="8027826" cy="39968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GraphicFramePr/>
        </xdr:nvGraphicFramePr>
        <xdr:xfrm>
          <a:off x="19081877" y="24684814"/>
          <a:ext cx="8457693" cy="397385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405765</xdr:colOff>
      <xdr:row>7</xdr:row>
      <xdr:rowOff>133350</xdr:rowOff>
    </xdr:from>
    <xdr:to>
      <xdr:col>5</xdr:col>
      <xdr:colOff>226695</xdr:colOff>
      <xdr:row>24</xdr:row>
      <xdr:rowOff>32385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1440180</xdr:colOff>
      <xdr:row>6</xdr:row>
      <xdr:rowOff>41910</xdr:rowOff>
    </xdr:from>
    <xdr:to>
      <xdr:col>10</xdr:col>
      <xdr:colOff>358140</xdr:colOff>
      <xdr:row>22</xdr:row>
      <xdr:rowOff>102870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872490</xdr:colOff>
      <xdr:row>11</xdr:row>
      <xdr:rowOff>100965</xdr:rowOff>
    </xdr:from>
    <xdr:to>
      <xdr:col>4</xdr:col>
      <xdr:colOff>506730</xdr:colOff>
      <xdr:row>28</xdr:row>
      <xdr:rowOff>22860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3</xdr:row>
      <xdr:rowOff>9525</xdr:rowOff>
    </xdr:from>
    <xdr:to>
      <xdr:col>5</xdr:col>
      <xdr:colOff>213360</xdr:colOff>
      <xdr:row>21</xdr:row>
      <xdr:rowOff>24765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150494</xdr:colOff>
      <xdr:row>2</xdr:row>
      <xdr:rowOff>47625</xdr:rowOff>
    </xdr:from>
    <xdr:to>
      <xdr:col>5</xdr:col>
      <xdr:colOff>742950</xdr:colOff>
      <xdr:row>18</xdr:row>
      <xdr:rowOff>152401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246289</xdr:colOff>
      <xdr:row>5</xdr:row>
      <xdr:rowOff>98650</xdr:rowOff>
    </xdr:from>
    <xdr:to>
      <xdr:col>16</xdr:col>
      <xdr:colOff>27214</xdr:colOff>
      <xdr:row>22</xdr:row>
      <xdr:rowOff>98650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411480</xdr:colOff>
      <xdr:row>7</xdr:row>
      <xdr:rowOff>118110</xdr:rowOff>
    </xdr:from>
    <xdr:to>
      <xdr:col>15</xdr:col>
      <xdr:colOff>106680</xdr:colOff>
      <xdr:row>23</xdr:row>
      <xdr:rowOff>26670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16</xdr:row>
      <xdr:rowOff>74930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95250</xdr:rowOff>
    </xdr:from>
    <xdr:to>
      <xdr:col>8</xdr:col>
      <xdr:colOff>205740</xdr:colOff>
      <xdr:row>17</xdr:row>
      <xdr:rowOff>148590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350520</xdr:colOff>
      <xdr:row>9</xdr:row>
      <xdr:rowOff>11430</xdr:rowOff>
    </xdr:from>
    <xdr:to>
      <xdr:col>14</xdr:col>
      <xdr:colOff>472440</xdr:colOff>
      <xdr:row>27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352424</xdr:colOff>
      <xdr:row>10</xdr:row>
      <xdr:rowOff>38100</xdr:rowOff>
    </xdr:from>
    <xdr:to>
      <xdr:col>11</xdr:col>
      <xdr:colOff>323850</xdr:colOff>
      <xdr:row>11</xdr:row>
      <xdr:rowOff>47625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7305674" y="1666875"/>
          <a:ext cx="581026" cy="171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latin typeface="Century Gothic" panose="020B0502020202020204" pitchFamily="34" charset="0"/>
            </a:rPr>
            <a:t>-25%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0.39672</cdr:x>
      <cdr:y>0.05995</cdr:y>
    </cdr:from>
    <cdr:to>
      <cdr:x>0.5987</cdr:x>
      <cdr:y>0.21301</cdr:y>
    </cdr:to>
    <cdr:cxnSp macro="">
      <cdr:nvCxnSpPr>
        <cdr:cNvPr id="3" name="Conector de seta reta 2">
          <a:extLst xmlns:a="http://schemas.openxmlformats.org/drawingml/2006/main">
            <a:ext uri="{FF2B5EF4-FFF2-40B4-BE49-F238E27FC236}">
              <a16:creationId xmlns:a16="http://schemas.microsoft.com/office/drawing/2014/main" id="{65E4A7F4-70C0-4138-8954-ACA8EEF7FF93}"/>
            </a:ext>
          </a:extLst>
        </cdr:cNvPr>
        <cdr:cNvCxnSpPr/>
      </cdr:nvCxnSpPr>
      <cdr:spPr>
        <a:xfrm xmlns:a="http://schemas.openxmlformats.org/drawingml/2006/main">
          <a:off x="1983105" y="179070"/>
          <a:ext cx="1009650" cy="4572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9</xdr:row>
      <xdr:rowOff>116205</xdr:rowOff>
    </xdr:from>
    <xdr:to>
      <xdr:col>7</xdr:col>
      <xdr:colOff>175260</xdr:colOff>
      <xdr:row>27</xdr:row>
      <xdr:rowOff>160020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8</xdr:row>
      <xdr:rowOff>140970</xdr:rowOff>
    </xdr:from>
    <xdr:to>
      <xdr:col>18</xdr:col>
      <xdr:colOff>121920</xdr:colOff>
      <xdr:row>25</xdr:row>
      <xdr:rowOff>49530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/>
      </xdr:nvGrpSpPr>
      <xdr:grpSpPr>
        <a:xfrm>
          <a:off x="3333750" y="1522095"/>
          <a:ext cx="7932420" cy="2661285"/>
          <a:chOff x="3360420" y="1497330"/>
          <a:chExt cx="7932420" cy="2758440"/>
        </a:xfrm>
      </xdr:grpSpPr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aphicFramePr/>
        </xdr:nvGraphicFramePr>
        <xdr:xfrm>
          <a:off x="3360420" y="151257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/>
        </xdr:nvGraphicFramePr>
        <xdr:xfrm>
          <a:off x="6720840" y="149733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16</xdr:col>
      <xdr:colOff>236765</xdr:colOff>
      <xdr:row>21</xdr:row>
      <xdr:rowOff>15104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47625</xdr:rowOff>
    </xdr:from>
    <xdr:to>
      <xdr:col>12</xdr:col>
      <xdr:colOff>857251</xdr:colOff>
      <xdr:row>38</xdr:row>
      <xdr:rowOff>119588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532534"/>
          <a:ext cx="14157615" cy="5527190"/>
          <a:chOff x="7210865" y="4920226"/>
          <a:chExt cx="12266464" cy="4557270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aphicFramePr/>
        </xdr:nvGraphicFramePr>
        <xdr:xfrm>
          <a:off x="7210865" y="4920226"/>
          <a:ext cx="6010073" cy="45379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GraphicFramePr/>
        </xdr:nvGraphicFramePr>
        <xdr:xfrm>
          <a:off x="12564358" y="4953011"/>
          <a:ext cx="6912971" cy="45244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66674</xdr:rowOff>
    </xdr:from>
    <xdr:to>
      <xdr:col>15</xdr:col>
      <xdr:colOff>114300</xdr:colOff>
      <xdr:row>26</xdr:row>
      <xdr:rowOff>114303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0" y="561974"/>
          <a:ext cx="13515975" cy="3771904"/>
          <a:chOff x="9943407" y="6812819"/>
          <a:chExt cx="13509970" cy="3330827"/>
        </a:xfrm>
      </xdr:grpSpPr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GraphicFramePr/>
        </xdr:nvGraphicFramePr>
        <xdr:xfrm>
          <a:off x="16884047" y="6812819"/>
          <a:ext cx="6569330" cy="333082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aphicFramePr/>
        </xdr:nvGraphicFramePr>
        <xdr:xfrm>
          <a:off x="9943407" y="6812821"/>
          <a:ext cx="7407156" cy="33308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54"/>
  <sheetViews>
    <sheetView workbookViewId="0">
      <selection activeCell="K3" sqref="K3"/>
    </sheetView>
  </sheetViews>
  <sheetFormatPr defaultRowHeight="12.75" x14ac:dyDescent="0.2"/>
  <sheetData>
    <row r="1" spans="1:2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2.75" customHeight="1" x14ac:dyDescent="0.2">
      <c r="A2" s="1" t="s">
        <v>270</v>
      </c>
      <c r="B2" s="1" t="s">
        <v>45</v>
      </c>
      <c r="C2" s="1" t="s">
        <v>46</v>
      </c>
      <c r="D2" s="1" t="s">
        <v>45</v>
      </c>
      <c r="E2" s="1" t="s">
        <v>47</v>
      </c>
      <c r="F2" s="1" t="s">
        <v>47</v>
      </c>
      <c r="G2" s="1" t="s">
        <v>153</v>
      </c>
      <c r="H2" s="1" t="s">
        <v>24</v>
      </c>
      <c r="I2" s="1"/>
      <c r="J2" s="1"/>
      <c r="K2" s="1"/>
      <c r="L2" s="1" t="s">
        <v>271</v>
      </c>
      <c r="M2" s="1" t="s">
        <v>272</v>
      </c>
      <c r="N2" s="1" t="s">
        <v>272</v>
      </c>
      <c r="O2" s="1" t="s">
        <v>26</v>
      </c>
      <c r="P2" s="1" t="s">
        <v>38</v>
      </c>
      <c r="Q2" s="1" t="s">
        <v>27</v>
      </c>
      <c r="R2" s="1" t="s">
        <v>34</v>
      </c>
      <c r="S2" s="1" t="s">
        <v>35</v>
      </c>
      <c r="T2" s="1" t="s">
        <v>28</v>
      </c>
      <c r="U2" s="1"/>
      <c r="V2" s="4">
        <v>0</v>
      </c>
      <c r="W2" s="5">
        <v>0</v>
      </c>
    </row>
    <row r="3" spans="1:23" ht="12.75" customHeight="1" x14ac:dyDescent="0.2">
      <c r="A3" s="1" t="s">
        <v>245</v>
      </c>
      <c r="B3" s="1" t="s">
        <v>45</v>
      </c>
      <c r="C3" s="1" t="s">
        <v>46</v>
      </c>
      <c r="D3" s="1" t="s">
        <v>45</v>
      </c>
      <c r="E3" s="1" t="s">
        <v>47</v>
      </c>
      <c r="F3" s="1" t="s">
        <v>47</v>
      </c>
      <c r="G3" s="1" t="s">
        <v>201</v>
      </c>
      <c r="H3" s="1" t="s">
        <v>24</v>
      </c>
      <c r="I3" s="1"/>
      <c r="J3" s="1"/>
      <c r="K3" s="1"/>
      <c r="L3" s="1" t="s">
        <v>246</v>
      </c>
      <c r="M3" s="1" t="s">
        <v>247</v>
      </c>
      <c r="N3" s="1" t="s">
        <v>247</v>
      </c>
      <c r="O3" s="1" t="s">
        <v>26</v>
      </c>
      <c r="P3" s="1" t="s">
        <v>38</v>
      </c>
      <c r="Q3" s="1" t="s">
        <v>27</v>
      </c>
      <c r="R3" s="1" t="s">
        <v>34</v>
      </c>
      <c r="S3" s="1" t="s">
        <v>35</v>
      </c>
      <c r="T3" s="1" t="s">
        <v>28</v>
      </c>
      <c r="U3" s="1"/>
      <c r="V3" s="4">
        <v>1642</v>
      </c>
      <c r="W3" s="5">
        <v>23093.46</v>
      </c>
    </row>
    <row r="4" spans="1:23" ht="12.75" customHeight="1" x14ac:dyDescent="0.2">
      <c r="A4" s="1" t="s">
        <v>270</v>
      </c>
      <c r="B4" s="1" t="s">
        <v>45</v>
      </c>
      <c r="C4" s="1" t="s">
        <v>46</v>
      </c>
      <c r="D4" s="1" t="s">
        <v>45</v>
      </c>
      <c r="E4" s="1" t="s">
        <v>47</v>
      </c>
      <c r="F4" s="1" t="s">
        <v>47</v>
      </c>
      <c r="G4" s="1" t="s">
        <v>153</v>
      </c>
      <c r="H4" s="1" t="s">
        <v>24</v>
      </c>
      <c r="I4" s="1"/>
      <c r="J4" s="1"/>
      <c r="K4" s="1"/>
      <c r="L4" s="1" t="s">
        <v>246</v>
      </c>
      <c r="M4" s="1" t="s">
        <v>247</v>
      </c>
      <c r="N4" s="1" t="s">
        <v>247</v>
      </c>
      <c r="O4" s="1" t="s">
        <v>26</v>
      </c>
      <c r="P4" s="1" t="s">
        <v>38</v>
      </c>
      <c r="Q4" s="1" t="s">
        <v>27</v>
      </c>
      <c r="R4" s="1" t="s">
        <v>34</v>
      </c>
      <c r="S4" s="1" t="s">
        <v>35</v>
      </c>
      <c r="T4" s="1" t="s">
        <v>28</v>
      </c>
      <c r="U4" s="1"/>
      <c r="V4" s="4">
        <v>389</v>
      </c>
      <c r="W4" s="5">
        <v>4695.25</v>
      </c>
    </row>
    <row r="5" spans="1:23" ht="12.75" customHeight="1" x14ac:dyDescent="0.2">
      <c r="A5" s="1" t="s">
        <v>275</v>
      </c>
      <c r="B5" s="1" t="s">
        <v>45</v>
      </c>
      <c r="C5" s="1" t="s">
        <v>46</v>
      </c>
      <c r="D5" s="1" t="s">
        <v>45</v>
      </c>
      <c r="E5" s="1" t="s">
        <v>47</v>
      </c>
      <c r="F5" s="1" t="s">
        <v>47</v>
      </c>
      <c r="G5" s="1" t="s">
        <v>259</v>
      </c>
      <c r="H5" s="1" t="s">
        <v>24</v>
      </c>
      <c r="I5" s="1"/>
      <c r="J5" s="1"/>
      <c r="K5" s="1"/>
      <c r="L5" s="1" t="s">
        <v>246</v>
      </c>
      <c r="M5" s="1" t="s">
        <v>247</v>
      </c>
      <c r="N5" s="1" t="s">
        <v>247</v>
      </c>
      <c r="O5" s="1" t="s">
        <v>26</v>
      </c>
      <c r="P5" s="1" t="s">
        <v>38</v>
      </c>
      <c r="Q5" s="1" t="s">
        <v>27</v>
      </c>
      <c r="R5" s="1" t="s">
        <v>34</v>
      </c>
      <c r="S5" s="1" t="s">
        <v>35</v>
      </c>
      <c r="T5" s="1" t="s">
        <v>28</v>
      </c>
      <c r="U5" s="1"/>
      <c r="V5" s="4">
        <v>61</v>
      </c>
      <c r="W5" s="5">
        <v>861.04</v>
      </c>
    </row>
    <row r="6" spans="1:23" ht="12.75" customHeight="1" x14ac:dyDescent="0.2">
      <c r="A6" s="1" t="s">
        <v>245</v>
      </c>
      <c r="B6" s="1" t="s">
        <v>45</v>
      </c>
      <c r="C6" s="1" t="s">
        <v>46</v>
      </c>
      <c r="D6" s="1" t="s">
        <v>45</v>
      </c>
      <c r="E6" s="1" t="s">
        <v>47</v>
      </c>
      <c r="F6" s="1" t="s">
        <v>47</v>
      </c>
      <c r="G6" s="1" t="s">
        <v>201</v>
      </c>
      <c r="H6" s="1" t="s">
        <v>24</v>
      </c>
      <c r="I6" s="1"/>
      <c r="J6" s="1"/>
      <c r="K6" s="1"/>
      <c r="L6" s="1" t="s">
        <v>248</v>
      </c>
      <c r="M6" s="1" t="s">
        <v>249</v>
      </c>
      <c r="N6" s="1" t="s">
        <v>249</v>
      </c>
      <c r="O6" s="1" t="s">
        <v>26</v>
      </c>
      <c r="P6" s="1" t="s">
        <v>38</v>
      </c>
      <c r="Q6" s="1" t="s">
        <v>27</v>
      </c>
      <c r="R6" s="1" t="s">
        <v>34</v>
      </c>
      <c r="S6" s="1" t="s">
        <v>35</v>
      </c>
      <c r="T6" s="1" t="s">
        <v>28</v>
      </c>
      <c r="U6" s="1"/>
      <c r="V6" s="4">
        <v>0</v>
      </c>
      <c r="W6" s="5">
        <v>0</v>
      </c>
    </row>
    <row r="7" spans="1:23" ht="12.75" customHeight="1" x14ac:dyDescent="0.2">
      <c r="A7" s="1" t="s">
        <v>161</v>
      </c>
      <c r="B7" s="1" t="s">
        <v>80</v>
      </c>
      <c r="C7" s="1" t="s">
        <v>129</v>
      </c>
      <c r="D7" s="1" t="s">
        <v>80</v>
      </c>
      <c r="E7" s="1" t="s">
        <v>81</v>
      </c>
      <c r="F7" s="1" t="s">
        <v>81</v>
      </c>
      <c r="G7" s="1" t="s">
        <v>155</v>
      </c>
      <c r="H7" s="1" t="s">
        <v>24</v>
      </c>
      <c r="I7" s="1"/>
      <c r="J7" s="1"/>
      <c r="K7" s="1"/>
      <c r="L7" s="1" t="s">
        <v>162</v>
      </c>
      <c r="M7" s="1" t="s">
        <v>163</v>
      </c>
      <c r="N7" s="1" t="s">
        <v>163</v>
      </c>
      <c r="O7" s="1" t="s">
        <v>26</v>
      </c>
      <c r="P7" s="1" t="s">
        <v>38</v>
      </c>
      <c r="Q7" s="1" t="s">
        <v>27</v>
      </c>
      <c r="R7" s="1" t="s">
        <v>34</v>
      </c>
      <c r="S7" s="1" t="s">
        <v>35</v>
      </c>
      <c r="T7" s="1" t="s">
        <v>28</v>
      </c>
      <c r="U7" s="1"/>
      <c r="V7" s="4">
        <v>2</v>
      </c>
      <c r="W7" s="5">
        <v>40.94</v>
      </c>
    </row>
    <row r="8" spans="1:23" ht="12.75" customHeight="1" x14ac:dyDescent="0.2">
      <c r="A8" s="1" t="s">
        <v>229</v>
      </c>
      <c r="B8" s="1" t="s">
        <v>80</v>
      </c>
      <c r="C8" s="1" t="s">
        <v>129</v>
      </c>
      <c r="D8" s="1" t="s">
        <v>80</v>
      </c>
      <c r="E8" s="1" t="s">
        <v>81</v>
      </c>
      <c r="F8" s="1" t="s">
        <v>81</v>
      </c>
      <c r="G8" s="1" t="s">
        <v>199</v>
      </c>
      <c r="H8" s="1" t="s">
        <v>24</v>
      </c>
      <c r="I8" s="1"/>
      <c r="J8" s="1"/>
      <c r="K8" s="1"/>
      <c r="L8" s="1" t="s">
        <v>162</v>
      </c>
      <c r="M8" s="1" t="s">
        <v>163</v>
      </c>
      <c r="N8" s="1" t="s">
        <v>163</v>
      </c>
      <c r="O8" s="1" t="s">
        <v>26</v>
      </c>
      <c r="P8" s="1" t="s">
        <v>38</v>
      </c>
      <c r="Q8" s="1" t="s">
        <v>27</v>
      </c>
      <c r="R8" s="1" t="s">
        <v>34</v>
      </c>
      <c r="S8" s="1" t="s">
        <v>35</v>
      </c>
      <c r="T8" s="1" t="s">
        <v>28</v>
      </c>
      <c r="U8" s="1"/>
      <c r="V8" s="4">
        <v>1</v>
      </c>
      <c r="W8" s="5">
        <v>19.37</v>
      </c>
    </row>
    <row r="9" spans="1:23" ht="12.75" customHeight="1" x14ac:dyDescent="0.2">
      <c r="A9" s="1" t="s">
        <v>245</v>
      </c>
      <c r="B9" s="1" t="s">
        <v>45</v>
      </c>
      <c r="C9" s="1" t="s">
        <v>46</v>
      </c>
      <c r="D9" s="1" t="s">
        <v>45</v>
      </c>
      <c r="E9" s="1" t="s">
        <v>47</v>
      </c>
      <c r="F9" s="1" t="s">
        <v>47</v>
      </c>
      <c r="G9" s="1" t="s">
        <v>201</v>
      </c>
      <c r="H9" s="1" t="s">
        <v>24</v>
      </c>
      <c r="I9" s="1"/>
      <c r="J9" s="1"/>
      <c r="K9" s="1"/>
      <c r="L9" s="1" t="s">
        <v>250</v>
      </c>
      <c r="M9" s="1" t="s">
        <v>251</v>
      </c>
      <c r="N9" s="1" t="s">
        <v>251</v>
      </c>
      <c r="O9" s="1" t="s">
        <v>26</v>
      </c>
      <c r="P9" s="1" t="s">
        <v>38</v>
      </c>
      <c r="Q9" s="1" t="s">
        <v>27</v>
      </c>
      <c r="R9" s="1" t="s">
        <v>34</v>
      </c>
      <c r="S9" s="1" t="s">
        <v>35</v>
      </c>
      <c r="T9" s="1" t="s">
        <v>28</v>
      </c>
      <c r="U9" s="1"/>
      <c r="V9" s="4">
        <v>0</v>
      </c>
      <c r="W9" s="5">
        <v>0</v>
      </c>
    </row>
    <row r="10" spans="1:23" ht="12.75" customHeight="1" x14ac:dyDescent="0.2">
      <c r="A10" s="1" t="s">
        <v>108</v>
      </c>
      <c r="B10" s="1" t="s">
        <v>45</v>
      </c>
      <c r="C10" s="1" t="s">
        <v>46</v>
      </c>
      <c r="D10" s="1" t="s">
        <v>45</v>
      </c>
      <c r="E10" s="1" t="s">
        <v>47</v>
      </c>
      <c r="F10" s="1" t="s">
        <v>47</v>
      </c>
      <c r="G10" s="1" t="s">
        <v>25</v>
      </c>
      <c r="H10" s="1" t="s">
        <v>24</v>
      </c>
      <c r="I10" s="1"/>
      <c r="J10" s="1"/>
      <c r="K10" s="1"/>
      <c r="L10" s="1" t="s">
        <v>109</v>
      </c>
      <c r="M10" s="1" t="s">
        <v>110</v>
      </c>
      <c r="N10" s="1" t="s">
        <v>110</v>
      </c>
      <c r="O10" s="1" t="s">
        <v>26</v>
      </c>
      <c r="P10" s="1" t="s">
        <v>38</v>
      </c>
      <c r="Q10" s="1" t="s">
        <v>27</v>
      </c>
      <c r="R10" s="1" t="s">
        <v>34</v>
      </c>
      <c r="S10" s="1" t="s">
        <v>35</v>
      </c>
      <c r="T10" s="1" t="s">
        <v>28</v>
      </c>
      <c r="U10" s="1"/>
      <c r="V10" s="2">
        <v>1</v>
      </c>
      <c r="W10" s="3">
        <v>22.95</v>
      </c>
    </row>
    <row r="11" spans="1:23" ht="12.75" customHeight="1" x14ac:dyDescent="0.2">
      <c r="A11" s="1" t="s">
        <v>165</v>
      </c>
      <c r="B11" s="1" t="s">
        <v>45</v>
      </c>
      <c r="C11" s="1" t="s">
        <v>46</v>
      </c>
      <c r="D11" s="1" t="s">
        <v>45</v>
      </c>
      <c r="E11" s="1" t="s">
        <v>47</v>
      </c>
      <c r="F11" s="1" t="s">
        <v>47</v>
      </c>
      <c r="G11" s="1" t="s">
        <v>155</v>
      </c>
      <c r="H11" s="1" t="s">
        <v>24</v>
      </c>
      <c r="I11" s="1"/>
      <c r="J11" s="1"/>
      <c r="K11" s="1"/>
      <c r="L11" s="1" t="s">
        <v>109</v>
      </c>
      <c r="M11" s="1" t="s">
        <v>110</v>
      </c>
      <c r="N11" s="1" t="s">
        <v>110</v>
      </c>
      <c r="O11" s="1" t="s">
        <v>26</v>
      </c>
      <c r="P11" s="1" t="s">
        <v>38</v>
      </c>
      <c r="Q11" s="1" t="s">
        <v>27</v>
      </c>
      <c r="R11" s="1" t="s">
        <v>34</v>
      </c>
      <c r="S11" s="1" t="s">
        <v>35</v>
      </c>
      <c r="T11" s="1" t="s">
        <v>28</v>
      </c>
      <c r="U11" s="1"/>
      <c r="V11" s="4">
        <v>5</v>
      </c>
      <c r="W11" s="5">
        <v>114.76</v>
      </c>
    </row>
    <row r="12" spans="1:23" ht="12.75" customHeight="1" x14ac:dyDescent="0.2">
      <c r="A12" s="1" t="s">
        <v>193</v>
      </c>
      <c r="B12" s="1" t="s">
        <v>45</v>
      </c>
      <c r="C12" s="1" t="s">
        <v>46</v>
      </c>
      <c r="D12" s="1" t="s">
        <v>45</v>
      </c>
      <c r="E12" s="1" t="s">
        <v>47</v>
      </c>
      <c r="F12" s="1" t="s">
        <v>47</v>
      </c>
      <c r="G12" s="1" t="s">
        <v>154</v>
      </c>
      <c r="H12" s="1" t="s">
        <v>24</v>
      </c>
      <c r="I12" s="1"/>
      <c r="J12" s="1"/>
      <c r="K12" s="1"/>
      <c r="L12" s="1" t="s">
        <v>109</v>
      </c>
      <c r="M12" s="1" t="s">
        <v>110</v>
      </c>
      <c r="N12" s="1" t="s">
        <v>110</v>
      </c>
      <c r="O12" s="1" t="s">
        <v>26</v>
      </c>
      <c r="P12" s="1" t="s">
        <v>38</v>
      </c>
      <c r="Q12" s="1" t="s">
        <v>27</v>
      </c>
      <c r="R12" s="1" t="s">
        <v>34</v>
      </c>
      <c r="S12" s="1" t="s">
        <v>35</v>
      </c>
      <c r="T12" s="1" t="s">
        <v>28</v>
      </c>
      <c r="U12" s="1"/>
      <c r="V12" s="4">
        <v>2</v>
      </c>
      <c r="W12" s="5">
        <v>46.44</v>
      </c>
    </row>
    <row r="13" spans="1:23" ht="12.75" customHeight="1" x14ac:dyDescent="0.2">
      <c r="A13" s="1" t="s">
        <v>235</v>
      </c>
      <c r="B13" s="1" t="s">
        <v>45</v>
      </c>
      <c r="C13" s="1" t="s">
        <v>46</v>
      </c>
      <c r="D13" s="1" t="s">
        <v>45</v>
      </c>
      <c r="E13" s="1" t="s">
        <v>47</v>
      </c>
      <c r="F13" s="1" t="s">
        <v>47</v>
      </c>
      <c r="G13" s="1" t="s">
        <v>200</v>
      </c>
      <c r="H13" s="1" t="s">
        <v>24</v>
      </c>
      <c r="I13" s="1"/>
      <c r="J13" s="1"/>
      <c r="K13" s="1"/>
      <c r="L13" s="1" t="s">
        <v>109</v>
      </c>
      <c r="M13" s="1" t="s">
        <v>110</v>
      </c>
      <c r="N13" s="1" t="s">
        <v>110</v>
      </c>
      <c r="O13" s="1" t="s">
        <v>26</v>
      </c>
      <c r="P13" s="1" t="s">
        <v>38</v>
      </c>
      <c r="Q13" s="1" t="s">
        <v>27</v>
      </c>
      <c r="R13" s="1" t="s">
        <v>34</v>
      </c>
      <c r="S13" s="1" t="s">
        <v>35</v>
      </c>
      <c r="T13" s="1" t="s">
        <v>28</v>
      </c>
      <c r="U13" s="1"/>
      <c r="V13" s="4">
        <v>1</v>
      </c>
      <c r="W13" s="5">
        <v>25.2</v>
      </c>
    </row>
    <row r="14" spans="1:23" ht="12.75" customHeight="1" x14ac:dyDescent="0.2">
      <c r="A14" s="1" t="s">
        <v>238</v>
      </c>
      <c r="B14" s="1" t="s">
        <v>45</v>
      </c>
      <c r="C14" s="1" t="s">
        <v>46</v>
      </c>
      <c r="D14" s="1" t="s">
        <v>45</v>
      </c>
      <c r="E14" s="1" t="s">
        <v>47</v>
      </c>
      <c r="F14" s="1" t="s">
        <v>47</v>
      </c>
      <c r="G14" s="1" t="s">
        <v>199</v>
      </c>
      <c r="H14" s="1" t="s">
        <v>24</v>
      </c>
      <c r="I14" s="1"/>
      <c r="J14" s="1"/>
      <c r="K14" s="1"/>
      <c r="L14" s="1" t="s">
        <v>109</v>
      </c>
      <c r="M14" s="1" t="s">
        <v>110</v>
      </c>
      <c r="N14" s="1" t="s">
        <v>110</v>
      </c>
      <c r="O14" s="1" t="s">
        <v>26</v>
      </c>
      <c r="P14" s="1" t="s">
        <v>38</v>
      </c>
      <c r="Q14" s="1" t="s">
        <v>27</v>
      </c>
      <c r="R14" s="1" t="s">
        <v>34</v>
      </c>
      <c r="S14" s="1" t="s">
        <v>35</v>
      </c>
      <c r="T14" s="1" t="s">
        <v>28</v>
      </c>
      <c r="U14" s="1"/>
      <c r="V14" s="4">
        <v>0</v>
      </c>
      <c r="W14" s="5">
        <v>0</v>
      </c>
    </row>
    <row r="15" spans="1:23" ht="12.75" customHeight="1" x14ac:dyDescent="0.2">
      <c r="A15" s="1" t="s">
        <v>270</v>
      </c>
      <c r="B15" s="1" t="s">
        <v>45</v>
      </c>
      <c r="C15" s="1" t="s">
        <v>46</v>
      </c>
      <c r="D15" s="1" t="s">
        <v>45</v>
      </c>
      <c r="E15" s="1" t="s">
        <v>47</v>
      </c>
      <c r="F15" s="1" t="s">
        <v>47</v>
      </c>
      <c r="G15" s="1" t="s">
        <v>153</v>
      </c>
      <c r="H15" s="1" t="s">
        <v>24</v>
      </c>
      <c r="I15" s="1"/>
      <c r="J15" s="1"/>
      <c r="K15" s="1"/>
      <c r="L15" s="1" t="s">
        <v>109</v>
      </c>
      <c r="M15" s="1" t="s">
        <v>110</v>
      </c>
      <c r="N15" s="1" t="s">
        <v>110</v>
      </c>
      <c r="O15" s="1" t="s">
        <v>26</v>
      </c>
      <c r="P15" s="1" t="s">
        <v>38</v>
      </c>
      <c r="Q15" s="1" t="s">
        <v>27</v>
      </c>
      <c r="R15" s="1" t="s">
        <v>34</v>
      </c>
      <c r="S15" s="1" t="s">
        <v>35</v>
      </c>
      <c r="T15" s="1" t="s">
        <v>28</v>
      </c>
      <c r="U15" s="1"/>
      <c r="V15" s="4">
        <v>0</v>
      </c>
      <c r="W15" s="5">
        <v>0</v>
      </c>
    </row>
    <row r="16" spans="1:23" ht="12.75" customHeight="1" x14ac:dyDescent="0.2">
      <c r="A16" s="1" t="s">
        <v>275</v>
      </c>
      <c r="B16" s="1" t="s">
        <v>45</v>
      </c>
      <c r="C16" s="1" t="s">
        <v>46</v>
      </c>
      <c r="D16" s="1" t="s">
        <v>45</v>
      </c>
      <c r="E16" s="1" t="s">
        <v>47</v>
      </c>
      <c r="F16" s="1" t="s">
        <v>47</v>
      </c>
      <c r="G16" s="1" t="s">
        <v>259</v>
      </c>
      <c r="H16" s="1" t="s">
        <v>24</v>
      </c>
      <c r="I16" s="1"/>
      <c r="J16" s="1"/>
      <c r="K16" s="1"/>
      <c r="L16" s="1" t="s">
        <v>109</v>
      </c>
      <c r="M16" s="1" t="s">
        <v>110</v>
      </c>
      <c r="N16" s="1" t="s">
        <v>110</v>
      </c>
      <c r="O16" s="1" t="s">
        <v>26</v>
      </c>
      <c r="P16" s="1" t="s">
        <v>38</v>
      </c>
      <c r="Q16" s="1" t="s">
        <v>27</v>
      </c>
      <c r="R16" s="1" t="s">
        <v>34</v>
      </c>
      <c r="S16" s="1" t="s">
        <v>35</v>
      </c>
      <c r="T16" s="1" t="s">
        <v>28</v>
      </c>
      <c r="U16" s="1"/>
      <c r="V16" s="4">
        <v>3</v>
      </c>
      <c r="W16" s="5">
        <v>74.320000000000007</v>
      </c>
    </row>
    <row r="17" spans="1:23" ht="12.75" customHeight="1" x14ac:dyDescent="0.2">
      <c r="A17" s="1" t="s">
        <v>44</v>
      </c>
      <c r="B17" s="1" t="s">
        <v>45</v>
      </c>
      <c r="C17" s="1" t="s">
        <v>46</v>
      </c>
      <c r="D17" s="1" t="s">
        <v>45</v>
      </c>
      <c r="E17" s="1" t="s">
        <v>47</v>
      </c>
      <c r="F17" s="1" t="s">
        <v>47</v>
      </c>
      <c r="G17" s="1" t="s">
        <v>23</v>
      </c>
      <c r="H17" s="1" t="s">
        <v>24</v>
      </c>
      <c r="I17" s="1"/>
      <c r="J17" s="1"/>
      <c r="K17" s="1"/>
      <c r="L17" s="1" t="s">
        <v>48</v>
      </c>
      <c r="M17" s="1" t="s">
        <v>49</v>
      </c>
      <c r="N17" s="1" t="s">
        <v>49</v>
      </c>
      <c r="O17" s="1" t="s">
        <v>26</v>
      </c>
      <c r="P17" s="1" t="s">
        <v>38</v>
      </c>
      <c r="Q17" s="1" t="s">
        <v>27</v>
      </c>
      <c r="R17" s="1" t="s">
        <v>34</v>
      </c>
      <c r="S17" s="1" t="s">
        <v>35</v>
      </c>
      <c r="T17" s="1" t="s">
        <v>28</v>
      </c>
      <c r="U17" s="1"/>
      <c r="V17" s="2">
        <v>66</v>
      </c>
      <c r="W17" s="3">
        <v>859.75</v>
      </c>
    </row>
    <row r="18" spans="1:23" ht="12.75" customHeight="1" x14ac:dyDescent="0.2">
      <c r="A18" s="1" t="s">
        <v>108</v>
      </c>
      <c r="B18" s="1" t="s">
        <v>45</v>
      </c>
      <c r="C18" s="1" t="s">
        <v>46</v>
      </c>
      <c r="D18" s="1" t="s">
        <v>45</v>
      </c>
      <c r="E18" s="1" t="s">
        <v>47</v>
      </c>
      <c r="F18" s="1" t="s">
        <v>47</v>
      </c>
      <c r="G18" s="1" t="s">
        <v>25</v>
      </c>
      <c r="H18" s="1" t="s">
        <v>24</v>
      </c>
      <c r="I18" s="1"/>
      <c r="J18" s="1"/>
      <c r="K18" s="1"/>
      <c r="L18" s="1" t="s">
        <v>48</v>
      </c>
      <c r="M18" s="1" t="s">
        <v>49</v>
      </c>
      <c r="N18" s="1" t="s">
        <v>49</v>
      </c>
      <c r="O18" s="1" t="s">
        <v>26</v>
      </c>
      <c r="P18" s="1" t="s">
        <v>38</v>
      </c>
      <c r="Q18" s="1" t="s">
        <v>27</v>
      </c>
      <c r="R18" s="1" t="s">
        <v>34</v>
      </c>
      <c r="S18" s="1" t="s">
        <v>35</v>
      </c>
      <c r="T18" s="1" t="s">
        <v>28</v>
      </c>
      <c r="U18" s="1"/>
      <c r="V18" s="2">
        <v>384</v>
      </c>
      <c r="W18" s="3">
        <v>4453.0600000000004</v>
      </c>
    </row>
    <row r="19" spans="1:23" ht="12.75" customHeight="1" x14ac:dyDescent="0.2">
      <c r="A19" s="1" t="s">
        <v>111</v>
      </c>
      <c r="B19" s="1" t="s">
        <v>45</v>
      </c>
      <c r="C19" s="1" t="s">
        <v>46</v>
      </c>
      <c r="D19" s="1" t="s">
        <v>45</v>
      </c>
      <c r="E19" s="1" t="s">
        <v>47</v>
      </c>
      <c r="F19" s="1" t="s">
        <v>47</v>
      </c>
      <c r="G19" s="1" t="s">
        <v>29</v>
      </c>
      <c r="H19" s="1" t="s">
        <v>24</v>
      </c>
      <c r="I19" s="1"/>
      <c r="J19" s="1"/>
      <c r="K19" s="1"/>
      <c r="L19" s="1" t="s">
        <v>48</v>
      </c>
      <c r="M19" s="1" t="s">
        <v>49</v>
      </c>
      <c r="N19" s="1" t="s">
        <v>49</v>
      </c>
      <c r="O19" s="1" t="s">
        <v>26</v>
      </c>
      <c r="P19" s="1" t="s">
        <v>38</v>
      </c>
      <c r="Q19" s="1" t="s">
        <v>27</v>
      </c>
      <c r="R19" s="1" t="s">
        <v>34</v>
      </c>
      <c r="S19" s="1" t="s">
        <v>35</v>
      </c>
      <c r="T19" s="1" t="s">
        <v>28</v>
      </c>
      <c r="U19" s="1"/>
      <c r="V19" s="2">
        <v>7352</v>
      </c>
      <c r="W19" s="3">
        <v>88754.22</v>
      </c>
    </row>
    <row r="20" spans="1:23" ht="12.75" customHeight="1" x14ac:dyDescent="0.2">
      <c r="A20" s="1" t="s">
        <v>165</v>
      </c>
      <c r="B20" s="1" t="s">
        <v>45</v>
      </c>
      <c r="C20" s="1" t="s">
        <v>46</v>
      </c>
      <c r="D20" s="1" t="s">
        <v>45</v>
      </c>
      <c r="E20" s="1" t="s">
        <v>47</v>
      </c>
      <c r="F20" s="1" t="s">
        <v>47</v>
      </c>
      <c r="G20" s="1" t="s">
        <v>155</v>
      </c>
      <c r="H20" s="1" t="s">
        <v>24</v>
      </c>
      <c r="I20" s="1"/>
      <c r="J20" s="1"/>
      <c r="K20" s="1"/>
      <c r="L20" s="1" t="s">
        <v>48</v>
      </c>
      <c r="M20" s="1" t="s">
        <v>49</v>
      </c>
      <c r="N20" s="1" t="s">
        <v>49</v>
      </c>
      <c r="O20" s="1" t="s">
        <v>26</v>
      </c>
      <c r="P20" s="1" t="s">
        <v>38</v>
      </c>
      <c r="Q20" s="1" t="s">
        <v>27</v>
      </c>
      <c r="R20" s="1" t="s">
        <v>34</v>
      </c>
      <c r="S20" s="1" t="s">
        <v>35</v>
      </c>
      <c r="T20" s="1" t="s">
        <v>28</v>
      </c>
      <c r="U20" s="1"/>
      <c r="V20" s="4">
        <v>150</v>
      </c>
      <c r="W20" s="5">
        <v>1906.6200000000001</v>
      </c>
    </row>
    <row r="21" spans="1:23" ht="12.75" customHeight="1" x14ac:dyDescent="0.2">
      <c r="A21" s="1" t="s">
        <v>188</v>
      </c>
      <c r="B21" s="1" t="s">
        <v>45</v>
      </c>
      <c r="C21" s="1" t="s">
        <v>46</v>
      </c>
      <c r="D21" s="1" t="s">
        <v>45</v>
      </c>
      <c r="E21" s="1" t="s">
        <v>47</v>
      </c>
      <c r="F21" s="1" t="s">
        <v>47</v>
      </c>
      <c r="G21" s="1" t="s">
        <v>156</v>
      </c>
      <c r="H21" s="1" t="s">
        <v>24</v>
      </c>
      <c r="I21" s="1"/>
      <c r="J21" s="1"/>
      <c r="K21" s="1"/>
      <c r="L21" s="1" t="s">
        <v>48</v>
      </c>
      <c r="M21" s="1" t="s">
        <v>49</v>
      </c>
      <c r="N21" s="1" t="s">
        <v>49</v>
      </c>
      <c r="O21" s="1" t="s">
        <v>26</v>
      </c>
      <c r="P21" s="1" t="s">
        <v>38</v>
      </c>
      <c r="Q21" s="1" t="s">
        <v>27</v>
      </c>
      <c r="R21" s="1" t="s">
        <v>34</v>
      </c>
      <c r="S21" s="1" t="s">
        <v>35</v>
      </c>
      <c r="T21" s="1" t="s">
        <v>28</v>
      </c>
      <c r="U21" s="1"/>
      <c r="V21" s="4">
        <v>209</v>
      </c>
      <c r="W21" s="5">
        <v>2884.19</v>
      </c>
    </row>
    <row r="22" spans="1:23" ht="12.75" customHeight="1" x14ac:dyDescent="0.2">
      <c r="A22" s="1" t="s">
        <v>193</v>
      </c>
      <c r="B22" s="1" t="s">
        <v>45</v>
      </c>
      <c r="C22" s="1" t="s">
        <v>46</v>
      </c>
      <c r="D22" s="1" t="s">
        <v>45</v>
      </c>
      <c r="E22" s="1" t="s">
        <v>47</v>
      </c>
      <c r="F22" s="1" t="s">
        <v>47</v>
      </c>
      <c r="G22" s="1" t="s">
        <v>154</v>
      </c>
      <c r="H22" s="1" t="s">
        <v>24</v>
      </c>
      <c r="I22" s="1"/>
      <c r="J22" s="1"/>
      <c r="K22" s="1"/>
      <c r="L22" s="1" t="s">
        <v>48</v>
      </c>
      <c r="M22" s="1" t="s">
        <v>49</v>
      </c>
      <c r="N22" s="1" t="s">
        <v>49</v>
      </c>
      <c r="O22" s="1" t="s">
        <v>26</v>
      </c>
      <c r="P22" s="1" t="s">
        <v>38</v>
      </c>
      <c r="Q22" s="1" t="s">
        <v>27</v>
      </c>
      <c r="R22" s="1" t="s">
        <v>34</v>
      </c>
      <c r="S22" s="1" t="s">
        <v>35</v>
      </c>
      <c r="T22" s="1" t="s">
        <v>28</v>
      </c>
      <c r="U22" s="1"/>
      <c r="V22" s="4">
        <v>352</v>
      </c>
      <c r="W22" s="5">
        <v>4204.97</v>
      </c>
    </row>
    <row r="23" spans="1:23" ht="12.75" customHeight="1" x14ac:dyDescent="0.2">
      <c r="A23" s="1" t="s">
        <v>235</v>
      </c>
      <c r="B23" s="1" t="s">
        <v>45</v>
      </c>
      <c r="C23" s="1" t="s">
        <v>46</v>
      </c>
      <c r="D23" s="1" t="s">
        <v>45</v>
      </c>
      <c r="E23" s="1" t="s">
        <v>47</v>
      </c>
      <c r="F23" s="1" t="s">
        <v>47</v>
      </c>
      <c r="G23" s="1" t="s">
        <v>200</v>
      </c>
      <c r="H23" s="1" t="s">
        <v>24</v>
      </c>
      <c r="I23" s="1"/>
      <c r="J23" s="1"/>
      <c r="K23" s="1"/>
      <c r="L23" s="1" t="s">
        <v>48</v>
      </c>
      <c r="M23" s="1" t="s">
        <v>49</v>
      </c>
      <c r="N23" s="1" t="s">
        <v>49</v>
      </c>
      <c r="O23" s="1" t="s">
        <v>26</v>
      </c>
      <c r="P23" s="1" t="s">
        <v>38</v>
      </c>
      <c r="Q23" s="1" t="s">
        <v>27</v>
      </c>
      <c r="R23" s="1" t="s">
        <v>34</v>
      </c>
      <c r="S23" s="1" t="s">
        <v>35</v>
      </c>
      <c r="T23" s="1" t="s">
        <v>28</v>
      </c>
      <c r="U23" s="1"/>
      <c r="V23" s="4">
        <v>182</v>
      </c>
      <c r="W23" s="5">
        <v>2548.62</v>
      </c>
    </row>
    <row r="24" spans="1:23" ht="12.75" customHeight="1" x14ac:dyDescent="0.2">
      <c r="A24" s="1" t="s">
        <v>238</v>
      </c>
      <c r="B24" s="1" t="s">
        <v>45</v>
      </c>
      <c r="C24" s="1" t="s">
        <v>46</v>
      </c>
      <c r="D24" s="1" t="s">
        <v>45</v>
      </c>
      <c r="E24" s="1" t="s">
        <v>47</v>
      </c>
      <c r="F24" s="1" t="s">
        <v>47</v>
      </c>
      <c r="G24" s="1" t="s">
        <v>199</v>
      </c>
      <c r="H24" s="1" t="s">
        <v>24</v>
      </c>
      <c r="I24" s="1"/>
      <c r="J24" s="1"/>
      <c r="K24" s="1"/>
      <c r="L24" s="1" t="s">
        <v>48</v>
      </c>
      <c r="M24" s="1" t="s">
        <v>49</v>
      </c>
      <c r="N24" s="1" t="s">
        <v>49</v>
      </c>
      <c r="O24" s="1" t="s">
        <v>26</v>
      </c>
      <c r="P24" s="1" t="s">
        <v>38</v>
      </c>
      <c r="Q24" s="1" t="s">
        <v>27</v>
      </c>
      <c r="R24" s="1" t="s">
        <v>34</v>
      </c>
      <c r="S24" s="1" t="s">
        <v>35</v>
      </c>
      <c r="T24" s="1" t="s">
        <v>28</v>
      </c>
      <c r="U24" s="1"/>
      <c r="V24" s="4">
        <v>71</v>
      </c>
      <c r="W24" s="5">
        <v>982.34</v>
      </c>
    </row>
    <row r="25" spans="1:23" ht="12.75" customHeight="1" x14ac:dyDescent="0.2">
      <c r="A25" s="1" t="s">
        <v>245</v>
      </c>
      <c r="B25" s="1" t="s">
        <v>45</v>
      </c>
      <c r="C25" s="1" t="s">
        <v>46</v>
      </c>
      <c r="D25" s="1" t="s">
        <v>45</v>
      </c>
      <c r="E25" s="1" t="s">
        <v>47</v>
      </c>
      <c r="F25" s="1" t="s">
        <v>47</v>
      </c>
      <c r="G25" s="1" t="s">
        <v>201</v>
      </c>
      <c r="H25" s="1" t="s">
        <v>24</v>
      </c>
      <c r="I25" s="1"/>
      <c r="J25" s="1"/>
      <c r="K25" s="1"/>
      <c r="L25" s="1" t="s">
        <v>48</v>
      </c>
      <c r="M25" s="1" t="s">
        <v>49</v>
      </c>
      <c r="N25" s="1" t="s">
        <v>49</v>
      </c>
      <c r="O25" s="1" t="s">
        <v>26</v>
      </c>
      <c r="P25" s="1" t="s">
        <v>38</v>
      </c>
      <c r="Q25" s="1" t="s">
        <v>27</v>
      </c>
      <c r="R25" s="1" t="s">
        <v>34</v>
      </c>
      <c r="S25" s="1" t="s">
        <v>35</v>
      </c>
      <c r="T25" s="1" t="s">
        <v>28</v>
      </c>
      <c r="U25" s="1"/>
      <c r="V25" s="4">
        <v>2022</v>
      </c>
      <c r="W25" s="5">
        <v>28191.87</v>
      </c>
    </row>
    <row r="26" spans="1:23" ht="12.75" customHeight="1" x14ac:dyDescent="0.2">
      <c r="A26" s="1" t="s">
        <v>270</v>
      </c>
      <c r="B26" s="1" t="s">
        <v>45</v>
      </c>
      <c r="C26" s="1" t="s">
        <v>46</v>
      </c>
      <c r="D26" s="1" t="s">
        <v>45</v>
      </c>
      <c r="E26" s="1" t="s">
        <v>47</v>
      </c>
      <c r="F26" s="1" t="s">
        <v>47</v>
      </c>
      <c r="G26" s="1" t="s">
        <v>153</v>
      </c>
      <c r="H26" s="1" t="s">
        <v>24</v>
      </c>
      <c r="I26" s="1"/>
      <c r="J26" s="1"/>
      <c r="K26" s="1"/>
      <c r="L26" s="1" t="s">
        <v>48</v>
      </c>
      <c r="M26" s="1" t="s">
        <v>49</v>
      </c>
      <c r="N26" s="1" t="s">
        <v>49</v>
      </c>
      <c r="O26" s="1" t="s">
        <v>26</v>
      </c>
      <c r="P26" s="1" t="s">
        <v>38</v>
      </c>
      <c r="Q26" s="1" t="s">
        <v>27</v>
      </c>
      <c r="R26" s="1" t="s">
        <v>34</v>
      </c>
      <c r="S26" s="1" t="s">
        <v>35</v>
      </c>
      <c r="T26" s="1" t="s">
        <v>28</v>
      </c>
      <c r="U26" s="1"/>
      <c r="V26" s="4">
        <v>182</v>
      </c>
      <c r="W26" s="5">
        <v>2562.7400000000002</v>
      </c>
    </row>
    <row r="27" spans="1:23" ht="12.75" customHeight="1" x14ac:dyDescent="0.2">
      <c r="A27" s="1" t="s">
        <v>275</v>
      </c>
      <c r="B27" s="1" t="s">
        <v>45</v>
      </c>
      <c r="C27" s="1" t="s">
        <v>46</v>
      </c>
      <c r="D27" s="1" t="s">
        <v>45</v>
      </c>
      <c r="E27" s="1" t="s">
        <v>47</v>
      </c>
      <c r="F27" s="1" t="s">
        <v>47</v>
      </c>
      <c r="G27" s="1" t="s">
        <v>259</v>
      </c>
      <c r="H27" s="1" t="s">
        <v>24</v>
      </c>
      <c r="I27" s="1"/>
      <c r="J27" s="1"/>
      <c r="K27" s="1"/>
      <c r="L27" s="1" t="s">
        <v>48</v>
      </c>
      <c r="M27" s="1" t="s">
        <v>49</v>
      </c>
      <c r="N27" s="1" t="s">
        <v>49</v>
      </c>
      <c r="O27" s="1" t="s">
        <v>26</v>
      </c>
      <c r="P27" s="1" t="s">
        <v>38</v>
      </c>
      <c r="Q27" s="1" t="s">
        <v>27</v>
      </c>
      <c r="R27" s="1" t="s">
        <v>34</v>
      </c>
      <c r="S27" s="1" t="s">
        <v>35</v>
      </c>
      <c r="T27" s="1" t="s">
        <v>28</v>
      </c>
      <c r="U27" s="1"/>
      <c r="V27" s="4">
        <v>1045</v>
      </c>
      <c r="W27" s="5">
        <v>12760.35</v>
      </c>
    </row>
    <row r="28" spans="1:23" ht="12.75" customHeight="1" x14ac:dyDescent="0.2">
      <c r="A28" s="1" t="s">
        <v>275</v>
      </c>
      <c r="B28" s="1" t="s">
        <v>45</v>
      </c>
      <c r="C28" s="1" t="s">
        <v>46</v>
      </c>
      <c r="D28" s="1" t="s">
        <v>45</v>
      </c>
      <c r="E28" s="1" t="s">
        <v>47</v>
      </c>
      <c r="F28" s="1" t="s">
        <v>47</v>
      </c>
      <c r="G28" s="1" t="s">
        <v>259</v>
      </c>
      <c r="H28" s="1" t="s">
        <v>24</v>
      </c>
      <c r="I28" s="1"/>
      <c r="J28" s="1"/>
      <c r="K28" s="1"/>
      <c r="L28" s="1" t="s">
        <v>276</v>
      </c>
      <c r="M28" s="1" t="s">
        <v>277</v>
      </c>
      <c r="N28" s="1" t="s">
        <v>277</v>
      </c>
      <c r="O28" s="1" t="s">
        <v>26</v>
      </c>
      <c r="P28" s="1" t="s">
        <v>38</v>
      </c>
      <c r="Q28" s="1" t="s">
        <v>27</v>
      </c>
      <c r="R28" s="1" t="s">
        <v>34</v>
      </c>
      <c r="S28" s="1" t="s">
        <v>35</v>
      </c>
      <c r="T28" s="1" t="s">
        <v>28</v>
      </c>
      <c r="U28" s="1"/>
      <c r="V28" s="4">
        <v>0</v>
      </c>
      <c r="W28" s="5">
        <v>0</v>
      </c>
    </row>
    <row r="29" spans="1:23" ht="12.75" customHeight="1" x14ac:dyDescent="0.2">
      <c r="A29" s="1" t="s">
        <v>44</v>
      </c>
      <c r="B29" s="1" t="s">
        <v>45</v>
      </c>
      <c r="C29" s="1" t="s">
        <v>46</v>
      </c>
      <c r="D29" s="1" t="s">
        <v>45</v>
      </c>
      <c r="E29" s="1" t="s">
        <v>47</v>
      </c>
      <c r="F29" s="1" t="s">
        <v>47</v>
      </c>
      <c r="G29" s="1" t="s">
        <v>23</v>
      </c>
      <c r="H29" s="1" t="s">
        <v>24</v>
      </c>
      <c r="I29" s="1"/>
      <c r="J29" s="1"/>
      <c r="K29" s="1"/>
      <c r="L29" s="1" t="s">
        <v>53</v>
      </c>
      <c r="M29" s="1" t="s">
        <v>54</v>
      </c>
      <c r="N29" s="1" t="s">
        <v>54</v>
      </c>
      <c r="O29" s="1" t="s">
        <v>26</v>
      </c>
      <c r="P29" s="1" t="s">
        <v>38</v>
      </c>
      <c r="Q29" s="1" t="s">
        <v>27</v>
      </c>
      <c r="R29" s="1" t="s">
        <v>34</v>
      </c>
      <c r="S29" s="1" t="s">
        <v>35</v>
      </c>
      <c r="T29" s="1" t="s">
        <v>28</v>
      </c>
      <c r="U29" s="1"/>
      <c r="V29" s="2">
        <v>6</v>
      </c>
      <c r="W29" s="3">
        <v>113.72</v>
      </c>
    </row>
    <row r="30" spans="1:23" ht="12.75" customHeight="1" x14ac:dyDescent="0.2">
      <c r="A30" s="1" t="s">
        <v>108</v>
      </c>
      <c r="B30" s="1" t="s">
        <v>45</v>
      </c>
      <c r="C30" s="1" t="s">
        <v>46</v>
      </c>
      <c r="D30" s="1" t="s">
        <v>45</v>
      </c>
      <c r="E30" s="1" t="s">
        <v>47</v>
      </c>
      <c r="F30" s="1" t="s">
        <v>47</v>
      </c>
      <c r="G30" s="1" t="s">
        <v>25</v>
      </c>
      <c r="H30" s="1" t="s">
        <v>24</v>
      </c>
      <c r="I30" s="1"/>
      <c r="J30" s="1"/>
      <c r="K30" s="1"/>
      <c r="L30" s="1" t="s">
        <v>53</v>
      </c>
      <c r="M30" s="1" t="s">
        <v>54</v>
      </c>
      <c r="N30" s="1" t="s">
        <v>54</v>
      </c>
      <c r="O30" s="1" t="s">
        <v>26</v>
      </c>
      <c r="P30" s="1" t="s">
        <v>38</v>
      </c>
      <c r="Q30" s="1" t="s">
        <v>27</v>
      </c>
      <c r="R30" s="1" t="s">
        <v>34</v>
      </c>
      <c r="S30" s="1" t="s">
        <v>35</v>
      </c>
      <c r="T30" s="1" t="s">
        <v>28</v>
      </c>
      <c r="U30" s="1"/>
      <c r="V30" s="2">
        <v>3</v>
      </c>
      <c r="W30" s="3">
        <v>60.28</v>
      </c>
    </row>
    <row r="31" spans="1:23" ht="12.75" customHeight="1" x14ac:dyDescent="0.2">
      <c r="A31" s="1" t="s">
        <v>111</v>
      </c>
      <c r="B31" s="1" t="s">
        <v>45</v>
      </c>
      <c r="C31" s="1" t="s">
        <v>46</v>
      </c>
      <c r="D31" s="1" t="s">
        <v>45</v>
      </c>
      <c r="E31" s="1" t="s">
        <v>47</v>
      </c>
      <c r="F31" s="1" t="s">
        <v>47</v>
      </c>
      <c r="G31" s="1" t="s">
        <v>29</v>
      </c>
      <c r="H31" s="1" t="s">
        <v>24</v>
      </c>
      <c r="I31" s="1"/>
      <c r="J31" s="1"/>
      <c r="K31" s="1"/>
      <c r="L31" s="1" t="s">
        <v>53</v>
      </c>
      <c r="M31" s="1" t="s">
        <v>54</v>
      </c>
      <c r="N31" s="1" t="s">
        <v>54</v>
      </c>
      <c r="O31" s="1" t="s">
        <v>26</v>
      </c>
      <c r="P31" s="1" t="s">
        <v>38</v>
      </c>
      <c r="Q31" s="1" t="s">
        <v>27</v>
      </c>
      <c r="R31" s="1" t="s">
        <v>34</v>
      </c>
      <c r="S31" s="1" t="s">
        <v>35</v>
      </c>
      <c r="T31" s="1" t="s">
        <v>28</v>
      </c>
      <c r="U31" s="1"/>
      <c r="V31" s="2">
        <v>5</v>
      </c>
      <c r="W31" s="3">
        <v>97.27</v>
      </c>
    </row>
    <row r="32" spans="1:23" ht="12.75" customHeight="1" x14ac:dyDescent="0.2">
      <c r="A32" s="1" t="s">
        <v>165</v>
      </c>
      <c r="B32" s="1" t="s">
        <v>45</v>
      </c>
      <c r="C32" s="1" t="s">
        <v>46</v>
      </c>
      <c r="D32" s="1" t="s">
        <v>45</v>
      </c>
      <c r="E32" s="1" t="s">
        <v>47</v>
      </c>
      <c r="F32" s="1" t="s">
        <v>47</v>
      </c>
      <c r="G32" s="1" t="s">
        <v>155</v>
      </c>
      <c r="H32" s="1" t="s">
        <v>24</v>
      </c>
      <c r="I32" s="1"/>
      <c r="J32" s="1"/>
      <c r="K32" s="1"/>
      <c r="L32" s="1" t="s">
        <v>53</v>
      </c>
      <c r="M32" s="1" t="s">
        <v>54</v>
      </c>
      <c r="N32" s="1" t="s">
        <v>54</v>
      </c>
      <c r="O32" s="1" t="s">
        <v>26</v>
      </c>
      <c r="P32" s="1" t="s">
        <v>38</v>
      </c>
      <c r="Q32" s="1" t="s">
        <v>27</v>
      </c>
      <c r="R32" s="1" t="s">
        <v>34</v>
      </c>
      <c r="S32" s="1" t="s">
        <v>35</v>
      </c>
      <c r="T32" s="1" t="s">
        <v>28</v>
      </c>
      <c r="U32" s="1"/>
      <c r="V32" s="4">
        <v>12</v>
      </c>
      <c r="W32" s="5">
        <v>241.88</v>
      </c>
    </row>
    <row r="33" spans="1:23" ht="12.75" customHeight="1" x14ac:dyDescent="0.2">
      <c r="A33" s="1" t="s">
        <v>188</v>
      </c>
      <c r="B33" s="1" t="s">
        <v>45</v>
      </c>
      <c r="C33" s="1" t="s">
        <v>46</v>
      </c>
      <c r="D33" s="1" t="s">
        <v>45</v>
      </c>
      <c r="E33" s="1" t="s">
        <v>47</v>
      </c>
      <c r="F33" s="1" t="s">
        <v>47</v>
      </c>
      <c r="G33" s="1" t="s">
        <v>156</v>
      </c>
      <c r="H33" s="1" t="s">
        <v>24</v>
      </c>
      <c r="I33" s="1"/>
      <c r="J33" s="1"/>
      <c r="K33" s="1"/>
      <c r="L33" s="1" t="s">
        <v>53</v>
      </c>
      <c r="M33" s="1" t="s">
        <v>54</v>
      </c>
      <c r="N33" s="1" t="s">
        <v>54</v>
      </c>
      <c r="O33" s="1" t="s">
        <v>26</v>
      </c>
      <c r="P33" s="1" t="s">
        <v>38</v>
      </c>
      <c r="Q33" s="1" t="s">
        <v>27</v>
      </c>
      <c r="R33" s="1" t="s">
        <v>34</v>
      </c>
      <c r="S33" s="1" t="s">
        <v>35</v>
      </c>
      <c r="T33" s="1" t="s">
        <v>28</v>
      </c>
      <c r="U33" s="1"/>
      <c r="V33" s="4">
        <v>3</v>
      </c>
      <c r="W33" s="5">
        <v>58.18</v>
      </c>
    </row>
    <row r="34" spans="1:23" ht="12.75" customHeight="1" x14ac:dyDescent="0.2">
      <c r="A34" s="1" t="s">
        <v>193</v>
      </c>
      <c r="B34" s="1" t="s">
        <v>45</v>
      </c>
      <c r="C34" s="1" t="s">
        <v>46</v>
      </c>
      <c r="D34" s="1" t="s">
        <v>45</v>
      </c>
      <c r="E34" s="1" t="s">
        <v>47</v>
      </c>
      <c r="F34" s="1" t="s">
        <v>47</v>
      </c>
      <c r="G34" s="1" t="s">
        <v>154</v>
      </c>
      <c r="H34" s="1" t="s">
        <v>24</v>
      </c>
      <c r="I34" s="1"/>
      <c r="J34" s="1"/>
      <c r="K34" s="1"/>
      <c r="L34" s="1" t="s">
        <v>53</v>
      </c>
      <c r="M34" s="1" t="s">
        <v>54</v>
      </c>
      <c r="N34" s="1" t="s">
        <v>54</v>
      </c>
      <c r="O34" s="1" t="s">
        <v>26</v>
      </c>
      <c r="P34" s="1" t="s">
        <v>38</v>
      </c>
      <c r="Q34" s="1" t="s">
        <v>27</v>
      </c>
      <c r="R34" s="1" t="s">
        <v>34</v>
      </c>
      <c r="S34" s="1" t="s">
        <v>35</v>
      </c>
      <c r="T34" s="1" t="s">
        <v>28</v>
      </c>
      <c r="U34" s="1"/>
      <c r="V34" s="4">
        <v>8</v>
      </c>
      <c r="W34" s="5">
        <v>155.22</v>
      </c>
    </row>
    <row r="35" spans="1:23" ht="12.75" customHeight="1" x14ac:dyDescent="0.2">
      <c r="A35" s="1" t="s">
        <v>235</v>
      </c>
      <c r="B35" s="1" t="s">
        <v>45</v>
      </c>
      <c r="C35" s="1" t="s">
        <v>46</v>
      </c>
      <c r="D35" s="1" t="s">
        <v>45</v>
      </c>
      <c r="E35" s="1" t="s">
        <v>47</v>
      </c>
      <c r="F35" s="1" t="s">
        <v>47</v>
      </c>
      <c r="G35" s="1" t="s">
        <v>200</v>
      </c>
      <c r="H35" s="1" t="s">
        <v>24</v>
      </c>
      <c r="I35" s="1"/>
      <c r="J35" s="1"/>
      <c r="K35" s="1"/>
      <c r="L35" s="1" t="s">
        <v>53</v>
      </c>
      <c r="M35" s="1" t="s">
        <v>54</v>
      </c>
      <c r="N35" s="1" t="s">
        <v>54</v>
      </c>
      <c r="O35" s="1" t="s">
        <v>26</v>
      </c>
      <c r="P35" s="1" t="s">
        <v>38</v>
      </c>
      <c r="Q35" s="1" t="s">
        <v>27</v>
      </c>
      <c r="R35" s="1" t="s">
        <v>34</v>
      </c>
      <c r="S35" s="1" t="s">
        <v>35</v>
      </c>
      <c r="T35" s="1" t="s">
        <v>28</v>
      </c>
      <c r="U35" s="1"/>
      <c r="V35" s="4">
        <v>21</v>
      </c>
      <c r="W35" s="5">
        <v>417.21000000000004</v>
      </c>
    </row>
    <row r="36" spans="1:23" ht="12.75" customHeight="1" x14ac:dyDescent="0.2">
      <c r="A36" s="1" t="s">
        <v>238</v>
      </c>
      <c r="B36" s="1" t="s">
        <v>45</v>
      </c>
      <c r="C36" s="1" t="s">
        <v>46</v>
      </c>
      <c r="D36" s="1" t="s">
        <v>45</v>
      </c>
      <c r="E36" s="1" t="s">
        <v>47</v>
      </c>
      <c r="F36" s="1" t="s">
        <v>47</v>
      </c>
      <c r="G36" s="1" t="s">
        <v>199</v>
      </c>
      <c r="H36" s="1" t="s">
        <v>24</v>
      </c>
      <c r="I36" s="1"/>
      <c r="J36" s="1"/>
      <c r="K36" s="1"/>
      <c r="L36" s="1" t="s">
        <v>53</v>
      </c>
      <c r="M36" s="1" t="s">
        <v>54</v>
      </c>
      <c r="N36" s="1" t="s">
        <v>54</v>
      </c>
      <c r="O36" s="1" t="s">
        <v>26</v>
      </c>
      <c r="P36" s="1" t="s">
        <v>38</v>
      </c>
      <c r="Q36" s="1" t="s">
        <v>27</v>
      </c>
      <c r="R36" s="1" t="s">
        <v>34</v>
      </c>
      <c r="S36" s="1" t="s">
        <v>35</v>
      </c>
      <c r="T36" s="1" t="s">
        <v>28</v>
      </c>
      <c r="U36" s="1"/>
      <c r="V36" s="4">
        <v>9</v>
      </c>
      <c r="W36" s="5">
        <v>178.75</v>
      </c>
    </row>
    <row r="37" spans="1:23" ht="12.75" customHeight="1" x14ac:dyDescent="0.2">
      <c r="A37" s="1" t="s">
        <v>245</v>
      </c>
      <c r="B37" s="1" t="s">
        <v>45</v>
      </c>
      <c r="C37" s="1" t="s">
        <v>46</v>
      </c>
      <c r="D37" s="1" t="s">
        <v>45</v>
      </c>
      <c r="E37" s="1" t="s">
        <v>47</v>
      </c>
      <c r="F37" s="1" t="s">
        <v>47</v>
      </c>
      <c r="G37" s="1" t="s">
        <v>201</v>
      </c>
      <c r="H37" s="1" t="s">
        <v>24</v>
      </c>
      <c r="I37" s="1"/>
      <c r="J37" s="1"/>
      <c r="K37" s="1"/>
      <c r="L37" s="1" t="s">
        <v>53</v>
      </c>
      <c r="M37" s="1" t="s">
        <v>54</v>
      </c>
      <c r="N37" s="1" t="s">
        <v>54</v>
      </c>
      <c r="O37" s="1" t="s">
        <v>26</v>
      </c>
      <c r="P37" s="1" t="s">
        <v>38</v>
      </c>
      <c r="Q37" s="1" t="s">
        <v>27</v>
      </c>
      <c r="R37" s="1" t="s">
        <v>34</v>
      </c>
      <c r="S37" s="1" t="s">
        <v>35</v>
      </c>
      <c r="T37" s="1" t="s">
        <v>28</v>
      </c>
      <c r="U37" s="1"/>
      <c r="V37" s="4">
        <v>4</v>
      </c>
      <c r="W37" s="5">
        <v>76.62</v>
      </c>
    </row>
    <row r="38" spans="1:23" ht="12.75" customHeight="1" x14ac:dyDescent="0.2">
      <c r="A38" s="1" t="s">
        <v>270</v>
      </c>
      <c r="B38" s="1" t="s">
        <v>45</v>
      </c>
      <c r="C38" s="1" t="s">
        <v>46</v>
      </c>
      <c r="D38" s="1" t="s">
        <v>45</v>
      </c>
      <c r="E38" s="1" t="s">
        <v>47</v>
      </c>
      <c r="F38" s="1" t="s">
        <v>47</v>
      </c>
      <c r="G38" s="1" t="s">
        <v>153</v>
      </c>
      <c r="H38" s="1" t="s">
        <v>24</v>
      </c>
      <c r="I38" s="1"/>
      <c r="J38" s="1"/>
      <c r="K38" s="1"/>
      <c r="L38" s="1" t="s">
        <v>53</v>
      </c>
      <c r="M38" s="1" t="s">
        <v>54</v>
      </c>
      <c r="N38" s="1" t="s">
        <v>54</v>
      </c>
      <c r="O38" s="1" t="s">
        <v>26</v>
      </c>
      <c r="P38" s="1" t="s">
        <v>38</v>
      </c>
      <c r="Q38" s="1" t="s">
        <v>27</v>
      </c>
      <c r="R38" s="1" t="s">
        <v>34</v>
      </c>
      <c r="S38" s="1" t="s">
        <v>35</v>
      </c>
      <c r="T38" s="1" t="s">
        <v>28</v>
      </c>
      <c r="U38" s="1"/>
      <c r="V38" s="4">
        <v>12</v>
      </c>
      <c r="W38" s="5">
        <v>241.19</v>
      </c>
    </row>
    <row r="39" spans="1:23" ht="12.75" customHeight="1" x14ac:dyDescent="0.2">
      <c r="A39" s="1" t="s">
        <v>275</v>
      </c>
      <c r="B39" s="1" t="s">
        <v>45</v>
      </c>
      <c r="C39" s="1" t="s">
        <v>46</v>
      </c>
      <c r="D39" s="1" t="s">
        <v>45</v>
      </c>
      <c r="E39" s="1" t="s">
        <v>47</v>
      </c>
      <c r="F39" s="1" t="s">
        <v>47</v>
      </c>
      <c r="G39" s="1" t="s">
        <v>259</v>
      </c>
      <c r="H39" s="1" t="s">
        <v>24</v>
      </c>
      <c r="I39" s="1"/>
      <c r="J39" s="1"/>
      <c r="K39" s="1"/>
      <c r="L39" s="1" t="s">
        <v>53</v>
      </c>
      <c r="M39" s="1" t="s">
        <v>54</v>
      </c>
      <c r="N39" s="1" t="s">
        <v>54</v>
      </c>
      <c r="O39" s="1" t="s">
        <v>26</v>
      </c>
      <c r="P39" s="1" t="s">
        <v>38</v>
      </c>
      <c r="Q39" s="1" t="s">
        <v>27</v>
      </c>
      <c r="R39" s="1" t="s">
        <v>34</v>
      </c>
      <c r="S39" s="1" t="s">
        <v>35</v>
      </c>
      <c r="T39" s="1" t="s">
        <v>28</v>
      </c>
      <c r="U39" s="1"/>
      <c r="V39" s="4">
        <v>12</v>
      </c>
      <c r="W39" s="5">
        <v>232.91</v>
      </c>
    </row>
    <row r="40" spans="1:23" ht="12.75" customHeight="1" x14ac:dyDescent="0.2">
      <c r="A40" s="1" t="s">
        <v>270</v>
      </c>
      <c r="B40" s="1" t="s">
        <v>45</v>
      </c>
      <c r="C40" s="1" t="s">
        <v>46</v>
      </c>
      <c r="D40" s="1" t="s">
        <v>45</v>
      </c>
      <c r="E40" s="1" t="s">
        <v>47</v>
      </c>
      <c r="F40" s="1" t="s">
        <v>47</v>
      </c>
      <c r="G40" s="1" t="s">
        <v>153</v>
      </c>
      <c r="H40" s="1" t="s">
        <v>24</v>
      </c>
      <c r="I40" s="1"/>
      <c r="J40" s="1"/>
      <c r="K40" s="1"/>
      <c r="L40" s="1" t="s">
        <v>273</v>
      </c>
      <c r="M40" s="1" t="s">
        <v>274</v>
      </c>
      <c r="N40" s="1" t="s">
        <v>274</v>
      </c>
      <c r="O40" s="1" t="s">
        <v>26</v>
      </c>
      <c r="P40" s="1" t="s">
        <v>38</v>
      </c>
      <c r="Q40" s="1" t="s">
        <v>27</v>
      </c>
      <c r="R40" s="1" t="s">
        <v>34</v>
      </c>
      <c r="S40" s="1" t="s">
        <v>35</v>
      </c>
      <c r="T40" s="1" t="s">
        <v>28</v>
      </c>
      <c r="U40" s="1"/>
      <c r="V40" s="4">
        <v>0</v>
      </c>
      <c r="W40" s="5">
        <v>0</v>
      </c>
    </row>
    <row r="41" spans="1:23" ht="12.75" customHeight="1" x14ac:dyDescent="0.2">
      <c r="A41" s="1" t="s">
        <v>142</v>
      </c>
      <c r="B41" s="1" t="s">
        <v>80</v>
      </c>
      <c r="C41" s="1" t="s">
        <v>129</v>
      </c>
      <c r="D41" s="1" t="s">
        <v>80</v>
      </c>
      <c r="E41" s="1" t="s">
        <v>81</v>
      </c>
      <c r="F41" s="1" t="s">
        <v>81</v>
      </c>
      <c r="G41" s="1" t="s">
        <v>25</v>
      </c>
      <c r="H41" s="1" t="s">
        <v>24</v>
      </c>
      <c r="I41" s="1"/>
      <c r="J41" s="1"/>
      <c r="K41" s="1"/>
      <c r="L41" s="1" t="s">
        <v>143</v>
      </c>
      <c r="M41" s="1" t="s">
        <v>144</v>
      </c>
      <c r="N41" s="1" t="s">
        <v>144</v>
      </c>
      <c r="O41" s="1" t="s">
        <v>26</v>
      </c>
      <c r="P41" s="1" t="s">
        <v>38</v>
      </c>
      <c r="Q41" s="1" t="s">
        <v>27</v>
      </c>
      <c r="R41" s="1" t="s">
        <v>34</v>
      </c>
      <c r="S41" s="1" t="s">
        <v>35</v>
      </c>
      <c r="T41" s="1" t="s">
        <v>28</v>
      </c>
      <c r="U41" s="1"/>
      <c r="V41" s="2">
        <v>0</v>
      </c>
      <c r="W41" s="3">
        <v>0</v>
      </c>
    </row>
    <row r="42" spans="1:23" ht="12.75" customHeight="1" x14ac:dyDescent="0.2">
      <c r="A42" s="1" t="s">
        <v>164</v>
      </c>
      <c r="B42" s="1" t="s">
        <v>80</v>
      </c>
      <c r="C42" s="1" t="s">
        <v>129</v>
      </c>
      <c r="D42" s="1" t="s">
        <v>80</v>
      </c>
      <c r="E42" s="1" t="s">
        <v>81</v>
      </c>
      <c r="F42" s="1" t="s">
        <v>81</v>
      </c>
      <c r="G42" s="1" t="s">
        <v>156</v>
      </c>
      <c r="H42" s="1" t="s">
        <v>24</v>
      </c>
      <c r="I42" s="1"/>
      <c r="J42" s="1"/>
      <c r="K42" s="1"/>
      <c r="L42" s="1" t="s">
        <v>143</v>
      </c>
      <c r="M42" s="1" t="s">
        <v>144</v>
      </c>
      <c r="N42" s="1" t="s">
        <v>144</v>
      </c>
      <c r="O42" s="1" t="s">
        <v>26</v>
      </c>
      <c r="P42" s="1" t="s">
        <v>38</v>
      </c>
      <c r="Q42" s="1" t="s">
        <v>27</v>
      </c>
      <c r="R42" s="1" t="s">
        <v>34</v>
      </c>
      <c r="S42" s="1" t="s">
        <v>35</v>
      </c>
      <c r="T42" s="1" t="s">
        <v>28</v>
      </c>
      <c r="U42" s="1"/>
      <c r="V42" s="4">
        <v>0</v>
      </c>
      <c r="W42" s="5">
        <v>0</v>
      </c>
    </row>
    <row r="43" spans="1:23" ht="12.75" customHeight="1" x14ac:dyDescent="0.2">
      <c r="A43" s="1" t="s">
        <v>229</v>
      </c>
      <c r="B43" s="1" t="s">
        <v>80</v>
      </c>
      <c r="C43" s="1" t="s">
        <v>129</v>
      </c>
      <c r="D43" s="1" t="s">
        <v>80</v>
      </c>
      <c r="E43" s="1" t="s">
        <v>81</v>
      </c>
      <c r="F43" s="1" t="s">
        <v>81</v>
      </c>
      <c r="G43" s="1" t="s">
        <v>199</v>
      </c>
      <c r="H43" s="1" t="s">
        <v>24</v>
      </c>
      <c r="I43" s="1"/>
      <c r="J43" s="1"/>
      <c r="K43" s="1"/>
      <c r="L43" s="1" t="s">
        <v>143</v>
      </c>
      <c r="M43" s="1" t="s">
        <v>144</v>
      </c>
      <c r="N43" s="1" t="s">
        <v>144</v>
      </c>
      <c r="O43" s="1" t="s">
        <v>26</v>
      </c>
      <c r="P43" s="1" t="s">
        <v>38</v>
      </c>
      <c r="Q43" s="1" t="s">
        <v>27</v>
      </c>
      <c r="R43" s="1" t="s">
        <v>34</v>
      </c>
      <c r="S43" s="1" t="s">
        <v>35</v>
      </c>
      <c r="T43" s="1" t="s">
        <v>28</v>
      </c>
      <c r="U43" s="1"/>
      <c r="V43" s="4">
        <v>3</v>
      </c>
      <c r="W43" s="5">
        <v>58.11</v>
      </c>
    </row>
    <row r="44" spans="1:23" ht="12.75" customHeight="1" x14ac:dyDescent="0.2">
      <c r="A44" s="1" t="s">
        <v>44</v>
      </c>
      <c r="B44" s="1" t="s">
        <v>45</v>
      </c>
      <c r="C44" s="1" t="s">
        <v>46</v>
      </c>
      <c r="D44" s="1" t="s">
        <v>45</v>
      </c>
      <c r="E44" s="1" t="s">
        <v>47</v>
      </c>
      <c r="F44" s="1" t="s">
        <v>47</v>
      </c>
      <c r="G44" s="1" t="s">
        <v>23</v>
      </c>
      <c r="H44" s="1" t="s">
        <v>24</v>
      </c>
      <c r="I44" s="1"/>
      <c r="J44" s="1"/>
      <c r="K44" s="1"/>
      <c r="L44" s="1" t="s">
        <v>50</v>
      </c>
      <c r="M44" s="1" t="s">
        <v>51</v>
      </c>
      <c r="N44" s="1" t="s">
        <v>52</v>
      </c>
      <c r="O44" s="1" t="s">
        <v>26</v>
      </c>
      <c r="P44" s="1" t="s">
        <v>38</v>
      </c>
      <c r="Q44" s="1" t="s">
        <v>27</v>
      </c>
      <c r="R44" s="1" t="s">
        <v>34</v>
      </c>
      <c r="S44" s="1" t="s">
        <v>35</v>
      </c>
      <c r="T44" s="1" t="s">
        <v>28</v>
      </c>
      <c r="U44" s="1"/>
      <c r="V44" s="2">
        <v>6</v>
      </c>
      <c r="W44" s="3">
        <v>115.74000000000001</v>
      </c>
    </row>
    <row r="45" spans="1:23" ht="12.75" customHeight="1" x14ac:dyDescent="0.2">
      <c r="A45" s="1" t="s">
        <v>108</v>
      </c>
      <c r="B45" s="1" t="s">
        <v>45</v>
      </c>
      <c r="C45" s="1" t="s">
        <v>46</v>
      </c>
      <c r="D45" s="1" t="s">
        <v>45</v>
      </c>
      <c r="E45" s="1" t="s">
        <v>47</v>
      </c>
      <c r="F45" s="1" t="s">
        <v>47</v>
      </c>
      <c r="G45" s="1" t="s">
        <v>25</v>
      </c>
      <c r="H45" s="1" t="s">
        <v>24</v>
      </c>
      <c r="I45" s="1"/>
      <c r="J45" s="1"/>
      <c r="K45" s="1"/>
      <c r="L45" s="1" t="s">
        <v>50</v>
      </c>
      <c r="M45" s="1" t="s">
        <v>51</v>
      </c>
      <c r="N45" s="1" t="s">
        <v>52</v>
      </c>
      <c r="O45" s="1" t="s">
        <v>26</v>
      </c>
      <c r="P45" s="1" t="s">
        <v>38</v>
      </c>
      <c r="Q45" s="1" t="s">
        <v>27</v>
      </c>
      <c r="R45" s="1" t="s">
        <v>34</v>
      </c>
      <c r="S45" s="1" t="s">
        <v>35</v>
      </c>
      <c r="T45" s="1" t="s">
        <v>28</v>
      </c>
      <c r="U45" s="1"/>
      <c r="V45" s="2">
        <v>7</v>
      </c>
      <c r="W45" s="3">
        <v>137.20000000000002</v>
      </c>
    </row>
    <row r="46" spans="1:23" ht="12.75" customHeight="1" x14ac:dyDescent="0.2">
      <c r="A46" s="1" t="s">
        <v>235</v>
      </c>
      <c r="B46" s="1" t="s">
        <v>45</v>
      </c>
      <c r="C46" s="1" t="s">
        <v>46</v>
      </c>
      <c r="D46" s="1" t="s">
        <v>45</v>
      </c>
      <c r="E46" s="1" t="s">
        <v>47</v>
      </c>
      <c r="F46" s="1" t="s">
        <v>47</v>
      </c>
      <c r="G46" s="1" t="s">
        <v>200</v>
      </c>
      <c r="H46" s="1" t="s">
        <v>24</v>
      </c>
      <c r="I46" s="1"/>
      <c r="J46" s="1"/>
      <c r="K46" s="1"/>
      <c r="L46" s="1" t="s">
        <v>50</v>
      </c>
      <c r="M46" s="1" t="s">
        <v>51</v>
      </c>
      <c r="N46" s="1" t="s">
        <v>52</v>
      </c>
      <c r="O46" s="1" t="s">
        <v>26</v>
      </c>
      <c r="P46" s="1" t="s">
        <v>38</v>
      </c>
      <c r="Q46" s="1" t="s">
        <v>27</v>
      </c>
      <c r="R46" s="1" t="s">
        <v>34</v>
      </c>
      <c r="S46" s="1" t="s">
        <v>35</v>
      </c>
      <c r="T46" s="1" t="s">
        <v>28</v>
      </c>
      <c r="U46" s="1"/>
      <c r="V46" s="4">
        <v>0</v>
      </c>
      <c r="W46" s="5">
        <v>0</v>
      </c>
    </row>
    <row r="47" spans="1:23" ht="12.75" customHeight="1" x14ac:dyDescent="0.2">
      <c r="A47" s="1" t="s">
        <v>270</v>
      </c>
      <c r="B47" s="1" t="s">
        <v>45</v>
      </c>
      <c r="C47" s="1" t="s">
        <v>46</v>
      </c>
      <c r="D47" s="1" t="s">
        <v>45</v>
      </c>
      <c r="E47" s="1" t="s">
        <v>47</v>
      </c>
      <c r="F47" s="1" t="s">
        <v>47</v>
      </c>
      <c r="G47" s="1" t="s">
        <v>153</v>
      </c>
      <c r="H47" s="1" t="s">
        <v>24</v>
      </c>
      <c r="I47" s="1"/>
      <c r="J47" s="1"/>
      <c r="K47" s="1"/>
      <c r="L47" s="1" t="s">
        <v>50</v>
      </c>
      <c r="M47" s="1" t="s">
        <v>51</v>
      </c>
      <c r="N47" s="1" t="s">
        <v>52</v>
      </c>
      <c r="O47" s="1" t="s">
        <v>26</v>
      </c>
      <c r="P47" s="1" t="s">
        <v>38</v>
      </c>
      <c r="Q47" s="1" t="s">
        <v>27</v>
      </c>
      <c r="R47" s="1" t="s">
        <v>34</v>
      </c>
      <c r="S47" s="1" t="s">
        <v>35</v>
      </c>
      <c r="T47" s="1" t="s">
        <v>28</v>
      </c>
      <c r="U47" s="1"/>
      <c r="V47" s="4">
        <v>1</v>
      </c>
      <c r="W47" s="5">
        <v>20.900000000000002</v>
      </c>
    </row>
    <row r="48" spans="1:23" ht="12.75" customHeight="1" x14ac:dyDescent="0.2">
      <c r="A48" s="1" t="s">
        <v>245</v>
      </c>
      <c r="B48" s="1" t="s">
        <v>45</v>
      </c>
      <c r="C48" s="1" t="s">
        <v>46</v>
      </c>
      <c r="D48" s="1" t="s">
        <v>45</v>
      </c>
      <c r="E48" s="1" t="s">
        <v>47</v>
      </c>
      <c r="F48" s="1" t="s">
        <v>47</v>
      </c>
      <c r="G48" s="1" t="s">
        <v>201</v>
      </c>
      <c r="H48" s="1" t="s">
        <v>24</v>
      </c>
      <c r="I48" s="1"/>
      <c r="J48" s="1"/>
      <c r="K48" s="1"/>
      <c r="L48" s="1" t="s">
        <v>252</v>
      </c>
      <c r="M48" s="1" t="s">
        <v>253</v>
      </c>
      <c r="N48" s="1" t="s">
        <v>254</v>
      </c>
      <c r="O48" s="1" t="s">
        <v>26</v>
      </c>
      <c r="P48" s="1" t="s">
        <v>38</v>
      </c>
      <c r="Q48" s="1" t="s">
        <v>27</v>
      </c>
      <c r="R48" s="1" t="s">
        <v>34</v>
      </c>
      <c r="S48" s="1" t="s">
        <v>35</v>
      </c>
      <c r="T48" s="1" t="s">
        <v>28</v>
      </c>
      <c r="U48" s="1"/>
      <c r="V48" s="4">
        <v>0</v>
      </c>
      <c r="W48" s="5">
        <v>0</v>
      </c>
    </row>
    <row r="49" spans="1:23" ht="12.75" customHeight="1" x14ac:dyDescent="0.2">
      <c r="A49" s="1" t="s">
        <v>128</v>
      </c>
      <c r="B49" s="1" t="s">
        <v>80</v>
      </c>
      <c r="C49" s="1" t="s">
        <v>129</v>
      </c>
      <c r="D49" s="1" t="s">
        <v>80</v>
      </c>
      <c r="E49" s="1" t="s">
        <v>81</v>
      </c>
      <c r="F49" s="1" t="s">
        <v>81</v>
      </c>
      <c r="G49" s="1" t="s">
        <v>23</v>
      </c>
      <c r="H49" s="1" t="s">
        <v>24</v>
      </c>
      <c r="I49" s="1"/>
      <c r="J49" s="1"/>
      <c r="K49" s="1"/>
      <c r="L49" s="1" t="s">
        <v>130</v>
      </c>
      <c r="M49" s="1" t="s">
        <v>131</v>
      </c>
      <c r="N49" s="1" t="s">
        <v>131</v>
      </c>
      <c r="O49" s="1" t="s">
        <v>26</v>
      </c>
      <c r="P49" s="1" t="s">
        <v>38</v>
      </c>
      <c r="Q49" s="1" t="s">
        <v>27</v>
      </c>
      <c r="R49" s="1" t="s">
        <v>34</v>
      </c>
      <c r="S49" s="1" t="s">
        <v>35</v>
      </c>
      <c r="T49" s="1" t="s">
        <v>28</v>
      </c>
      <c r="U49" s="1"/>
      <c r="V49" s="2">
        <v>2</v>
      </c>
      <c r="W49" s="3">
        <v>41.25</v>
      </c>
    </row>
    <row r="50" spans="1:23" ht="12.75" customHeight="1" x14ac:dyDescent="0.2">
      <c r="A50" s="1" t="s">
        <v>142</v>
      </c>
      <c r="B50" s="1" t="s">
        <v>80</v>
      </c>
      <c r="C50" s="1" t="s">
        <v>129</v>
      </c>
      <c r="D50" s="1" t="s">
        <v>80</v>
      </c>
      <c r="E50" s="1" t="s">
        <v>81</v>
      </c>
      <c r="F50" s="1" t="s">
        <v>81</v>
      </c>
      <c r="G50" s="1" t="s">
        <v>25</v>
      </c>
      <c r="H50" s="1" t="s">
        <v>24</v>
      </c>
      <c r="I50" s="1"/>
      <c r="J50" s="1"/>
      <c r="K50" s="1"/>
      <c r="L50" s="1" t="s">
        <v>130</v>
      </c>
      <c r="M50" s="1" t="s">
        <v>131</v>
      </c>
      <c r="N50" s="1" t="s">
        <v>131</v>
      </c>
      <c r="O50" s="1" t="s">
        <v>26</v>
      </c>
      <c r="P50" s="1" t="s">
        <v>38</v>
      </c>
      <c r="Q50" s="1" t="s">
        <v>27</v>
      </c>
      <c r="R50" s="1" t="s">
        <v>34</v>
      </c>
      <c r="S50" s="1" t="s">
        <v>35</v>
      </c>
      <c r="T50" s="1" t="s">
        <v>28</v>
      </c>
      <c r="U50" s="1"/>
      <c r="V50" s="2">
        <v>15</v>
      </c>
      <c r="W50" s="3">
        <v>224.70000000000002</v>
      </c>
    </row>
    <row r="51" spans="1:23" ht="12.75" customHeight="1" x14ac:dyDescent="0.2">
      <c r="A51" s="1" t="s">
        <v>152</v>
      </c>
      <c r="B51" s="1" t="s">
        <v>80</v>
      </c>
      <c r="C51" s="1" t="s">
        <v>129</v>
      </c>
      <c r="D51" s="1" t="s">
        <v>80</v>
      </c>
      <c r="E51" s="1" t="s">
        <v>81</v>
      </c>
      <c r="F51" s="1" t="s">
        <v>81</v>
      </c>
      <c r="G51" s="1" t="s">
        <v>29</v>
      </c>
      <c r="H51" s="1" t="s">
        <v>24</v>
      </c>
      <c r="I51" s="1"/>
      <c r="J51" s="1"/>
      <c r="K51" s="1"/>
      <c r="L51" s="1" t="s">
        <v>130</v>
      </c>
      <c r="M51" s="1" t="s">
        <v>131</v>
      </c>
      <c r="N51" s="1" t="s">
        <v>131</v>
      </c>
      <c r="O51" s="1" t="s">
        <v>26</v>
      </c>
      <c r="P51" s="1" t="s">
        <v>38</v>
      </c>
      <c r="Q51" s="1" t="s">
        <v>27</v>
      </c>
      <c r="R51" s="1" t="s">
        <v>34</v>
      </c>
      <c r="S51" s="1" t="s">
        <v>35</v>
      </c>
      <c r="T51" s="1" t="s">
        <v>28</v>
      </c>
      <c r="U51" s="1"/>
      <c r="V51" s="2">
        <v>11</v>
      </c>
      <c r="W51" s="3">
        <v>126.23</v>
      </c>
    </row>
    <row r="52" spans="1:23" ht="12.75" customHeight="1" x14ac:dyDescent="0.2">
      <c r="A52" s="1" t="s">
        <v>158</v>
      </c>
      <c r="B52" s="1" t="s">
        <v>80</v>
      </c>
      <c r="C52" s="1" t="s">
        <v>129</v>
      </c>
      <c r="D52" s="1" t="s">
        <v>80</v>
      </c>
      <c r="E52" s="1" t="s">
        <v>81</v>
      </c>
      <c r="F52" s="1" t="s">
        <v>81</v>
      </c>
      <c r="G52" s="1" t="s">
        <v>154</v>
      </c>
      <c r="H52" s="1" t="s">
        <v>24</v>
      </c>
      <c r="I52" s="1"/>
      <c r="J52" s="1"/>
      <c r="K52" s="1"/>
      <c r="L52" s="1" t="s">
        <v>130</v>
      </c>
      <c r="M52" s="1" t="s">
        <v>131</v>
      </c>
      <c r="N52" s="1" t="s">
        <v>131</v>
      </c>
      <c r="O52" s="1" t="s">
        <v>26</v>
      </c>
      <c r="P52" s="1" t="s">
        <v>38</v>
      </c>
      <c r="Q52" s="1" t="s">
        <v>27</v>
      </c>
      <c r="R52" s="1" t="s">
        <v>34</v>
      </c>
      <c r="S52" s="1" t="s">
        <v>35</v>
      </c>
      <c r="T52" s="1" t="s">
        <v>28</v>
      </c>
      <c r="U52" s="1"/>
      <c r="V52" s="4">
        <v>2</v>
      </c>
      <c r="W52" s="5">
        <v>23.71</v>
      </c>
    </row>
    <row r="53" spans="1:23" ht="12.75" customHeight="1" x14ac:dyDescent="0.2">
      <c r="A53" s="1" t="s">
        <v>164</v>
      </c>
      <c r="B53" s="1" t="s">
        <v>80</v>
      </c>
      <c r="C53" s="1" t="s">
        <v>129</v>
      </c>
      <c r="D53" s="1" t="s">
        <v>80</v>
      </c>
      <c r="E53" s="1" t="s">
        <v>81</v>
      </c>
      <c r="F53" s="1" t="s">
        <v>81</v>
      </c>
      <c r="G53" s="1" t="s">
        <v>156</v>
      </c>
      <c r="H53" s="1" t="s">
        <v>24</v>
      </c>
      <c r="I53" s="1"/>
      <c r="J53" s="1"/>
      <c r="K53" s="1"/>
      <c r="L53" s="1" t="s">
        <v>130</v>
      </c>
      <c r="M53" s="1" t="s">
        <v>131</v>
      </c>
      <c r="N53" s="1" t="s">
        <v>131</v>
      </c>
      <c r="O53" s="1" t="s">
        <v>26</v>
      </c>
      <c r="P53" s="1" t="s">
        <v>38</v>
      </c>
      <c r="Q53" s="1" t="s">
        <v>27</v>
      </c>
      <c r="R53" s="1" t="s">
        <v>34</v>
      </c>
      <c r="S53" s="1" t="s">
        <v>35</v>
      </c>
      <c r="T53" s="1" t="s">
        <v>28</v>
      </c>
      <c r="U53" s="1"/>
      <c r="V53" s="4">
        <v>5</v>
      </c>
      <c r="W53" s="5">
        <v>98.44</v>
      </c>
    </row>
    <row r="54" spans="1:23" ht="12.75" customHeight="1" x14ac:dyDescent="0.2">
      <c r="A54" s="1" t="s">
        <v>226</v>
      </c>
      <c r="B54" s="1" t="s">
        <v>80</v>
      </c>
      <c r="C54" s="1" t="s">
        <v>129</v>
      </c>
      <c r="D54" s="1" t="s">
        <v>80</v>
      </c>
      <c r="E54" s="1" t="s">
        <v>81</v>
      </c>
      <c r="F54" s="1" t="s">
        <v>81</v>
      </c>
      <c r="G54" s="1" t="s">
        <v>200</v>
      </c>
      <c r="H54" s="1" t="s">
        <v>24</v>
      </c>
      <c r="I54" s="1"/>
      <c r="J54" s="1"/>
      <c r="K54" s="1"/>
      <c r="L54" s="1" t="s">
        <v>130</v>
      </c>
      <c r="M54" s="1" t="s">
        <v>131</v>
      </c>
      <c r="N54" s="1" t="s">
        <v>131</v>
      </c>
      <c r="O54" s="1" t="s">
        <v>26</v>
      </c>
      <c r="P54" s="1" t="s">
        <v>38</v>
      </c>
      <c r="Q54" s="1" t="s">
        <v>27</v>
      </c>
      <c r="R54" s="1" t="s">
        <v>34</v>
      </c>
      <c r="S54" s="1" t="s">
        <v>35</v>
      </c>
      <c r="T54" s="1" t="s">
        <v>28</v>
      </c>
      <c r="U54" s="1"/>
      <c r="V54" s="4">
        <v>6</v>
      </c>
      <c r="W54" s="5">
        <v>117.34</v>
      </c>
    </row>
    <row r="55" spans="1:23" ht="12.75" customHeight="1" x14ac:dyDescent="0.2">
      <c r="A55" s="1" t="s">
        <v>229</v>
      </c>
      <c r="B55" s="1" t="s">
        <v>80</v>
      </c>
      <c r="C55" s="1" t="s">
        <v>129</v>
      </c>
      <c r="D55" s="1" t="s">
        <v>80</v>
      </c>
      <c r="E55" s="1" t="s">
        <v>81</v>
      </c>
      <c r="F55" s="1" t="s">
        <v>81</v>
      </c>
      <c r="G55" s="1" t="s">
        <v>199</v>
      </c>
      <c r="H55" s="1" t="s">
        <v>24</v>
      </c>
      <c r="I55" s="1"/>
      <c r="J55" s="1"/>
      <c r="K55" s="1"/>
      <c r="L55" s="1" t="s">
        <v>130</v>
      </c>
      <c r="M55" s="1" t="s">
        <v>131</v>
      </c>
      <c r="N55" s="1" t="s">
        <v>131</v>
      </c>
      <c r="O55" s="1" t="s">
        <v>26</v>
      </c>
      <c r="P55" s="1" t="s">
        <v>38</v>
      </c>
      <c r="Q55" s="1" t="s">
        <v>27</v>
      </c>
      <c r="R55" s="1" t="s">
        <v>34</v>
      </c>
      <c r="S55" s="1" t="s">
        <v>35</v>
      </c>
      <c r="T55" s="1" t="s">
        <v>28</v>
      </c>
      <c r="U55" s="1"/>
      <c r="V55" s="4">
        <v>0</v>
      </c>
      <c r="W55" s="5">
        <v>0</v>
      </c>
    </row>
    <row r="56" spans="1:23" ht="12.75" customHeight="1" x14ac:dyDescent="0.2">
      <c r="A56" s="1" t="s">
        <v>44</v>
      </c>
      <c r="B56" s="1" t="s">
        <v>45</v>
      </c>
      <c r="C56" s="1" t="s">
        <v>46</v>
      </c>
      <c r="D56" s="1" t="s">
        <v>45</v>
      </c>
      <c r="E56" s="1" t="s">
        <v>47</v>
      </c>
      <c r="F56" s="1" t="s">
        <v>47</v>
      </c>
      <c r="G56" s="1" t="s">
        <v>23</v>
      </c>
      <c r="H56" s="1" t="s">
        <v>24</v>
      </c>
      <c r="I56" s="1"/>
      <c r="J56" s="1"/>
      <c r="K56" s="1"/>
      <c r="L56" s="1" t="s">
        <v>55</v>
      </c>
      <c r="M56" s="1" t="s">
        <v>56</v>
      </c>
      <c r="N56" s="1" t="s">
        <v>57</v>
      </c>
      <c r="O56" s="1" t="s">
        <v>26</v>
      </c>
      <c r="P56" s="1" t="s">
        <v>38</v>
      </c>
      <c r="Q56" s="1" t="s">
        <v>27</v>
      </c>
      <c r="R56" s="1" t="s">
        <v>34</v>
      </c>
      <c r="S56" s="1" t="s">
        <v>35</v>
      </c>
      <c r="T56" s="1" t="s">
        <v>28</v>
      </c>
      <c r="U56" s="1"/>
      <c r="V56" s="2">
        <v>12</v>
      </c>
      <c r="W56" s="3">
        <v>240.21</v>
      </c>
    </row>
    <row r="57" spans="1:23" ht="12.75" customHeight="1" x14ac:dyDescent="0.2">
      <c r="A57" s="1" t="s">
        <v>108</v>
      </c>
      <c r="B57" s="1" t="s">
        <v>45</v>
      </c>
      <c r="C57" s="1" t="s">
        <v>46</v>
      </c>
      <c r="D57" s="1" t="s">
        <v>45</v>
      </c>
      <c r="E57" s="1" t="s">
        <v>47</v>
      </c>
      <c r="F57" s="1" t="s">
        <v>47</v>
      </c>
      <c r="G57" s="1" t="s">
        <v>25</v>
      </c>
      <c r="H57" s="1" t="s">
        <v>24</v>
      </c>
      <c r="I57" s="1"/>
      <c r="J57" s="1"/>
      <c r="K57" s="1"/>
      <c r="L57" s="1" t="s">
        <v>55</v>
      </c>
      <c r="M57" s="1" t="s">
        <v>56</v>
      </c>
      <c r="N57" s="1" t="s">
        <v>57</v>
      </c>
      <c r="O57" s="1" t="s">
        <v>26</v>
      </c>
      <c r="P57" s="1" t="s">
        <v>38</v>
      </c>
      <c r="Q57" s="1" t="s">
        <v>27</v>
      </c>
      <c r="R57" s="1" t="s">
        <v>34</v>
      </c>
      <c r="S57" s="1" t="s">
        <v>35</v>
      </c>
      <c r="T57" s="1" t="s">
        <v>28</v>
      </c>
      <c r="U57" s="1"/>
      <c r="V57" s="2">
        <v>40</v>
      </c>
      <c r="W57" s="3">
        <v>543.39</v>
      </c>
    </row>
    <row r="58" spans="1:23" ht="12.75" customHeight="1" x14ac:dyDescent="0.2">
      <c r="A58" s="1" t="s">
        <v>111</v>
      </c>
      <c r="B58" s="1" t="s">
        <v>45</v>
      </c>
      <c r="C58" s="1" t="s">
        <v>46</v>
      </c>
      <c r="D58" s="1" t="s">
        <v>45</v>
      </c>
      <c r="E58" s="1" t="s">
        <v>47</v>
      </c>
      <c r="F58" s="1" t="s">
        <v>47</v>
      </c>
      <c r="G58" s="1" t="s">
        <v>29</v>
      </c>
      <c r="H58" s="1" t="s">
        <v>24</v>
      </c>
      <c r="I58" s="1"/>
      <c r="J58" s="1"/>
      <c r="K58" s="1"/>
      <c r="L58" s="1" t="s">
        <v>55</v>
      </c>
      <c r="M58" s="1" t="s">
        <v>56</v>
      </c>
      <c r="N58" s="1" t="s">
        <v>57</v>
      </c>
      <c r="O58" s="1" t="s">
        <v>26</v>
      </c>
      <c r="P58" s="1" t="s">
        <v>38</v>
      </c>
      <c r="Q58" s="1" t="s">
        <v>27</v>
      </c>
      <c r="R58" s="1" t="s">
        <v>34</v>
      </c>
      <c r="S58" s="1" t="s">
        <v>35</v>
      </c>
      <c r="T58" s="1" t="s">
        <v>28</v>
      </c>
      <c r="U58" s="1"/>
      <c r="V58" s="2">
        <v>207</v>
      </c>
      <c r="W58" s="3">
        <v>2397.08</v>
      </c>
    </row>
    <row r="59" spans="1:23" ht="12.75" customHeight="1" x14ac:dyDescent="0.2">
      <c r="A59" s="1" t="s">
        <v>165</v>
      </c>
      <c r="B59" s="1" t="s">
        <v>45</v>
      </c>
      <c r="C59" s="1" t="s">
        <v>46</v>
      </c>
      <c r="D59" s="1" t="s">
        <v>45</v>
      </c>
      <c r="E59" s="1" t="s">
        <v>47</v>
      </c>
      <c r="F59" s="1" t="s">
        <v>47</v>
      </c>
      <c r="G59" s="1" t="s">
        <v>155</v>
      </c>
      <c r="H59" s="1" t="s">
        <v>24</v>
      </c>
      <c r="I59" s="1"/>
      <c r="J59" s="1"/>
      <c r="K59" s="1"/>
      <c r="L59" s="1" t="s">
        <v>55</v>
      </c>
      <c r="M59" s="1" t="s">
        <v>56</v>
      </c>
      <c r="N59" s="1" t="s">
        <v>57</v>
      </c>
      <c r="O59" s="1" t="s">
        <v>26</v>
      </c>
      <c r="P59" s="1" t="s">
        <v>38</v>
      </c>
      <c r="Q59" s="1" t="s">
        <v>27</v>
      </c>
      <c r="R59" s="1" t="s">
        <v>34</v>
      </c>
      <c r="S59" s="1" t="s">
        <v>35</v>
      </c>
      <c r="T59" s="1" t="s">
        <v>28</v>
      </c>
      <c r="U59" s="1"/>
      <c r="V59" s="4">
        <v>22</v>
      </c>
      <c r="W59" s="5">
        <v>438.43</v>
      </c>
    </row>
    <row r="60" spans="1:23" ht="12.75" customHeight="1" x14ac:dyDescent="0.2">
      <c r="A60" s="1" t="s">
        <v>188</v>
      </c>
      <c r="B60" s="1" t="s">
        <v>45</v>
      </c>
      <c r="C60" s="1" t="s">
        <v>46</v>
      </c>
      <c r="D60" s="1" t="s">
        <v>45</v>
      </c>
      <c r="E60" s="1" t="s">
        <v>47</v>
      </c>
      <c r="F60" s="1" t="s">
        <v>47</v>
      </c>
      <c r="G60" s="1" t="s">
        <v>156</v>
      </c>
      <c r="H60" s="1" t="s">
        <v>24</v>
      </c>
      <c r="I60" s="1"/>
      <c r="J60" s="1"/>
      <c r="K60" s="1"/>
      <c r="L60" s="1" t="s">
        <v>55</v>
      </c>
      <c r="M60" s="1" t="s">
        <v>56</v>
      </c>
      <c r="N60" s="1" t="s">
        <v>57</v>
      </c>
      <c r="O60" s="1" t="s">
        <v>26</v>
      </c>
      <c r="P60" s="1" t="s">
        <v>38</v>
      </c>
      <c r="Q60" s="1" t="s">
        <v>27</v>
      </c>
      <c r="R60" s="1" t="s">
        <v>34</v>
      </c>
      <c r="S60" s="1" t="s">
        <v>35</v>
      </c>
      <c r="T60" s="1" t="s">
        <v>28</v>
      </c>
      <c r="U60" s="1"/>
      <c r="V60" s="4">
        <v>15</v>
      </c>
      <c r="W60" s="5">
        <v>304.67</v>
      </c>
    </row>
    <row r="61" spans="1:23" ht="12.75" customHeight="1" x14ac:dyDescent="0.2">
      <c r="A61" s="1" t="s">
        <v>193</v>
      </c>
      <c r="B61" s="1" t="s">
        <v>45</v>
      </c>
      <c r="C61" s="1" t="s">
        <v>46</v>
      </c>
      <c r="D61" s="1" t="s">
        <v>45</v>
      </c>
      <c r="E61" s="1" t="s">
        <v>47</v>
      </c>
      <c r="F61" s="1" t="s">
        <v>47</v>
      </c>
      <c r="G61" s="1" t="s">
        <v>154</v>
      </c>
      <c r="H61" s="1" t="s">
        <v>24</v>
      </c>
      <c r="I61" s="1"/>
      <c r="J61" s="1"/>
      <c r="K61" s="1"/>
      <c r="L61" s="1" t="s">
        <v>55</v>
      </c>
      <c r="M61" s="1" t="s">
        <v>56</v>
      </c>
      <c r="N61" s="1" t="s">
        <v>57</v>
      </c>
      <c r="O61" s="1" t="s">
        <v>26</v>
      </c>
      <c r="P61" s="1" t="s">
        <v>38</v>
      </c>
      <c r="Q61" s="1" t="s">
        <v>27</v>
      </c>
      <c r="R61" s="1" t="s">
        <v>34</v>
      </c>
      <c r="S61" s="1" t="s">
        <v>35</v>
      </c>
      <c r="T61" s="1" t="s">
        <v>28</v>
      </c>
      <c r="U61" s="1"/>
      <c r="V61" s="4">
        <v>17</v>
      </c>
      <c r="W61" s="5">
        <v>207.85</v>
      </c>
    </row>
    <row r="62" spans="1:23" ht="12.75" customHeight="1" x14ac:dyDescent="0.2">
      <c r="A62" s="1" t="s">
        <v>235</v>
      </c>
      <c r="B62" s="1" t="s">
        <v>45</v>
      </c>
      <c r="C62" s="1" t="s">
        <v>46</v>
      </c>
      <c r="D62" s="1" t="s">
        <v>45</v>
      </c>
      <c r="E62" s="1" t="s">
        <v>47</v>
      </c>
      <c r="F62" s="1" t="s">
        <v>47</v>
      </c>
      <c r="G62" s="1" t="s">
        <v>200</v>
      </c>
      <c r="H62" s="1" t="s">
        <v>24</v>
      </c>
      <c r="I62" s="1"/>
      <c r="J62" s="1"/>
      <c r="K62" s="1"/>
      <c r="L62" s="1" t="s">
        <v>55</v>
      </c>
      <c r="M62" s="1" t="s">
        <v>56</v>
      </c>
      <c r="N62" s="1" t="s">
        <v>57</v>
      </c>
      <c r="O62" s="1" t="s">
        <v>26</v>
      </c>
      <c r="P62" s="1" t="s">
        <v>38</v>
      </c>
      <c r="Q62" s="1" t="s">
        <v>27</v>
      </c>
      <c r="R62" s="1" t="s">
        <v>34</v>
      </c>
      <c r="S62" s="1" t="s">
        <v>35</v>
      </c>
      <c r="T62" s="1" t="s">
        <v>28</v>
      </c>
      <c r="U62" s="1"/>
      <c r="V62" s="4">
        <v>108</v>
      </c>
      <c r="W62" s="5">
        <v>2250.3000000000002</v>
      </c>
    </row>
    <row r="63" spans="1:23" ht="12.75" customHeight="1" x14ac:dyDescent="0.2">
      <c r="A63" s="1" t="s">
        <v>238</v>
      </c>
      <c r="B63" s="1" t="s">
        <v>45</v>
      </c>
      <c r="C63" s="1" t="s">
        <v>46</v>
      </c>
      <c r="D63" s="1" t="s">
        <v>45</v>
      </c>
      <c r="E63" s="1" t="s">
        <v>47</v>
      </c>
      <c r="F63" s="1" t="s">
        <v>47</v>
      </c>
      <c r="G63" s="1" t="s">
        <v>199</v>
      </c>
      <c r="H63" s="1" t="s">
        <v>24</v>
      </c>
      <c r="I63" s="1"/>
      <c r="J63" s="1"/>
      <c r="K63" s="1"/>
      <c r="L63" s="1" t="s">
        <v>55</v>
      </c>
      <c r="M63" s="1" t="s">
        <v>56</v>
      </c>
      <c r="N63" s="1" t="s">
        <v>57</v>
      </c>
      <c r="O63" s="1" t="s">
        <v>26</v>
      </c>
      <c r="P63" s="1" t="s">
        <v>38</v>
      </c>
      <c r="Q63" s="1" t="s">
        <v>27</v>
      </c>
      <c r="R63" s="1" t="s">
        <v>34</v>
      </c>
      <c r="S63" s="1" t="s">
        <v>35</v>
      </c>
      <c r="T63" s="1" t="s">
        <v>28</v>
      </c>
      <c r="U63" s="1"/>
      <c r="V63" s="4">
        <v>9</v>
      </c>
      <c r="W63" s="5">
        <v>181.39000000000001</v>
      </c>
    </row>
    <row r="64" spans="1:23" ht="12.75" customHeight="1" x14ac:dyDescent="0.2">
      <c r="A64" s="1" t="s">
        <v>245</v>
      </c>
      <c r="B64" s="1" t="s">
        <v>45</v>
      </c>
      <c r="C64" s="1" t="s">
        <v>46</v>
      </c>
      <c r="D64" s="1" t="s">
        <v>45</v>
      </c>
      <c r="E64" s="1" t="s">
        <v>47</v>
      </c>
      <c r="F64" s="1" t="s">
        <v>47</v>
      </c>
      <c r="G64" s="1" t="s">
        <v>201</v>
      </c>
      <c r="H64" s="1" t="s">
        <v>24</v>
      </c>
      <c r="I64" s="1"/>
      <c r="J64" s="1"/>
      <c r="K64" s="1"/>
      <c r="L64" s="1" t="s">
        <v>55</v>
      </c>
      <c r="M64" s="1" t="s">
        <v>56</v>
      </c>
      <c r="N64" s="1" t="s">
        <v>57</v>
      </c>
      <c r="O64" s="1" t="s">
        <v>26</v>
      </c>
      <c r="P64" s="1" t="s">
        <v>38</v>
      </c>
      <c r="Q64" s="1" t="s">
        <v>27</v>
      </c>
      <c r="R64" s="1" t="s">
        <v>34</v>
      </c>
      <c r="S64" s="1" t="s">
        <v>35</v>
      </c>
      <c r="T64" s="1" t="s">
        <v>28</v>
      </c>
      <c r="U64" s="1"/>
      <c r="V64" s="4">
        <v>866</v>
      </c>
      <c r="W64" s="5">
        <v>10111.4</v>
      </c>
    </row>
    <row r="65" spans="1:23" ht="12.75" customHeight="1" x14ac:dyDescent="0.2">
      <c r="A65" s="1" t="s">
        <v>270</v>
      </c>
      <c r="B65" s="1" t="s">
        <v>45</v>
      </c>
      <c r="C65" s="1" t="s">
        <v>46</v>
      </c>
      <c r="D65" s="1" t="s">
        <v>45</v>
      </c>
      <c r="E65" s="1" t="s">
        <v>47</v>
      </c>
      <c r="F65" s="1" t="s">
        <v>47</v>
      </c>
      <c r="G65" s="1" t="s">
        <v>153</v>
      </c>
      <c r="H65" s="1" t="s">
        <v>24</v>
      </c>
      <c r="I65" s="1"/>
      <c r="J65" s="1"/>
      <c r="K65" s="1"/>
      <c r="L65" s="1" t="s">
        <v>55</v>
      </c>
      <c r="M65" s="1" t="s">
        <v>56</v>
      </c>
      <c r="N65" s="1" t="s">
        <v>57</v>
      </c>
      <c r="O65" s="1" t="s">
        <v>26</v>
      </c>
      <c r="P65" s="1" t="s">
        <v>38</v>
      </c>
      <c r="Q65" s="1" t="s">
        <v>27</v>
      </c>
      <c r="R65" s="1" t="s">
        <v>34</v>
      </c>
      <c r="S65" s="1" t="s">
        <v>35</v>
      </c>
      <c r="T65" s="1" t="s">
        <v>28</v>
      </c>
      <c r="U65" s="1"/>
      <c r="V65" s="4">
        <v>1</v>
      </c>
      <c r="W65" s="5">
        <v>13.72</v>
      </c>
    </row>
    <row r="66" spans="1:23" ht="12.75" customHeight="1" x14ac:dyDescent="0.2">
      <c r="A66" s="1" t="s">
        <v>275</v>
      </c>
      <c r="B66" s="1" t="s">
        <v>45</v>
      </c>
      <c r="C66" s="1" t="s">
        <v>46</v>
      </c>
      <c r="D66" s="1" t="s">
        <v>45</v>
      </c>
      <c r="E66" s="1" t="s">
        <v>47</v>
      </c>
      <c r="F66" s="1" t="s">
        <v>47</v>
      </c>
      <c r="G66" s="1" t="s">
        <v>259</v>
      </c>
      <c r="H66" s="1" t="s">
        <v>24</v>
      </c>
      <c r="I66" s="1"/>
      <c r="J66" s="1"/>
      <c r="K66" s="1"/>
      <c r="L66" s="1" t="s">
        <v>55</v>
      </c>
      <c r="M66" s="1" t="s">
        <v>56</v>
      </c>
      <c r="N66" s="1" t="s">
        <v>57</v>
      </c>
      <c r="O66" s="1" t="s">
        <v>26</v>
      </c>
      <c r="P66" s="1" t="s">
        <v>38</v>
      </c>
      <c r="Q66" s="1" t="s">
        <v>27</v>
      </c>
      <c r="R66" s="1" t="s">
        <v>34</v>
      </c>
      <c r="S66" s="1" t="s">
        <v>35</v>
      </c>
      <c r="T66" s="1" t="s">
        <v>28</v>
      </c>
      <c r="U66" s="1"/>
      <c r="V66" s="4">
        <v>2</v>
      </c>
      <c r="W66" s="5">
        <v>28.400000000000002</v>
      </c>
    </row>
    <row r="67" spans="1:23" ht="12.75" customHeight="1" x14ac:dyDescent="0.2">
      <c r="A67" s="1" t="s">
        <v>238</v>
      </c>
      <c r="B67" s="1" t="s">
        <v>45</v>
      </c>
      <c r="C67" s="1" t="s">
        <v>46</v>
      </c>
      <c r="D67" s="1" t="s">
        <v>45</v>
      </c>
      <c r="E67" s="1" t="s">
        <v>47</v>
      </c>
      <c r="F67" s="1" t="s">
        <v>47</v>
      </c>
      <c r="G67" s="1" t="s">
        <v>199</v>
      </c>
      <c r="H67" s="1" t="s">
        <v>24</v>
      </c>
      <c r="I67" s="1"/>
      <c r="J67" s="1"/>
      <c r="K67" s="1"/>
      <c r="L67" s="1" t="s">
        <v>239</v>
      </c>
      <c r="M67" s="1" t="s">
        <v>240</v>
      </c>
      <c r="N67" s="1" t="s">
        <v>240</v>
      </c>
      <c r="O67" s="1" t="s">
        <v>26</v>
      </c>
      <c r="P67" s="1" t="s">
        <v>38</v>
      </c>
      <c r="Q67" s="1" t="s">
        <v>27</v>
      </c>
      <c r="R67" s="1" t="s">
        <v>34</v>
      </c>
      <c r="S67" s="1" t="s">
        <v>35</v>
      </c>
      <c r="T67" s="1" t="s">
        <v>28</v>
      </c>
      <c r="U67" s="1"/>
      <c r="V67" s="4">
        <v>0</v>
      </c>
      <c r="W67" s="5">
        <v>0</v>
      </c>
    </row>
    <row r="68" spans="1:23" ht="12.75" customHeight="1" x14ac:dyDescent="0.2">
      <c r="A68" s="1" t="s">
        <v>270</v>
      </c>
      <c r="B68" s="1" t="s">
        <v>45</v>
      </c>
      <c r="C68" s="1" t="s">
        <v>46</v>
      </c>
      <c r="D68" s="1" t="s">
        <v>45</v>
      </c>
      <c r="E68" s="1" t="s">
        <v>47</v>
      </c>
      <c r="F68" s="1" t="s">
        <v>47</v>
      </c>
      <c r="G68" s="1" t="s">
        <v>153</v>
      </c>
      <c r="H68" s="1" t="s">
        <v>24</v>
      </c>
      <c r="I68" s="1"/>
      <c r="J68" s="1"/>
      <c r="K68" s="1"/>
      <c r="L68" s="1" t="s">
        <v>239</v>
      </c>
      <c r="M68" s="1" t="s">
        <v>240</v>
      </c>
      <c r="N68" s="1" t="s">
        <v>240</v>
      </c>
      <c r="O68" s="1" t="s">
        <v>26</v>
      </c>
      <c r="P68" s="1" t="s">
        <v>38</v>
      </c>
      <c r="Q68" s="1" t="s">
        <v>27</v>
      </c>
      <c r="R68" s="1" t="s">
        <v>34</v>
      </c>
      <c r="S68" s="1" t="s">
        <v>35</v>
      </c>
      <c r="T68" s="1" t="s">
        <v>28</v>
      </c>
      <c r="U68" s="1"/>
      <c r="V68" s="4">
        <v>0</v>
      </c>
      <c r="W68" s="5">
        <v>0</v>
      </c>
    </row>
    <row r="69" spans="1:23" ht="12.75" customHeight="1" x14ac:dyDescent="0.2">
      <c r="A69" s="1" t="s">
        <v>238</v>
      </c>
      <c r="B69" s="1" t="s">
        <v>45</v>
      </c>
      <c r="C69" s="1" t="s">
        <v>46</v>
      </c>
      <c r="D69" s="1" t="s">
        <v>45</v>
      </c>
      <c r="E69" s="1" t="s">
        <v>47</v>
      </c>
      <c r="F69" s="1" t="s">
        <v>47</v>
      </c>
      <c r="G69" s="1" t="s">
        <v>199</v>
      </c>
      <c r="H69" s="1" t="s">
        <v>24</v>
      </c>
      <c r="I69" s="1"/>
      <c r="J69" s="1"/>
      <c r="K69" s="1"/>
      <c r="L69" s="1" t="s">
        <v>241</v>
      </c>
      <c r="M69" s="1" t="s">
        <v>242</v>
      </c>
      <c r="N69" s="1" t="s">
        <v>242</v>
      </c>
      <c r="O69" s="1" t="s">
        <v>26</v>
      </c>
      <c r="P69" s="1" t="s">
        <v>38</v>
      </c>
      <c r="Q69" s="1" t="s">
        <v>27</v>
      </c>
      <c r="R69" s="1" t="s">
        <v>34</v>
      </c>
      <c r="S69" s="1" t="s">
        <v>35</v>
      </c>
      <c r="T69" s="1" t="s">
        <v>28</v>
      </c>
      <c r="U69" s="1"/>
      <c r="V69" s="4">
        <v>0</v>
      </c>
      <c r="W69" s="5">
        <v>0</v>
      </c>
    </row>
    <row r="70" spans="1:23" ht="12.75" customHeight="1" x14ac:dyDescent="0.2">
      <c r="A70" s="1" t="s">
        <v>270</v>
      </c>
      <c r="B70" s="1" t="s">
        <v>45</v>
      </c>
      <c r="C70" s="1" t="s">
        <v>46</v>
      </c>
      <c r="D70" s="1" t="s">
        <v>45</v>
      </c>
      <c r="E70" s="1" t="s">
        <v>47</v>
      </c>
      <c r="F70" s="1" t="s">
        <v>47</v>
      </c>
      <c r="G70" s="1" t="s">
        <v>153</v>
      </c>
      <c r="H70" s="1" t="s">
        <v>24</v>
      </c>
      <c r="I70" s="1"/>
      <c r="J70" s="1"/>
      <c r="K70" s="1"/>
      <c r="L70" s="1" t="s">
        <v>241</v>
      </c>
      <c r="M70" s="1" t="s">
        <v>242</v>
      </c>
      <c r="N70" s="1" t="s">
        <v>242</v>
      </c>
      <c r="O70" s="1" t="s">
        <v>26</v>
      </c>
      <c r="P70" s="1" t="s">
        <v>38</v>
      </c>
      <c r="Q70" s="1" t="s">
        <v>27</v>
      </c>
      <c r="R70" s="1" t="s">
        <v>34</v>
      </c>
      <c r="S70" s="1" t="s">
        <v>35</v>
      </c>
      <c r="T70" s="1" t="s">
        <v>28</v>
      </c>
      <c r="U70" s="1"/>
      <c r="V70" s="4">
        <v>0</v>
      </c>
      <c r="W70" s="5">
        <v>0</v>
      </c>
    </row>
    <row r="71" spans="1:23" ht="12.75" customHeight="1" x14ac:dyDescent="0.2">
      <c r="A71" s="1" t="s">
        <v>165</v>
      </c>
      <c r="B71" s="1" t="s">
        <v>45</v>
      </c>
      <c r="C71" s="1" t="s">
        <v>46</v>
      </c>
      <c r="D71" s="1" t="s">
        <v>45</v>
      </c>
      <c r="E71" s="1" t="s">
        <v>47</v>
      </c>
      <c r="F71" s="1" t="s">
        <v>47</v>
      </c>
      <c r="G71" s="1" t="s">
        <v>155</v>
      </c>
      <c r="H71" s="1" t="s">
        <v>24</v>
      </c>
      <c r="I71" s="1"/>
      <c r="J71" s="1"/>
      <c r="K71" s="1"/>
      <c r="L71" s="1" t="s">
        <v>166</v>
      </c>
      <c r="M71" s="1" t="s">
        <v>167</v>
      </c>
      <c r="N71" s="1" t="s">
        <v>167</v>
      </c>
      <c r="O71" s="1" t="s">
        <v>26</v>
      </c>
      <c r="P71" s="1" t="s">
        <v>38</v>
      </c>
      <c r="Q71" s="1" t="s">
        <v>27</v>
      </c>
      <c r="R71" s="1" t="s">
        <v>34</v>
      </c>
      <c r="S71" s="1" t="s">
        <v>35</v>
      </c>
      <c r="T71" s="1" t="s">
        <v>28</v>
      </c>
      <c r="U71" s="1"/>
      <c r="V71" s="4">
        <v>1108</v>
      </c>
      <c r="W71" s="5">
        <v>15575.36</v>
      </c>
    </row>
    <row r="72" spans="1:23" ht="12.75" customHeight="1" x14ac:dyDescent="0.2">
      <c r="A72" s="1" t="s">
        <v>188</v>
      </c>
      <c r="B72" s="1" t="s">
        <v>45</v>
      </c>
      <c r="C72" s="1" t="s">
        <v>46</v>
      </c>
      <c r="D72" s="1" t="s">
        <v>45</v>
      </c>
      <c r="E72" s="1" t="s">
        <v>47</v>
      </c>
      <c r="F72" s="1" t="s">
        <v>47</v>
      </c>
      <c r="G72" s="1" t="s">
        <v>156</v>
      </c>
      <c r="H72" s="1" t="s">
        <v>24</v>
      </c>
      <c r="I72" s="1"/>
      <c r="J72" s="1"/>
      <c r="K72" s="1"/>
      <c r="L72" s="1" t="s">
        <v>166</v>
      </c>
      <c r="M72" s="1" t="s">
        <v>167</v>
      </c>
      <c r="N72" s="1" t="s">
        <v>167</v>
      </c>
      <c r="O72" s="1" t="s">
        <v>26</v>
      </c>
      <c r="P72" s="1" t="s">
        <v>38</v>
      </c>
      <c r="Q72" s="1" t="s">
        <v>27</v>
      </c>
      <c r="R72" s="1" t="s">
        <v>34</v>
      </c>
      <c r="S72" s="1" t="s">
        <v>35</v>
      </c>
      <c r="T72" s="1" t="s">
        <v>28</v>
      </c>
      <c r="U72" s="1"/>
      <c r="V72" s="4">
        <v>157</v>
      </c>
      <c r="W72" s="5">
        <v>2213.0100000000002</v>
      </c>
    </row>
    <row r="73" spans="1:23" ht="12.75" customHeight="1" x14ac:dyDescent="0.2">
      <c r="A73" s="1" t="s">
        <v>235</v>
      </c>
      <c r="B73" s="1" t="s">
        <v>45</v>
      </c>
      <c r="C73" s="1" t="s">
        <v>46</v>
      </c>
      <c r="D73" s="1" t="s">
        <v>45</v>
      </c>
      <c r="E73" s="1" t="s">
        <v>47</v>
      </c>
      <c r="F73" s="1" t="s">
        <v>47</v>
      </c>
      <c r="G73" s="1" t="s">
        <v>200</v>
      </c>
      <c r="H73" s="1" t="s">
        <v>24</v>
      </c>
      <c r="I73" s="1"/>
      <c r="J73" s="1"/>
      <c r="K73" s="1"/>
      <c r="L73" s="1" t="s">
        <v>166</v>
      </c>
      <c r="M73" s="1" t="s">
        <v>167</v>
      </c>
      <c r="N73" s="1" t="s">
        <v>167</v>
      </c>
      <c r="O73" s="1" t="s">
        <v>26</v>
      </c>
      <c r="P73" s="1" t="s">
        <v>38</v>
      </c>
      <c r="Q73" s="1" t="s">
        <v>27</v>
      </c>
      <c r="R73" s="1" t="s">
        <v>34</v>
      </c>
      <c r="S73" s="1" t="s">
        <v>35</v>
      </c>
      <c r="T73" s="1" t="s">
        <v>28</v>
      </c>
      <c r="U73" s="1"/>
      <c r="V73" s="4">
        <v>38</v>
      </c>
      <c r="W73" s="5">
        <v>525.66</v>
      </c>
    </row>
    <row r="74" spans="1:23" ht="12.75" customHeight="1" x14ac:dyDescent="0.2">
      <c r="A74" s="1" t="s">
        <v>238</v>
      </c>
      <c r="B74" s="1" t="s">
        <v>45</v>
      </c>
      <c r="C74" s="1" t="s">
        <v>46</v>
      </c>
      <c r="D74" s="1" t="s">
        <v>45</v>
      </c>
      <c r="E74" s="1" t="s">
        <v>47</v>
      </c>
      <c r="F74" s="1" t="s">
        <v>47</v>
      </c>
      <c r="G74" s="1" t="s">
        <v>199</v>
      </c>
      <c r="H74" s="1" t="s">
        <v>24</v>
      </c>
      <c r="I74" s="1"/>
      <c r="J74" s="1"/>
      <c r="K74" s="1"/>
      <c r="L74" s="1" t="s">
        <v>166</v>
      </c>
      <c r="M74" s="1" t="s">
        <v>167</v>
      </c>
      <c r="N74" s="1" t="s">
        <v>167</v>
      </c>
      <c r="O74" s="1" t="s">
        <v>26</v>
      </c>
      <c r="P74" s="1" t="s">
        <v>38</v>
      </c>
      <c r="Q74" s="1" t="s">
        <v>27</v>
      </c>
      <c r="R74" s="1" t="s">
        <v>34</v>
      </c>
      <c r="S74" s="1" t="s">
        <v>35</v>
      </c>
      <c r="T74" s="1" t="s">
        <v>28</v>
      </c>
      <c r="U74" s="1"/>
      <c r="V74" s="4">
        <v>0</v>
      </c>
      <c r="W74" s="5">
        <v>0</v>
      </c>
    </row>
    <row r="75" spans="1:23" ht="12.75" customHeight="1" x14ac:dyDescent="0.2">
      <c r="A75" s="1" t="s">
        <v>245</v>
      </c>
      <c r="B75" s="1" t="s">
        <v>45</v>
      </c>
      <c r="C75" s="1" t="s">
        <v>46</v>
      </c>
      <c r="D75" s="1" t="s">
        <v>45</v>
      </c>
      <c r="E75" s="1" t="s">
        <v>47</v>
      </c>
      <c r="F75" s="1" t="s">
        <v>47</v>
      </c>
      <c r="G75" s="1" t="s">
        <v>201</v>
      </c>
      <c r="H75" s="1" t="s">
        <v>24</v>
      </c>
      <c r="I75" s="1"/>
      <c r="J75" s="1"/>
      <c r="K75" s="1"/>
      <c r="L75" s="1" t="s">
        <v>166</v>
      </c>
      <c r="M75" s="1" t="s">
        <v>167</v>
      </c>
      <c r="N75" s="1" t="s">
        <v>167</v>
      </c>
      <c r="O75" s="1" t="s">
        <v>26</v>
      </c>
      <c r="P75" s="1" t="s">
        <v>38</v>
      </c>
      <c r="Q75" s="1" t="s">
        <v>27</v>
      </c>
      <c r="R75" s="1" t="s">
        <v>34</v>
      </c>
      <c r="S75" s="1" t="s">
        <v>35</v>
      </c>
      <c r="T75" s="1" t="s">
        <v>28</v>
      </c>
      <c r="U75" s="1"/>
      <c r="V75" s="4">
        <v>19</v>
      </c>
      <c r="W75" s="5">
        <v>260.72000000000003</v>
      </c>
    </row>
    <row r="76" spans="1:23" ht="12.75" customHeight="1" x14ac:dyDescent="0.2">
      <c r="A76" s="1" t="s">
        <v>275</v>
      </c>
      <c r="B76" s="1" t="s">
        <v>45</v>
      </c>
      <c r="C76" s="1" t="s">
        <v>46</v>
      </c>
      <c r="D76" s="1" t="s">
        <v>45</v>
      </c>
      <c r="E76" s="1" t="s">
        <v>47</v>
      </c>
      <c r="F76" s="1" t="s">
        <v>47</v>
      </c>
      <c r="G76" s="1" t="s">
        <v>259</v>
      </c>
      <c r="H76" s="1" t="s">
        <v>24</v>
      </c>
      <c r="I76" s="1"/>
      <c r="J76" s="1"/>
      <c r="K76" s="1"/>
      <c r="L76" s="1" t="s">
        <v>166</v>
      </c>
      <c r="M76" s="1" t="s">
        <v>167</v>
      </c>
      <c r="N76" s="1" t="s">
        <v>167</v>
      </c>
      <c r="O76" s="1" t="s">
        <v>26</v>
      </c>
      <c r="P76" s="1" t="s">
        <v>38</v>
      </c>
      <c r="Q76" s="1" t="s">
        <v>27</v>
      </c>
      <c r="R76" s="1" t="s">
        <v>34</v>
      </c>
      <c r="S76" s="1" t="s">
        <v>35</v>
      </c>
      <c r="T76" s="1" t="s">
        <v>28</v>
      </c>
      <c r="U76" s="1"/>
      <c r="V76" s="4">
        <v>9</v>
      </c>
      <c r="W76" s="5">
        <v>123.5</v>
      </c>
    </row>
    <row r="77" spans="1:23" ht="12.75" customHeight="1" x14ac:dyDescent="0.2">
      <c r="A77" s="1" t="s">
        <v>128</v>
      </c>
      <c r="B77" s="1" t="s">
        <v>80</v>
      </c>
      <c r="C77" s="1" t="s">
        <v>129</v>
      </c>
      <c r="D77" s="1" t="s">
        <v>80</v>
      </c>
      <c r="E77" s="1" t="s">
        <v>81</v>
      </c>
      <c r="F77" s="1" t="s">
        <v>81</v>
      </c>
      <c r="G77" s="1" t="s">
        <v>23</v>
      </c>
      <c r="H77" s="1" t="s">
        <v>24</v>
      </c>
      <c r="I77" s="1"/>
      <c r="J77" s="1"/>
      <c r="K77" s="1"/>
      <c r="L77" s="1" t="s">
        <v>132</v>
      </c>
      <c r="M77" s="1" t="s">
        <v>133</v>
      </c>
      <c r="N77" s="1" t="s">
        <v>133</v>
      </c>
      <c r="O77" s="1" t="s">
        <v>26</v>
      </c>
      <c r="P77" s="1" t="s">
        <v>38</v>
      </c>
      <c r="Q77" s="1" t="s">
        <v>27</v>
      </c>
      <c r="R77" s="1" t="s">
        <v>34</v>
      </c>
      <c r="S77" s="1" t="s">
        <v>35</v>
      </c>
      <c r="T77" s="1" t="s">
        <v>28</v>
      </c>
      <c r="U77" s="1"/>
      <c r="V77" s="2">
        <v>79</v>
      </c>
      <c r="W77" s="3">
        <v>1446.1000000000001</v>
      </c>
    </row>
    <row r="78" spans="1:23" ht="12.75" customHeight="1" x14ac:dyDescent="0.2">
      <c r="A78" s="1" t="s">
        <v>142</v>
      </c>
      <c r="B78" s="1" t="s">
        <v>80</v>
      </c>
      <c r="C78" s="1" t="s">
        <v>129</v>
      </c>
      <c r="D78" s="1" t="s">
        <v>80</v>
      </c>
      <c r="E78" s="1" t="s">
        <v>81</v>
      </c>
      <c r="F78" s="1" t="s">
        <v>81</v>
      </c>
      <c r="G78" s="1" t="s">
        <v>25</v>
      </c>
      <c r="H78" s="1" t="s">
        <v>24</v>
      </c>
      <c r="I78" s="1"/>
      <c r="J78" s="1"/>
      <c r="K78" s="1"/>
      <c r="L78" s="1" t="s">
        <v>132</v>
      </c>
      <c r="M78" s="1" t="s">
        <v>133</v>
      </c>
      <c r="N78" s="1" t="s">
        <v>133</v>
      </c>
      <c r="O78" s="1" t="s">
        <v>26</v>
      </c>
      <c r="P78" s="1" t="s">
        <v>38</v>
      </c>
      <c r="Q78" s="1" t="s">
        <v>27</v>
      </c>
      <c r="R78" s="1" t="s">
        <v>34</v>
      </c>
      <c r="S78" s="1" t="s">
        <v>35</v>
      </c>
      <c r="T78" s="1" t="s">
        <v>28</v>
      </c>
      <c r="U78" s="1"/>
      <c r="V78" s="2">
        <v>106</v>
      </c>
      <c r="W78" s="3">
        <v>1910.1100000000001</v>
      </c>
    </row>
    <row r="79" spans="1:23" ht="12.75" customHeight="1" x14ac:dyDescent="0.2">
      <c r="A79" s="1" t="s">
        <v>152</v>
      </c>
      <c r="B79" s="1" t="s">
        <v>80</v>
      </c>
      <c r="C79" s="1" t="s">
        <v>129</v>
      </c>
      <c r="D79" s="1" t="s">
        <v>80</v>
      </c>
      <c r="E79" s="1" t="s">
        <v>81</v>
      </c>
      <c r="F79" s="1" t="s">
        <v>81</v>
      </c>
      <c r="G79" s="1" t="s">
        <v>29</v>
      </c>
      <c r="H79" s="1" t="s">
        <v>24</v>
      </c>
      <c r="I79" s="1"/>
      <c r="J79" s="1"/>
      <c r="K79" s="1"/>
      <c r="L79" s="1" t="s">
        <v>132</v>
      </c>
      <c r="M79" s="1" t="s">
        <v>133</v>
      </c>
      <c r="N79" s="1" t="s">
        <v>133</v>
      </c>
      <c r="O79" s="1" t="s">
        <v>26</v>
      </c>
      <c r="P79" s="1" t="s">
        <v>38</v>
      </c>
      <c r="Q79" s="1" t="s">
        <v>27</v>
      </c>
      <c r="R79" s="1" t="s">
        <v>34</v>
      </c>
      <c r="S79" s="1" t="s">
        <v>35</v>
      </c>
      <c r="T79" s="1" t="s">
        <v>28</v>
      </c>
      <c r="U79" s="1"/>
      <c r="V79" s="2">
        <v>36</v>
      </c>
      <c r="W79" s="3">
        <v>649.91</v>
      </c>
    </row>
    <row r="80" spans="1:23" ht="12.75" customHeight="1" x14ac:dyDescent="0.2">
      <c r="A80" s="1" t="s">
        <v>158</v>
      </c>
      <c r="B80" s="1" t="s">
        <v>80</v>
      </c>
      <c r="C80" s="1" t="s">
        <v>129</v>
      </c>
      <c r="D80" s="1" t="s">
        <v>80</v>
      </c>
      <c r="E80" s="1" t="s">
        <v>81</v>
      </c>
      <c r="F80" s="1" t="s">
        <v>81</v>
      </c>
      <c r="G80" s="1" t="s">
        <v>154</v>
      </c>
      <c r="H80" s="1" t="s">
        <v>24</v>
      </c>
      <c r="I80" s="1"/>
      <c r="J80" s="1"/>
      <c r="K80" s="1"/>
      <c r="L80" s="1" t="s">
        <v>132</v>
      </c>
      <c r="M80" s="1" t="s">
        <v>133</v>
      </c>
      <c r="N80" s="1" t="s">
        <v>133</v>
      </c>
      <c r="O80" s="1" t="s">
        <v>26</v>
      </c>
      <c r="P80" s="1" t="s">
        <v>38</v>
      </c>
      <c r="Q80" s="1" t="s">
        <v>27</v>
      </c>
      <c r="R80" s="1" t="s">
        <v>34</v>
      </c>
      <c r="S80" s="1" t="s">
        <v>35</v>
      </c>
      <c r="T80" s="1" t="s">
        <v>28</v>
      </c>
      <c r="U80" s="1"/>
      <c r="V80" s="4">
        <v>278</v>
      </c>
      <c r="W80" s="5">
        <v>3151.9</v>
      </c>
    </row>
    <row r="81" spans="1:23" ht="12.75" customHeight="1" x14ac:dyDescent="0.2">
      <c r="A81" s="1" t="s">
        <v>161</v>
      </c>
      <c r="B81" s="1" t="s">
        <v>80</v>
      </c>
      <c r="C81" s="1" t="s">
        <v>129</v>
      </c>
      <c r="D81" s="1" t="s">
        <v>80</v>
      </c>
      <c r="E81" s="1" t="s">
        <v>81</v>
      </c>
      <c r="F81" s="1" t="s">
        <v>81</v>
      </c>
      <c r="G81" s="1" t="s">
        <v>155</v>
      </c>
      <c r="H81" s="1" t="s">
        <v>24</v>
      </c>
      <c r="I81" s="1"/>
      <c r="J81" s="1"/>
      <c r="K81" s="1"/>
      <c r="L81" s="1" t="s">
        <v>132</v>
      </c>
      <c r="M81" s="1" t="s">
        <v>133</v>
      </c>
      <c r="N81" s="1" t="s">
        <v>133</v>
      </c>
      <c r="O81" s="1" t="s">
        <v>26</v>
      </c>
      <c r="P81" s="1" t="s">
        <v>38</v>
      </c>
      <c r="Q81" s="1" t="s">
        <v>27</v>
      </c>
      <c r="R81" s="1" t="s">
        <v>34</v>
      </c>
      <c r="S81" s="1" t="s">
        <v>35</v>
      </c>
      <c r="T81" s="1" t="s">
        <v>28</v>
      </c>
      <c r="U81" s="1"/>
      <c r="V81" s="4">
        <v>33</v>
      </c>
      <c r="W81" s="5">
        <v>600.73</v>
      </c>
    </row>
    <row r="82" spans="1:23" ht="12.75" customHeight="1" x14ac:dyDescent="0.2">
      <c r="A82" s="1" t="s">
        <v>164</v>
      </c>
      <c r="B82" s="1" t="s">
        <v>80</v>
      </c>
      <c r="C82" s="1" t="s">
        <v>129</v>
      </c>
      <c r="D82" s="1" t="s">
        <v>80</v>
      </c>
      <c r="E82" s="1" t="s">
        <v>81</v>
      </c>
      <c r="F82" s="1" t="s">
        <v>81</v>
      </c>
      <c r="G82" s="1" t="s">
        <v>156</v>
      </c>
      <c r="H82" s="1" t="s">
        <v>24</v>
      </c>
      <c r="I82" s="1"/>
      <c r="J82" s="1"/>
      <c r="K82" s="1"/>
      <c r="L82" s="1" t="s">
        <v>132</v>
      </c>
      <c r="M82" s="1" t="s">
        <v>133</v>
      </c>
      <c r="N82" s="1" t="s">
        <v>133</v>
      </c>
      <c r="O82" s="1" t="s">
        <v>26</v>
      </c>
      <c r="P82" s="1" t="s">
        <v>38</v>
      </c>
      <c r="Q82" s="1" t="s">
        <v>27</v>
      </c>
      <c r="R82" s="1" t="s">
        <v>34</v>
      </c>
      <c r="S82" s="1" t="s">
        <v>35</v>
      </c>
      <c r="T82" s="1" t="s">
        <v>28</v>
      </c>
      <c r="U82" s="1"/>
      <c r="V82" s="4">
        <v>83</v>
      </c>
      <c r="W82" s="5">
        <v>1495.82</v>
      </c>
    </row>
    <row r="83" spans="1:23" ht="12.75" customHeight="1" x14ac:dyDescent="0.2">
      <c r="A83" s="1" t="s">
        <v>226</v>
      </c>
      <c r="B83" s="1" t="s">
        <v>80</v>
      </c>
      <c r="C83" s="1" t="s">
        <v>129</v>
      </c>
      <c r="D83" s="1" t="s">
        <v>80</v>
      </c>
      <c r="E83" s="1" t="s">
        <v>81</v>
      </c>
      <c r="F83" s="1" t="s">
        <v>81</v>
      </c>
      <c r="G83" s="1" t="s">
        <v>200</v>
      </c>
      <c r="H83" s="1" t="s">
        <v>24</v>
      </c>
      <c r="I83" s="1"/>
      <c r="J83" s="1"/>
      <c r="K83" s="1"/>
      <c r="L83" s="1" t="s">
        <v>132</v>
      </c>
      <c r="M83" s="1" t="s">
        <v>133</v>
      </c>
      <c r="N83" s="1" t="s">
        <v>133</v>
      </c>
      <c r="O83" s="1" t="s">
        <v>26</v>
      </c>
      <c r="P83" s="1" t="s">
        <v>38</v>
      </c>
      <c r="Q83" s="1" t="s">
        <v>27</v>
      </c>
      <c r="R83" s="1" t="s">
        <v>34</v>
      </c>
      <c r="S83" s="1" t="s">
        <v>35</v>
      </c>
      <c r="T83" s="1" t="s">
        <v>28</v>
      </c>
      <c r="U83" s="1"/>
      <c r="V83" s="4">
        <v>133</v>
      </c>
      <c r="W83" s="5">
        <v>2447.7800000000002</v>
      </c>
    </row>
    <row r="84" spans="1:23" ht="12.75" customHeight="1" x14ac:dyDescent="0.2">
      <c r="A84" s="1" t="s">
        <v>229</v>
      </c>
      <c r="B84" s="1" t="s">
        <v>80</v>
      </c>
      <c r="C84" s="1" t="s">
        <v>129</v>
      </c>
      <c r="D84" s="1" t="s">
        <v>80</v>
      </c>
      <c r="E84" s="1" t="s">
        <v>81</v>
      </c>
      <c r="F84" s="1" t="s">
        <v>81</v>
      </c>
      <c r="G84" s="1" t="s">
        <v>199</v>
      </c>
      <c r="H84" s="1" t="s">
        <v>24</v>
      </c>
      <c r="I84" s="1"/>
      <c r="J84" s="1"/>
      <c r="K84" s="1"/>
      <c r="L84" s="1" t="s">
        <v>132</v>
      </c>
      <c r="M84" s="1" t="s">
        <v>133</v>
      </c>
      <c r="N84" s="1" t="s">
        <v>133</v>
      </c>
      <c r="O84" s="1" t="s">
        <v>26</v>
      </c>
      <c r="P84" s="1" t="s">
        <v>38</v>
      </c>
      <c r="Q84" s="1" t="s">
        <v>27</v>
      </c>
      <c r="R84" s="1" t="s">
        <v>34</v>
      </c>
      <c r="S84" s="1" t="s">
        <v>35</v>
      </c>
      <c r="T84" s="1" t="s">
        <v>28</v>
      </c>
      <c r="U84" s="1"/>
      <c r="V84" s="4">
        <v>23</v>
      </c>
      <c r="W84" s="5">
        <v>421.7</v>
      </c>
    </row>
    <row r="85" spans="1:23" ht="12.75" customHeight="1" x14ac:dyDescent="0.2">
      <c r="A85" s="1" t="s">
        <v>44</v>
      </c>
      <c r="B85" s="1" t="s">
        <v>45</v>
      </c>
      <c r="C85" s="1" t="s">
        <v>46</v>
      </c>
      <c r="D85" s="1" t="s">
        <v>45</v>
      </c>
      <c r="E85" s="1" t="s">
        <v>47</v>
      </c>
      <c r="F85" s="1" t="s">
        <v>47</v>
      </c>
      <c r="G85" s="1" t="s">
        <v>23</v>
      </c>
      <c r="H85" s="1" t="s">
        <v>24</v>
      </c>
      <c r="I85" s="1"/>
      <c r="J85" s="1"/>
      <c r="K85" s="1"/>
      <c r="L85" s="1" t="s">
        <v>58</v>
      </c>
      <c r="M85" s="1" t="s">
        <v>59</v>
      </c>
      <c r="N85" s="1" t="s">
        <v>59</v>
      </c>
      <c r="O85" s="1" t="s">
        <v>26</v>
      </c>
      <c r="P85" s="1" t="s">
        <v>38</v>
      </c>
      <c r="Q85" s="1" t="s">
        <v>27</v>
      </c>
      <c r="R85" s="1" t="s">
        <v>34</v>
      </c>
      <c r="S85" s="1" t="s">
        <v>35</v>
      </c>
      <c r="T85" s="1" t="s">
        <v>28</v>
      </c>
      <c r="U85" s="1"/>
      <c r="V85" s="2">
        <v>1</v>
      </c>
      <c r="W85" s="3">
        <v>19.23</v>
      </c>
    </row>
    <row r="86" spans="1:23" ht="12.75" customHeight="1" x14ac:dyDescent="0.2">
      <c r="A86" s="1" t="s">
        <v>193</v>
      </c>
      <c r="B86" s="1" t="s">
        <v>45</v>
      </c>
      <c r="C86" s="1" t="s">
        <v>46</v>
      </c>
      <c r="D86" s="1" t="s">
        <v>45</v>
      </c>
      <c r="E86" s="1" t="s">
        <v>47</v>
      </c>
      <c r="F86" s="1" t="s">
        <v>47</v>
      </c>
      <c r="G86" s="1" t="s">
        <v>154</v>
      </c>
      <c r="H86" s="1" t="s">
        <v>24</v>
      </c>
      <c r="I86" s="1"/>
      <c r="J86" s="1"/>
      <c r="K86" s="1"/>
      <c r="L86" s="1" t="s">
        <v>58</v>
      </c>
      <c r="M86" s="1" t="s">
        <v>59</v>
      </c>
      <c r="N86" s="1" t="s">
        <v>59</v>
      </c>
      <c r="O86" s="1" t="s">
        <v>26</v>
      </c>
      <c r="P86" s="1" t="s">
        <v>38</v>
      </c>
      <c r="Q86" s="1" t="s">
        <v>27</v>
      </c>
      <c r="R86" s="1" t="s">
        <v>34</v>
      </c>
      <c r="S86" s="1" t="s">
        <v>35</v>
      </c>
      <c r="T86" s="1" t="s">
        <v>28</v>
      </c>
      <c r="U86" s="1"/>
      <c r="V86" s="4">
        <v>1</v>
      </c>
      <c r="W86" s="5">
        <v>19.37</v>
      </c>
    </row>
    <row r="87" spans="1:23" ht="12.75" customHeight="1" x14ac:dyDescent="0.2">
      <c r="A87" s="1" t="s">
        <v>238</v>
      </c>
      <c r="B87" s="1" t="s">
        <v>45</v>
      </c>
      <c r="C87" s="1" t="s">
        <v>46</v>
      </c>
      <c r="D87" s="1" t="s">
        <v>45</v>
      </c>
      <c r="E87" s="1" t="s">
        <v>47</v>
      </c>
      <c r="F87" s="1" t="s">
        <v>47</v>
      </c>
      <c r="G87" s="1" t="s">
        <v>199</v>
      </c>
      <c r="H87" s="1" t="s">
        <v>24</v>
      </c>
      <c r="I87" s="1"/>
      <c r="J87" s="1"/>
      <c r="K87" s="1"/>
      <c r="L87" s="1" t="s">
        <v>58</v>
      </c>
      <c r="M87" s="1" t="s">
        <v>59</v>
      </c>
      <c r="N87" s="1" t="s">
        <v>59</v>
      </c>
      <c r="O87" s="1" t="s">
        <v>26</v>
      </c>
      <c r="P87" s="1" t="s">
        <v>38</v>
      </c>
      <c r="Q87" s="1" t="s">
        <v>27</v>
      </c>
      <c r="R87" s="1" t="s">
        <v>34</v>
      </c>
      <c r="S87" s="1" t="s">
        <v>35</v>
      </c>
      <c r="T87" s="1" t="s">
        <v>28</v>
      </c>
      <c r="U87" s="1"/>
      <c r="V87" s="4">
        <v>0</v>
      </c>
      <c r="W87" s="5">
        <v>0</v>
      </c>
    </row>
    <row r="88" spans="1:23" ht="12.75" customHeight="1" x14ac:dyDescent="0.2">
      <c r="A88" s="1" t="s">
        <v>245</v>
      </c>
      <c r="B88" s="1" t="s">
        <v>45</v>
      </c>
      <c r="C88" s="1" t="s">
        <v>46</v>
      </c>
      <c r="D88" s="1" t="s">
        <v>45</v>
      </c>
      <c r="E88" s="1" t="s">
        <v>47</v>
      </c>
      <c r="F88" s="1" t="s">
        <v>47</v>
      </c>
      <c r="G88" s="1" t="s">
        <v>201</v>
      </c>
      <c r="H88" s="1" t="s">
        <v>24</v>
      </c>
      <c r="I88" s="1"/>
      <c r="J88" s="1"/>
      <c r="K88" s="1"/>
      <c r="L88" s="1" t="s">
        <v>58</v>
      </c>
      <c r="M88" s="1" t="s">
        <v>59</v>
      </c>
      <c r="N88" s="1" t="s">
        <v>59</v>
      </c>
      <c r="O88" s="1" t="s">
        <v>26</v>
      </c>
      <c r="P88" s="1" t="s">
        <v>38</v>
      </c>
      <c r="Q88" s="1" t="s">
        <v>27</v>
      </c>
      <c r="R88" s="1" t="s">
        <v>34</v>
      </c>
      <c r="S88" s="1" t="s">
        <v>35</v>
      </c>
      <c r="T88" s="1" t="s">
        <v>28</v>
      </c>
      <c r="U88" s="1"/>
      <c r="V88" s="4">
        <v>0</v>
      </c>
      <c r="W88" s="5">
        <v>0</v>
      </c>
    </row>
    <row r="89" spans="1:23" ht="12.75" customHeight="1" x14ac:dyDescent="0.2">
      <c r="A89" s="1" t="s">
        <v>142</v>
      </c>
      <c r="B89" s="1" t="s">
        <v>80</v>
      </c>
      <c r="C89" s="1" t="s">
        <v>129</v>
      </c>
      <c r="D89" s="1" t="s">
        <v>80</v>
      </c>
      <c r="E89" s="1" t="s">
        <v>81</v>
      </c>
      <c r="F89" s="1" t="s">
        <v>81</v>
      </c>
      <c r="G89" s="1" t="s">
        <v>25</v>
      </c>
      <c r="H89" s="1" t="s">
        <v>24</v>
      </c>
      <c r="I89" s="1"/>
      <c r="J89" s="1"/>
      <c r="K89" s="1"/>
      <c r="L89" s="1" t="s">
        <v>145</v>
      </c>
      <c r="M89" s="1" t="s">
        <v>146</v>
      </c>
      <c r="N89" s="1" t="s">
        <v>147</v>
      </c>
      <c r="O89" s="1" t="s">
        <v>26</v>
      </c>
      <c r="P89" s="1" t="s">
        <v>38</v>
      </c>
      <c r="Q89" s="1" t="s">
        <v>27</v>
      </c>
      <c r="R89" s="1" t="s">
        <v>34</v>
      </c>
      <c r="S89" s="1" t="s">
        <v>35</v>
      </c>
      <c r="T89" s="1" t="s">
        <v>28</v>
      </c>
      <c r="U89" s="1"/>
      <c r="V89" s="2">
        <v>0</v>
      </c>
      <c r="W89" s="3">
        <v>0</v>
      </c>
    </row>
    <row r="90" spans="1:23" ht="12.75" customHeight="1" x14ac:dyDescent="0.2">
      <c r="A90" s="1" t="s">
        <v>44</v>
      </c>
      <c r="B90" s="1" t="s">
        <v>45</v>
      </c>
      <c r="C90" s="1" t="s">
        <v>46</v>
      </c>
      <c r="D90" s="1" t="s">
        <v>45</v>
      </c>
      <c r="E90" s="1" t="s">
        <v>47</v>
      </c>
      <c r="F90" s="1" t="s">
        <v>47</v>
      </c>
      <c r="G90" s="1" t="s">
        <v>23</v>
      </c>
      <c r="H90" s="1" t="s">
        <v>24</v>
      </c>
      <c r="I90" s="1"/>
      <c r="J90" s="1"/>
      <c r="K90" s="1"/>
      <c r="L90" s="1" t="s">
        <v>60</v>
      </c>
      <c r="M90" s="1" t="s">
        <v>61</v>
      </c>
      <c r="N90" s="1" t="s">
        <v>61</v>
      </c>
      <c r="O90" s="1" t="s">
        <v>26</v>
      </c>
      <c r="P90" s="1" t="s">
        <v>38</v>
      </c>
      <c r="Q90" s="1" t="s">
        <v>27</v>
      </c>
      <c r="R90" s="1" t="s">
        <v>34</v>
      </c>
      <c r="S90" s="1" t="s">
        <v>35</v>
      </c>
      <c r="T90" s="1" t="s">
        <v>28</v>
      </c>
      <c r="U90" s="1"/>
      <c r="V90" s="2">
        <v>30</v>
      </c>
      <c r="W90" s="3">
        <v>604.69000000000005</v>
      </c>
    </row>
    <row r="91" spans="1:23" ht="12.75" customHeight="1" x14ac:dyDescent="0.2">
      <c r="A91" s="1" t="s">
        <v>108</v>
      </c>
      <c r="B91" s="1" t="s">
        <v>45</v>
      </c>
      <c r="C91" s="1" t="s">
        <v>46</v>
      </c>
      <c r="D91" s="1" t="s">
        <v>45</v>
      </c>
      <c r="E91" s="1" t="s">
        <v>47</v>
      </c>
      <c r="F91" s="1" t="s">
        <v>47</v>
      </c>
      <c r="G91" s="1" t="s">
        <v>25</v>
      </c>
      <c r="H91" s="1" t="s">
        <v>24</v>
      </c>
      <c r="I91" s="1"/>
      <c r="J91" s="1"/>
      <c r="K91" s="1"/>
      <c r="L91" s="1" t="s">
        <v>60</v>
      </c>
      <c r="M91" s="1" t="s">
        <v>61</v>
      </c>
      <c r="N91" s="1" t="s">
        <v>61</v>
      </c>
      <c r="O91" s="1" t="s">
        <v>26</v>
      </c>
      <c r="P91" s="1" t="s">
        <v>38</v>
      </c>
      <c r="Q91" s="1" t="s">
        <v>27</v>
      </c>
      <c r="R91" s="1" t="s">
        <v>34</v>
      </c>
      <c r="S91" s="1" t="s">
        <v>35</v>
      </c>
      <c r="T91" s="1" t="s">
        <v>28</v>
      </c>
      <c r="U91" s="1"/>
      <c r="V91" s="2">
        <v>338</v>
      </c>
      <c r="W91" s="3">
        <v>4063.25</v>
      </c>
    </row>
    <row r="92" spans="1:23" ht="12.75" customHeight="1" x14ac:dyDescent="0.2">
      <c r="A92" s="1" t="s">
        <v>111</v>
      </c>
      <c r="B92" s="1" t="s">
        <v>45</v>
      </c>
      <c r="C92" s="1" t="s">
        <v>46</v>
      </c>
      <c r="D92" s="1" t="s">
        <v>45</v>
      </c>
      <c r="E92" s="1" t="s">
        <v>47</v>
      </c>
      <c r="F92" s="1" t="s">
        <v>47</v>
      </c>
      <c r="G92" s="1" t="s">
        <v>29</v>
      </c>
      <c r="H92" s="1" t="s">
        <v>24</v>
      </c>
      <c r="I92" s="1"/>
      <c r="J92" s="1"/>
      <c r="K92" s="1"/>
      <c r="L92" s="1" t="s">
        <v>60</v>
      </c>
      <c r="M92" s="1" t="s">
        <v>61</v>
      </c>
      <c r="N92" s="1" t="s">
        <v>61</v>
      </c>
      <c r="O92" s="1" t="s">
        <v>26</v>
      </c>
      <c r="P92" s="1" t="s">
        <v>38</v>
      </c>
      <c r="Q92" s="1" t="s">
        <v>27</v>
      </c>
      <c r="R92" s="1" t="s">
        <v>34</v>
      </c>
      <c r="S92" s="1" t="s">
        <v>35</v>
      </c>
      <c r="T92" s="1" t="s">
        <v>28</v>
      </c>
      <c r="U92" s="1"/>
      <c r="V92" s="2">
        <v>5919</v>
      </c>
      <c r="W92" s="3">
        <v>71444.92</v>
      </c>
    </row>
    <row r="93" spans="1:23" ht="12.75" customHeight="1" x14ac:dyDescent="0.2">
      <c r="A93" s="1" t="s">
        <v>165</v>
      </c>
      <c r="B93" s="1" t="s">
        <v>45</v>
      </c>
      <c r="C93" s="1" t="s">
        <v>46</v>
      </c>
      <c r="D93" s="1" t="s">
        <v>45</v>
      </c>
      <c r="E93" s="1" t="s">
        <v>47</v>
      </c>
      <c r="F93" s="1" t="s">
        <v>47</v>
      </c>
      <c r="G93" s="1" t="s">
        <v>155</v>
      </c>
      <c r="H93" s="1" t="s">
        <v>24</v>
      </c>
      <c r="I93" s="1"/>
      <c r="J93" s="1"/>
      <c r="K93" s="1"/>
      <c r="L93" s="1" t="s">
        <v>60</v>
      </c>
      <c r="M93" s="1" t="s">
        <v>61</v>
      </c>
      <c r="N93" s="1" t="s">
        <v>61</v>
      </c>
      <c r="O93" s="1" t="s">
        <v>26</v>
      </c>
      <c r="P93" s="1" t="s">
        <v>38</v>
      </c>
      <c r="Q93" s="1" t="s">
        <v>27</v>
      </c>
      <c r="R93" s="1" t="s">
        <v>34</v>
      </c>
      <c r="S93" s="1" t="s">
        <v>35</v>
      </c>
      <c r="T93" s="1" t="s">
        <v>28</v>
      </c>
      <c r="U93" s="1"/>
      <c r="V93" s="4">
        <v>33</v>
      </c>
      <c r="W93" s="5">
        <v>370.26</v>
      </c>
    </row>
    <row r="94" spans="1:23" ht="12.75" customHeight="1" x14ac:dyDescent="0.2">
      <c r="A94" s="1" t="s">
        <v>188</v>
      </c>
      <c r="B94" s="1" t="s">
        <v>45</v>
      </c>
      <c r="C94" s="1" t="s">
        <v>46</v>
      </c>
      <c r="D94" s="1" t="s">
        <v>45</v>
      </c>
      <c r="E94" s="1" t="s">
        <v>47</v>
      </c>
      <c r="F94" s="1" t="s">
        <v>47</v>
      </c>
      <c r="G94" s="1" t="s">
        <v>156</v>
      </c>
      <c r="H94" s="1" t="s">
        <v>24</v>
      </c>
      <c r="I94" s="1"/>
      <c r="J94" s="1"/>
      <c r="K94" s="1"/>
      <c r="L94" s="1" t="s">
        <v>60</v>
      </c>
      <c r="M94" s="1" t="s">
        <v>61</v>
      </c>
      <c r="N94" s="1" t="s">
        <v>61</v>
      </c>
      <c r="O94" s="1" t="s">
        <v>26</v>
      </c>
      <c r="P94" s="1" t="s">
        <v>38</v>
      </c>
      <c r="Q94" s="1" t="s">
        <v>27</v>
      </c>
      <c r="R94" s="1" t="s">
        <v>34</v>
      </c>
      <c r="S94" s="1" t="s">
        <v>35</v>
      </c>
      <c r="T94" s="1" t="s">
        <v>28</v>
      </c>
      <c r="U94" s="1"/>
      <c r="V94" s="4">
        <v>34</v>
      </c>
      <c r="W94" s="5">
        <v>393.8</v>
      </c>
    </row>
    <row r="95" spans="1:23" ht="12.75" customHeight="1" x14ac:dyDescent="0.2">
      <c r="A95" s="1" t="s">
        <v>193</v>
      </c>
      <c r="B95" s="1" t="s">
        <v>45</v>
      </c>
      <c r="C95" s="1" t="s">
        <v>46</v>
      </c>
      <c r="D95" s="1" t="s">
        <v>45</v>
      </c>
      <c r="E95" s="1" t="s">
        <v>47</v>
      </c>
      <c r="F95" s="1" t="s">
        <v>47</v>
      </c>
      <c r="G95" s="1" t="s">
        <v>154</v>
      </c>
      <c r="H95" s="1" t="s">
        <v>24</v>
      </c>
      <c r="I95" s="1"/>
      <c r="J95" s="1"/>
      <c r="K95" s="1"/>
      <c r="L95" s="1" t="s">
        <v>60</v>
      </c>
      <c r="M95" s="1" t="s">
        <v>61</v>
      </c>
      <c r="N95" s="1" t="s">
        <v>61</v>
      </c>
      <c r="O95" s="1" t="s">
        <v>26</v>
      </c>
      <c r="P95" s="1" t="s">
        <v>38</v>
      </c>
      <c r="Q95" s="1" t="s">
        <v>27</v>
      </c>
      <c r="R95" s="1" t="s">
        <v>34</v>
      </c>
      <c r="S95" s="1" t="s">
        <v>35</v>
      </c>
      <c r="T95" s="1" t="s">
        <v>28</v>
      </c>
      <c r="U95" s="1"/>
      <c r="V95" s="4">
        <v>62</v>
      </c>
      <c r="W95" s="5">
        <v>761.17</v>
      </c>
    </row>
    <row r="96" spans="1:23" ht="12.75" customHeight="1" x14ac:dyDescent="0.2">
      <c r="A96" s="1" t="s">
        <v>235</v>
      </c>
      <c r="B96" s="1" t="s">
        <v>45</v>
      </c>
      <c r="C96" s="1" t="s">
        <v>46</v>
      </c>
      <c r="D96" s="1" t="s">
        <v>45</v>
      </c>
      <c r="E96" s="1" t="s">
        <v>47</v>
      </c>
      <c r="F96" s="1" t="s">
        <v>47</v>
      </c>
      <c r="G96" s="1" t="s">
        <v>200</v>
      </c>
      <c r="H96" s="1" t="s">
        <v>24</v>
      </c>
      <c r="I96" s="1"/>
      <c r="J96" s="1"/>
      <c r="K96" s="1"/>
      <c r="L96" s="1" t="s">
        <v>60</v>
      </c>
      <c r="M96" s="1" t="s">
        <v>61</v>
      </c>
      <c r="N96" s="1" t="s">
        <v>61</v>
      </c>
      <c r="O96" s="1" t="s">
        <v>26</v>
      </c>
      <c r="P96" s="1" t="s">
        <v>38</v>
      </c>
      <c r="Q96" s="1" t="s">
        <v>27</v>
      </c>
      <c r="R96" s="1" t="s">
        <v>34</v>
      </c>
      <c r="S96" s="1" t="s">
        <v>35</v>
      </c>
      <c r="T96" s="1" t="s">
        <v>28</v>
      </c>
      <c r="U96" s="1"/>
      <c r="V96" s="4">
        <v>71</v>
      </c>
      <c r="W96" s="5">
        <v>802.24</v>
      </c>
    </row>
    <row r="97" spans="1:23" ht="12.75" customHeight="1" x14ac:dyDescent="0.2">
      <c r="A97" s="1" t="s">
        <v>238</v>
      </c>
      <c r="B97" s="1" t="s">
        <v>45</v>
      </c>
      <c r="C97" s="1" t="s">
        <v>46</v>
      </c>
      <c r="D97" s="1" t="s">
        <v>45</v>
      </c>
      <c r="E97" s="1" t="s">
        <v>47</v>
      </c>
      <c r="F97" s="1" t="s">
        <v>47</v>
      </c>
      <c r="G97" s="1" t="s">
        <v>199</v>
      </c>
      <c r="H97" s="1" t="s">
        <v>24</v>
      </c>
      <c r="I97" s="1"/>
      <c r="J97" s="1"/>
      <c r="K97" s="1"/>
      <c r="L97" s="1" t="s">
        <v>60</v>
      </c>
      <c r="M97" s="1" t="s">
        <v>61</v>
      </c>
      <c r="N97" s="1" t="s">
        <v>61</v>
      </c>
      <c r="O97" s="1" t="s">
        <v>26</v>
      </c>
      <c r="P97" s="1" t="s">
        <v>38</v>
      </c>
      <c r="Q97" s="1" t="s">
        <v>27</v>
      </c>
      <c r="R97" s="1" t="s">
        <v>34</v>
      </c>
      <c r="S97" s="1" t="s">
        <v>35</v>
      </c>
      <c r="T97" s="1" t="s">
        <v>28</v>
      </c>
      <c r="U97" s="1"/>
      <c r="V97" s="4">
        <v>44</v>
      </c>
      <c r="W97" s="5">
        <v>492.64</v>
      </c>
    </row>
    <row r="98" spans="1:23" ht="12.75" customHeight="1" x14ac:dyDescent="0.2">
      <c r="A98" s="1" t="s">
        <v>245</v>
      </c>
      <c r="B98" s="1" t="s">
        <v>45</v>
      </c>
      <c r="C98" s="1" t="s">
        <v>46</v>
      </c>
      <c r="D98" s="1" t="s">
        <v>45</v>
      </c>
      <c r="E98" s="1" t="s">
        <v>47</v>
      </c>
      <c r="F98" s="1" t="s">
        <v>47</v>
      </c>
      <c r="G98" s="1" t="s">
        <v>201</v>
      </c>
      <c r="H98" s="1" t="s">
        <v>24</v>
      </c>
      <c r="I98" s="1"/>
      <c r="J98" s="1"/>
      <c r="K98" s="1"/>
      <c r="L98" s="1" t="s">
        <v>60</v>
      </c>
      <c r="M98" s="1" t="s">
        <v>61</v>
      </c>
      <c r="N98" s="1" t="s">
        <v>61</v>
      </c>
      <c r="O98" s="1" t="s">
        <v>26</v>
      </c>
      <c r="P98" s="1" t="s">
        <v>38</v>
      </c>
      <c r="Q98" s="1" t="s">
        <v>27</v>
      </c>
      <c r="R98" s="1" t="s">
        <v>34</v>
      </c>
      <c r="S98" s="1" t="s">
        <v>35</v>
      </c>
      <c r="T98" s="1" t="s">
        <v>28</v>
      </c>
      <c r="U98" s="1"/>
      <c r="V98" s="4">
        <v>51</v>
      </c>
      <c r="W98" s="5">
        <v>601.69000000000005</v>
      </c>
    </row>
    <row r="99" spans="1:23" ht="12.75" customHeight="1" x14ac:dyDescent="0.2">
      <c r="A99" s="1" t="s">
        <v>270</v>
      </c>
      <c r="B99" s="1" t="s">
        <v>45</v>
      </c>
      <c r="C99" s="1" t="s">
        <v>46</v>
      </c>
      <c r="D99" s="1" t="s">
        <v>45</v>
      </c>
      <c r="E99" s="1" t="s">
        <v>47</v>
      </c>
      <c r="F99" s="1" t="s">
        <v>47</v>
      </c>
      <c r="G99" s="1" t="s">
        <v>153</v>
      </c>
      <c r="H99" s="1" t="s">
        <v>24</v>
      </c>
      <c r="I99" s="1"/>
      <c r="J99" s="1"/>
      <c r="K99" s="1"/>
      <c r="L99" s="1" t="s">
        <v>60</v>
      </c>
      <c r="M99" s="1" t="s">
        <v>61</v>
      </c>
      <c r="N99" s="1" t="s">
        <v>61</v>
      </c>
      <c r="O99" s="1" t="s">
        <v>26</v>
      </c>
      <c r="P99" s="1" t="s">
        <v>38</v>
      </c>
      <c r="Q99" s="1" t="s">
        <v>27</v>
      </c>
      <c r="R99" s="1" t="s">
        <v>34</v>
      </c>
      <c r="S99" s="1" t="s">
        <v>35</v>
      </c>
      <c r="T99" s="1" t="s">
        <v>28</v>
      </c>
      <c r="U99" s="1"/>
      <c r="V99" s="4">
        <v>32</v>
      </c>
      <c r="W99" s="5">
        <v>367.8</v>
      </c>
    </row>
    <row r="100" spans="1:23" ht="12.75" customHeight="1" x14ac:dyDescent="0.2">
      <c r="A100" s="1" t="s">
        <v>275</v>
      </c>
      <c r="B100" s="1" t="s">
        <v>45</v>
      </c>
      <c r="C100" s="1" t="s">
        <v>46</v>
      </c>
      <c r="D100" s="1" t="s">
        <v>45</v>
      </c>
      <c r="E100" s="1" t="s">
        <v>47</v>
      </c>
      <c r="F100" s="1" t="s">
        <v>47</v>
      </c>
      <c r="G100" s="1" t="s">
        <v>259</v>
      </c>
      <c r="H100" s="1" t="s">
        <v>24</v>
      </c>
      <c r="I100" s="1"/>
      <c r="J100" s="1"/>
      <c r="K100" s="1"/>
      <c r="L100" s="1" t="s">
        <v>60</v>
      </c>
      <c r="M100" s="1" t="s">
        <v>61</v>
      </c>
      <c r="N100" s="1" t="s">
        <v>61</v>
      </c>
      <c r="O100" s="1" t="s">
        <v>26</v>
      </c>
      <c r="P100" s="1" t="s">
        <v>38</v>
      </c>
      <c r="Q100" s="1" t="s">
        <v>27</v>
      </c>
      <c r="R100" s="1" t="s">
        <v>34</v>
      </c>
      <c r="S100" s="1" t="s">
        <v>35</v>
      </c>
      <c r="T100" s="1" t="s">
        <v>28</v>
      </c>
      <c r="U100" s="1"/>
      <c r="V100" s="4">
        <v>213</v>
      </c>
      <c r="W100" s="5">
        <v>2584.92</v>
      </c>
    </row>
    <row r="101" spans="1:23" ht="12.75" customHeight="1" x14ac:dyDescent="0.2">
      <c r="A101" s="1" t="s">
        <v>44</v>
      </c>
      <c r="B101" s="1" t="s">
        <v>45</v>
      </c>
      <c r="C101" s="1" t="s">
        <v>46</v>
      </c>
      <c r="D101" s="1" t="s">
        <v>45</v>
      </c>
      <c r="E101" s="1" t="s">
        <v>47</v>
      </c>
      <c r="F101" s="1" t="s">
        <v>47</v>
      </c>
      <c r="G101" s="1" t="s">
        <v>23</v>
      </c>
      <c r="H101" s="1" t="s">
        <v>24</v>
      </c>
      <c r="I101" s="1"/>
      <c r="J101" s="1"/>
      <c r="K101" s="1"/>
      <c r="L101" s="1" t="s">
        <v>62</v>
      </c>
      <c r="M101" s="1" t="s">
        <v>63</v>
      </c>
      <c r="N101" s="1" t="s">
        <v>63</v>
      </c>
      <c r="O101" s="1" t="s">
        <v>26</v>
      </c>
      <c r="P101" s="1" t="s">
        <v>38</v>
      </c>
      <c r="Q101" s="1" t="s">
        <v>27</v>
      </c>
      <c r="R101" s="1" t="s">
        <v>34</v>
      </c>
      <c r="S101" s="1" t="s">
        <v>35</v>
      </c>
      <c r="T101" s="1" t="s">
        <v>28</v>
      </c>
      <c r="U101" s="1"/>
      <c r="V101" s="2">
        <v>25</v>
      </c>
      <c r="W101" s="3">
        <v>478.87</v>
      </c>
    </row>
    <row r="102" spans="1:23" ht="12.75" customHeight="1" x14ac:dyDescent="0.2">
      <c r="A102" s="1" t="s">
        <v>108</v>
      </c>
      <c r="B102" s="1" t="s">
        <v>45</v>
      </c>
      <c r="C102" s="1" t="s">
        <v>46</v>
      </c>
      <c r="D102" s="1" t="s">
        <v>45</v>
      </c>
      <c r="E102" s="1" t="s">
        <v>47</v>
      </c>
      <c r="F102" s="1" t="s">
        <v>47</v>
      </c>
      <c r="G102" s="1" t="s">
        <v>25</v>
      </c>
      <c r="H102" s="1" t="s">
        <v>24</v>
      </c>
      <c r="I102" s="1"/>
      <c r="J102" s="1"/>
      <c r="K102" s="1"/>
      <c r="L102" s="1" t="s">
        <v>62</v>
      </c>
      <c r="M102" s="1" t="s">
        <v>63</v>
      </c>
      <c r="N102" s="1" t="s">
        <v>63</v>
      </c>
      <c r="O102" s="1" t="s">
        <v>26</v>
      </c>
      <c r="P102" s="1" t="s">
        <v>38</v>
      </c>
      <c r="Q102" s="1" t="s">
        <v>27</v>
      </c>
      <c r="R102" s="1" t="s">
        <v>34</v>
      </c>
      <c r="S102" s="1" t="s">
        <v>35</v>
      </c>
      <c r="T102" s="1" t="s">
        <v>28</v>
      </c>
      <c r="U102" s="1"/>
      <c r="V102" s="2">
        <v>8</v>
      </c>
      <c r="W102" s="3">
        <v>153.6</v>
      </c>
    </row>
    <row r="103" spans="1:23" ht="12.75" customHeight="1" x14ac:dyDescent="0.2">
      <c r="A103" s="1" t="s">
        <v>111</v>
      </c>
      <c r="B103" s="1" t="s">
        <v>45</v>
      </c>
      <c r="C103" s="1" t="s">
        <v>46</v>
      </c>
      <c r="D103" s="1" t="s">
        <v>45</v>
      </c>
      <c r="E103" s="1" t="s">
        <v>47</v>
      </c>
      <c r="F103" s="1" t="s">
        <v>47</v>
      </c>
      <c r="G103" s="1" t="s">
        <v>29</v>
      </c>
      <c r="H103" s="1" t="s">
        <v>24</v>
      </c>
      <c r="I103" s="1"/>
      <c r="J103" s="1"/>
      <c r="K103" s="1"/>
      <c r="L103" s="1" t="s">
        <v>62</v>
      </c>
      <c r="M103" s="1" t="s">
        <v>63</v>
      </c>
      <c r="N103" s="1" t="s">
        <v>63</v>
      </c>
      <c r="O103" s="1" t="s">
        <v>26</v>
      </c>
      <c r="P103" s="1" t="s">
        <v>38</v>
      </c>
      <c r="Q103" s="1" t="s">
        <v>27</v>
      </c>
      <c r="R103" s="1" t="s">
        <v>34</v>
      </c>
      <c r="S103" s="1" t="s">
        <v>35</v>
      </c>
      <c r="T103" s="1" t="s">
        <v>28</v>
      </c>
      <c r="U103" s="1"/>
      <c r="V103" s="2">
        <v>9262</v>
      </c>
      <c r="W103" s="3">
        <v>111824.63</v>
      </c>
    </row>
    <row r="104" spans="1:23" ht="12.75" customHeight="1" x14ac:dyDescent="0.2">
      <c r="A104" s="1" t="s">
        <v>165</v>
      </c>
      <c r="B104" s="1" t="s">
        <v>45</v>
      </c>
      <c r="C104" s="1" t="s">
        <v>46</v>
      </c>
      <c r="D104" s="1" t="s">
        <v>45</v>
      </c>
      <c r="E104" s="1" t="s">
        <v>47</v>
      </c>
      <c r="F104" s="1" t="s">
        <v>47</v>
      </c>
      <c r="G104" s="1" t="s">
        <v>155</v>
      </c>
      <c r="H104" s="1" t="s">
        <v>24</v>
      </c>
      <c r="I104" s="1"/>
      <c r="J104" s="1"/>
      <c r="K104" s="1"/>
      <c r="L104" s="1" t="s">
        <v>62</v>
      </c>
      <c r="M104" s="1" t="s">
        <v>63</v>
      </c>
      <c r="N104" s="1" t="s">
        <v>63</v>
      </c>
      <c r="O104" s="1" t="s">
        <v>26</v>
      </c>
      <c r="P104" s="1" t="s">
        <v>38</v>
      </c>
      <c r="Q104" s="1" t="s">
        <v>27</v>
      </c>
      <c r="R104" s="1" t="s">
        <v>34</v>
      </c>
      <c r="S104" s="1" t="s">
        <v>35</v>
      </c>
      <c r="T104" s="1" t="s">
        <v>28</v>
      </c>
      <c r="U104" s="1"/>
      <c r="V104" s="4">
        <v>35</v>
      </c>
      <c r="W104" s="5">
        <v>680.33</v>
      </c>
    </row>
    <row r="105" spans="1:23" ht="12.75" customHeight="1" x14ac:dyDescent="0.2">
      <c r="A105" s="1" t="s">
        <v>188</v>
      </c>
      <c r="B105" s="1" t="s">
        <v>45</v>
      </c>
      <c r="C105" s="1" t="s">
        <v>46</v>
      </c>
      <c r="D105" s="1" t="s">
        <v>45</v>
      </c>
      <c r="E105" s="1" t="s">
        <v>47</v>
      </c>
      <c r="F105" s="1" t="s">
        <v>47</v>
      </c>
      <c r="G105" s="1" t="s">
        <v>156</v>
      </c>
      <c r="H105" s="1" t="s">
        <v>24</v>
      </c>
      <c r="I105" s="1"/>
      <c r="J105" s="1"/>
      <c r="K105" s="1"/>
      <c r="L105" s="1" t="s">
        <v>62</v>
      </c>
      <c r="M105" s="1" t="s">
        <v>63</v>
      </c>
      <c r="N105" s="1" t="s">
        <v>63</v>
      </c>
      <c r="O105" s="1" t="s">
        <v>26</v>
      </c>
      <c r="P105" s="1" t="s">
        <v>38</v>
      </c>
      <c r="Q105" s="1" t="s">
        <v>27</v>
      </c>
      <c r="R105" s="1" t="s">
        <v>34</v>
      </c>
      <c r="S105" s="1" t="s">
        <v>35</v>
      </c>
      <c r="T105" s="1" t="s">
        <v>28</v>
      </c>
      <c r="U105" s="1"/>
      <c r="V105" s="4">
        <v>8</v>
      </c>
      <c r="W105" s="5">
        <v>163.32</v>
      </c>
    </row>
    <row r="106" spans="1:23" ht="12.75" customHeight="1" x14ac:dyDescent="0.2">
      <c r="A106" s="1" t="s">
        <v>193</v>
      </c>
      <c r="B106" s="1" t="s">
        <v>45</v>
      </c>
      <c r="C106" s="1" t="s">
        <v>46</v>
      </c>
      <c r="D106" s="1" t="s">
        <v>45</v>
      </c>
      <c r="E106" s="1" t="s">
        <v>47</v>
      </c>
      <c r="F106" s="1" t="s">
        <v>47</v>
      </c>
      <c r="G106" s="1" t="s">
        <v>154</v>
      </c>
      <c r="H106" s="1" t="s">
        <v>24</v>
      </c>
      <c r="I106" s="1"/>
      <c r="J106" s="1"/>
      <c r="K106" s="1"/>
      <c r="L106" s="1" t="s">
        <v>62</v>
      </c>
      <c r="M106" s="1" t="s">
        <v>63</v>
      </c>
      <c r="N106" s="1" t="s">
        <v>63</v>
      </c>
      <c r="O106" s="1" t="s">
        <v>26</v>
      </c>
      <c r="P106" s="1" t="s">
        <v>38</v>
      </c>
      <c r="Q106" s="1" t="s">
        <v>27</v>
      </c>
      <c r="R106" s="1" t="s">
        <v>34</v>
      </c>
      <c r="S106" s="1" t="s">
        <v>35</v>
      </c>
      <c r="T106" s="1" t="s">
        <v>28</v>
      </c>
      <c r="U106" s="1"/>
      <c r="V106" s="4">
        <v>20</v>
      </c>
      <c r="W106" s="5">
        <v>240.06</v>
      </c>
    </row>
    <row r="107" spans="1:23" ht="12.75" customHeight="1" x14ac:dyDescent="0.2">
      <c r="A107" s="1" t="s">
        <v>235</v>
      </c>
      <c r="B107" s="1" t="s">
        <v>45</v>
      </c>
      <c r="C107" s="1" t="s">
        <v>46</v>
      </c>
      <c r="D107" s="1" t="s">
        <v>45</v>
      </c>
      <c r="E107" s="1" t="s">
        <v>47</v>
      </c>
      <c r="F107" s="1" t="s">
        <v>47</v>
      </c>
      <c r="G107" s="1" t="s">
        <v>200</v>
      </c>
      <c r="H107" s="1" t="s">
        <v>24</v>
      </c>
      <c r="I107" s="1"/>
      <c r="J107" s="1"/>
      <c r="K107" s="1"/>
      <c r="L107" s="1" t="s">
        <v>62</v>
      </c>
      <c r="M107" s="1" t="s">
        <v>63</v>
      </c>
      <c r="N107" s="1" t="s">
        <v>63</v>
      </c>
      <c r="O107" s="1" t="s">
        <v>26</v>
      </c>
      <c r="P107" s="1" t="s">
        <v>38</v>
      </c>
      <c r="Q107" s="1" t="s">
        <v>27</v>
      </c>
      <c r="R107" s="1" t="s">
        <v>34</v>
      </c>
      <c r="S107" s="1" t="s">
        <v>35</v>
      </c>
      <c r="T107" s="1" t="s">
        <v>28</v>
      </c>
      <c r="U107" s="1"/>
      <c r="V107" s="4">
        <v>65</v>
      </c>
      <c r="W107" s="5">
        <v>775.09</v>
      </c>
    </row>
    <row r="108" spans="1:23" ht="12.75" customHeight="1" x14ac:dyDescent="0.2">
      <c r="A108" s="1" t="s">
        <v>238</v>
      </c>
      <c r="B108" s="1" t="s">
        <v>45</v>
      </c>
      <c r="C108" s="1" t="s">
        <v>46</v>
      </c>
      <c r="D108" s="1" t="s">
        <v>45</v>
      </c>
      <c r="E108" s="1" t="s">
        <v>47</v>
      </c>
      <c r="F108" s="1" t="s">
        <v>47</v>
      </c>
      <c r="G108" s="1" t="s">
        <v>199</v>
      </c>
      <c r="H108" s="1" t="s">
        <v>24</v>
      </c>
      <c r="I108" s="1"/>
      <c r="J108" s="1"/>
      <c r="K108" s="1"/>
      <c r="L108" s="1" t="s">
        <v>62</v>
      </c>
      <c r="M108" s="1" t="s">
        <v>63</v>
      </c>
      <c r="N108" s="1" t="s">
        <v>63</v>
      </c>
      <c r="O108" s="1" t="s">
        <v>26</v>
      </c>
      <c r="P108" s="1" t="s">
        <v>38</v>
      </c>
      <c r="Q108" s="1" t="s">
        <v>27</v>
      </c>
      <c r="R108" s="1" t="s">
        <v>34</v>
      </c>
      <c r="S108" s="1" t="s">
        <v>35</v>
      </c>
      <c r="T108" s="1" t="s">
        <v>28</v>
      </c>
      <c r="U108" s="1"/>
      <c r="V108" s="4">
        <v>7</v>
      </c>
      <c r="W108" s="5">
        <v>143.56</v>
      </c>
    </row>
    <row r="109" spans="1:23" ht="12.75" customHeight="1" x14ac:dyDescent="0.2">
      <c r="A109" s="1" t="s">
        <v>245</v>
      </c>
      <c r="B109" s="1" t="s">
        <v>45</v>
      </c>
      <c r="C109" s="1" t="s">
        <v>46</v>
      </c>
      <c r="D109" s="1" t="s">
        <v>45</v>
      </c>
      <c r="E109" s="1" t="s">
        <v>47</v>
      </c>
      <c r="F109" s="1" t="s">
        <v>47</v>
      </c>
      <c r="G109" s="1" t="s">
        <v>201</v>
      </c>
      <c r="H109" s="1" t="s">
        <v>24</v>
      </c>
      <c r="I109" s="1"/>
      <c r="J109" s="1"/>
      <c r="K109" s="1"/>
      <c r="L109" s="1" t="s">
        <v>62</v>
      </c>
      <c r="M109" s="1" t="s">
        <v>63</v>
      </c>
      <c r="N109" s="1" t="s">
        <v>63</v>
      </c>
      <c r="O109" s="1" t="s">
        <v>26</v>
      </c>
      <c r="P109" s="1" t="s">
        <v>38</v>
      </c>
      <c r="Q109" s="1" t="s">
        <v>27</v>
      </c>
      <c r="R109" s="1" t="s">
        <v>34</v>
      </c>
      <c r="S109" s="1" t="s">
        <v>35</v>
      </c>
      <c r="T109" s="1" t="s">
        <v>28</v>
      </c>
      <c r="U109" s="1"/>
      <c r="V109" s="4">
        <v>728</v>
      </c>
      <c r="W109" s="5">
        <v>8501.7100000000009</v>
      </c>
    </row>
    <row r="110" spans="1:23" ht="12.75" customHeight="1" x14ac:dyDescent="0.2">
      <c r="A110" s="1" t="s">
        <v>270</v>
      </c>
      <c r="B110" s="1" t="s">
        <v>45</v>
      </c>
      <c r="C110" s="1" t="s">
        <v>46</v>
      </c>
      <c r="D110" s="1" t="s">
        <v>45</v>
      </c>
      <c r="E110" s="1" t="s">
        <v>47</v>
      </c>
      <c r="F110" s="1" t="s">
        <v>47</v>
      </c>
      <c r="G110" s="1" t="s">
        <v>153</v>
      </c>
      <c r="H110" s="1" t="s">
        <v>24</v>
      </c>
      <c r="I110" s="1"/>
      <c r="J110" s="1"/>
      <c r="K110" s="1"/>
      <c r="L110" s="1" t="s">
        <v>62</v>
      </c>
      <c r="M110" s="1" t="s">
        <v>63</v>
      </c>
      <c r="N110" s="1" t="s">
        <v>63</v>
      </c>
      <c r="O110" s="1" t="s">
        <v>26</v>
      </c>
      <c r="P110" s="1" t="s">
        <v>38</v>
      </c>
      <c r="Q110" s="1" t="s">
        <v>27</v>
      </c>
      <c r="R110" s="1" t="s">
        <v>34</v>
      </c>
      <c r="S110" s="1" t="s">
        <v>35</v>
      </c>
      <c r="T110" s="1" t="s">
        <v>28</v>
      </c>
      <c r="U110" s="1"/>
      <c r="V110" s="4">
        <v>24</v>
      </c>
      <c r="W110" s="5">
        <v>353.25</v>
      </c>
    </row>
    <row r="111" spans="1:23" ht="12.75" customHeight="1" x14ac:dyDescent="0.2">
      <c r="A111" s="1" t="s">
        <v>275</v>
      </c>
      <c r="B111" s="1" t="s">
        <v>45</v>
      </c>
      <c r="C111" s="1" t="s">
        <v>46</v>
      </c>
      <c r="D111" s="1" t="s">
        <v>45</v>
      </c>
      <c r="E111" s="1" t="s">
        <v>47</v>
      </c>
      <c r="F111" s="1" t="s">
        <v>47</v>
      </c>
      <c r="G111" s="1" t="s">
        <v>259</v>
      </c>
      <c r="H111" s="1" t="s">
        <v>24</v>
      </c>
      <c r="I111" s="1"/>
      <c r="J111" s="1"/>
      <c r="K111" s="1"/>
      <c r="L111" s="1" t="s">
        <v>62</v>
      </c>
      <c r="M111" s="1" t="s">
        <v>63</v>
      </c>
      <c r="N111" s="1" t="s">
        <v>63</v>
      </c>
      <c r="O111" s="1" t="s">
        <v>26</v>
      </c>
      <c r="P111" s="1" t="s">
        <v>38</v>
      </c>
      <c r="Q111" s="1" t="s">
        <v>27</v>
      </c>
      <c r="R111" s="1" t="s">
        <v>34</v>
      </c>
      <c r="S111" s="1" t="s">
        <v>35</v>
      </c>
      <c r="T111" s="1" t="s">
        <v>28</v>
      </c>
      <c r="U111" s="1"/>
      <c r="V111" s="4">
        <v>85</v>
      </c>
      <c r="W111" s="5">
        <v>1107.6300000000001</v>
      </c>
    </row>
    <row r="112" spans="1:23" ht="12.75" customHeight="1" x14ac:dyDescent="0.2">
      <c r="A112" s="1" t="s">
        <v>44</v>
      </c>
      <c r="B112" s="1" t="s">
        <v>45</v>
      </c>
      <c r="C112" s="1" t="s">
        <v>46</v>
      </c>
      <c r="D112" s="1" t="s">
        <v>45</v>
      </c>
      <c r="E112" s="1" t="s">
        <v>47</v>
      </c>
      <c r="F112" s="1" t="s">
        <v>47</v>
      </c>
      <c r="G112" s="1" t="s">
        <v>23</v>
      </c>
      <c r="H112" s="1" t="s">
        <v>24</v>
      </c>
      <c r="I112" s="1"/>
      <c r="J112" s="1"/>
      <c r="K112" s="1"/>
      <c r="L112" s="1" t="s">
        <v>64</v>
      </c>
      <c r="M112" s="1" t="s">
        <v>65</v>
      </c>
      <c r="N112" s="1" t="s">
        <v>65</v>
      </c>
      <c r="O112" s="1" t="s">
        <v>26</v>
      </c>
      <c r="P112" s="1" t="s">
        <v>38</v>
      </c>
      <c r="Q112" s="1" t="s">
        <v>27</v>
      </c>
      <c r="R112" s="1" t="s">
        <v>34</v>
      </c>
      <c r="S112" s="1" t="s">
        <v>35</v>
      </c>
      <c r="T112" s="1" t="s">
        <v>28</v>
      </c>
      <c r="U112" s="1"/>
      <c r="V112" s="2">
        <v>45</v>
      </c>
      <c r="W112" s="3">
        <v>1079.1100000000001</v>
      </c>
    </row>
    <row r="113" spans="1:23" ht="12.75" customHeight="1" x14ac:dyDescent="0.2">
      <c r="A113" s="1" t="s">
        <v>108</v>
      </c>
      <c r="B113" s="1" t="s">
        <v>45</v>
      </c>
      <c r="C113" s="1" t="s">
        <v>46</v>
      </c>
      <c r="D113" s="1" t="s">
        <v>45</v>
      </c>
      <c r="E113" s="1" t="s">
        <v>47</v>
      </c>
      <c r="F113" s="1" t="s">
        <v>47</v>
      </c>
      <c r="G113" s="1" t="s">
        <v>25</v>
      </c>
      <c r="H113" s="1" t="s">
        <v>24</v>
      </c>
      <c r="I113" s="1"/>
      <c r="J113" s="1"/>
      <c r="K113" s="1"/>
      <c r="L113" s="1" t="s">
        <v>64</v>
      </c>
      <c r="M113" s="1" t="s">
        <v>65</v>
      </c>
      <c r="N113" s="1" t="s">
        <v>65</v>
      </c>
      <c r="O113" s="1" t="s">
        <v>26</v>
      </c>
      <c r="P113" s="1" t="s">
        <v>38</v>
      </c>
      <c r="Q113" s="1" t="s">
        <v>27</v>
      </c>
      <c r="R113" s="1" t="s">
        <v>34</v>
      </c>
      <c r="S113" s="1" t="s">
        <v>35</v>
      </c>
      <c r="T113" s="1" t="s">
        <v>28</v>
      </c>
      <c r="U113" s="1"/>
      <c r="V113" s="2">
        <v>26</v>
      </c>
      <c r="W113" s="3">
        <v>621.64</v>
      </c>
    </row>
    <row r="114" spans="1:23" ht="12.75" customHeight="1" x14ac:dyDescent="0.2">
      <c r="A114" s="1" t="s">
        <v>111</v>
      </c>
      <c r="B114" s="1" t="s">
        <v>45</v>
      </c>
      <c r="C114" s="1" t="s">
        <v>46</v>
      </c>
      <c r="D114" s="1" t="s">
        <v>45</v>
      </c>
      <c r="E114" s="1" t="s">
        <v>47</v>
      </c>
      <c r="F114" s="1" t="s">
        <v>47</v>
      </c>
      <c r="G114" s="1" t="s">
        <v>29</v>
      </c>
      <c r="H114" s="1" t="s">
        <v>24</v>
      </c>
      <c r="I114" s="1"/>
      <c r="J114" s="1"/>
      <c r="K114" s="1"/>
      <c r="L114" s="1" t="s">
        <v>64</v>
      </c>
      <c r="M114" s="1" t="s">
        <v>65</v>
      </c>
      <c r="N114" s="1" t="s">
        <v>65</v>
      </c>
      <c r="O114" s="1" t="s">
        <v>26</v>
      </c>
      <c r="P114" s="1" t="s">
        <v>38</v>
      </c>
      <c r="Q114" s="1" t="s">
        <v>27</v>
      </c>
      <c r="R114" s="1" t="s">
        <v>34</v>
      </c>
      <c r="S114" s="1" t="s">
        <v>35</v>
      </c>
      <c r="T114" s="1" t="s">
        <v>28</v>
      </c>
      <c r="U114" s="1"/>
      <c r="V114" s="2">
        <v>7</v>
      </c>
      <c r="W114" s="3">
        <v>169</v>
      </c>
    </row>
    <row r="115" spans="1:23" ht="12.75" customHeight="1" x14ac:dyDescent="0.2">
      <c r="A115" s="1" t="s">
        <v>165</v>
      </c>
      <c r="B115" s="1" t="s">
        <v>45</v>
      </c>
      <c r="C115" s="1" t="s">
        <v>46</v>
      </c>
      <c r="D115" s="1" t="s">
        <v>45</v>
      </c>
      <c r="E115" s="1" t="s">
        <v>47</v>
      </c>
      <c r="F115" s="1" t="s">
        <v>47</v>
      </c>
      <c r="G115" s="1" t="s">
        <v>155</v>
      </c>
      <c r="H115" s="1" t="s">
        <v>24</v>
      </c>
      <c r="I115" s="1"/>
      <c r="J115" s="1"/>
      <c r="K115" s="1"/>
      <c r="L115" s="1" t="s">
        <v>64</v>
      </c>
      <c r="M115" s="1" t="s">
        <v>65</v>
      </c>
      <c r="N115" s="1" t="s">
        <v>65</v>
      </c>
      <c r="O115" s="1" t="s">
        <v>26</v>
      </c>
      <c r="P115" s="1" t="s">
        <v>38</v>
      </c>
      <c r="Q115" s="1" t="s">
        <v>27</v>
      </c>
      <c r="R115" s="1" t="s">
        <v>34</v>
      </c>
      <c r="S115" s="1" t="s">
        <v>35</v>
      </c>
      <c r="T115" s="1" t="s">
        <v>28</v>
      </c>
      <c r="U115" s="1"/>
      <c r="V115" s="4">
        <v>15</v>
      </c>
      <c r="W115" s="5">
        <v>363.01</v>
      </c>
    </row>
    <row r="116" spans="1:23" ht="12.75" customHeight="1" x14ac:dyDescent="0.2">
      <c r="A116" s="1" t="s">
        <v>188</v>
      </c>
      <c r="B116" s="1" t="s">
        <v>45</v>
      </c>
      <c r="C116" s="1" t="s">
        <v>46</v>
      </c>
      <c r="D116" s="1" t="s">
        <v>45</v>
      </c>
      <c r="E116" s="1" t="s">
        <v>47</v>
      </c>
      <c r="F116" s="1" t="s">
        <v>47</v>
      </c>
      <c r="G116" s="1" t="s">
        <v>156</v>
      </c>
      <c r="H116" s="1" t="s">
        <v>24</v>
      </c>
      <c r="I116" s="1"/>
      <c r="J116" s="1"/>
      <c r="K116" s="1"/>
      <c r="L116" s="1" t="s">
        <v>64</v>
      </c>
      <c r="M116" s="1" t="s">
        <v>65</v>
      </c>
      <c r="N116" s="1" t="s">
        <v>65</v>
      </c>
      <c r="O116" s="1" t="s">
        <v>26</v>
      </c>
      <c r="P116" s="1" t="s">
        <v>38</v>
      </c>
      <c r="Q116" s="1" t="s">
        <v>27</v>
      </c>
      <c r="R116" s="1" t="s">
        <v>34</v>
      </c>
      <c r="S116" s="1" t="s">
        <v>35</v>
      </c>
      <c r="T116" s="1" t="s">
        <v>28</v>
      </c>
      <c r="U116" s="1"/>
      <c r="V116" s="4">
        <v>31</v>
      </c>
      <c r="W116" s="5">
        <v>746.66</v>
      </c>
    </row>
    <row r="117" spans="1:23" ht="12.75" customHeight="1" x14ac:dyDescent="0.2">
      <c r="A117" s="1" t="s">
        <v>193</v>
      </c>
      <c r="B117" s="1" t="s">
        <v>45</v>
      </c>
      <c r="C117" s="1" t="s">
        <v>46</v>
      </c>
      <c r="D117" s="1" t="s">
        <v>45</v>
      </c>
      <c r="E117" s="1" t="s">
        <v>47</v>
      </c>
      <c r="F117" s="1" t="s">
        <v>47</v>
      </c>
      <c r="G117" s="1" t="s">
        <v>154</v>
      </c>
      <c r="H117" s="1" t="s">
        <v>24</v>
      </c>
      <c r="I117" s="1"/>
      <c r="J117" s="1"/>
      <c r="K117" s="1"/>
      <c r="L117" s="1" t="s">
        <v>64</v>
      </c>
      <c r="M117" s="1" t="s">
        <v>65</v>
      </c>
      <c r="N117" s="1" t="s">
        <v>65</v>
      </c>
      <c r="O117" s="1" t="s">
        <v>26</v>
      </c>
      <c r="P117" s="1" t="s">
        <v>38</v>
      </c>
      <c r="Q117" s="1" t="s">
        <v>27</v>
      </c>
      <c r="R117" s="1" t="s">
        <v>34</v>
      </c>
      <c r="S117" s="1" t="s">
        <v>35</v>
      </c>
      <c r="T117" s="1" t="s">
        <v>28</v>
      </c>
      <c r="U117" s="1"/>
      <c r="V117" s="4">
        <v>4</v>
      </c>
      <c r="W117" s="5">
        <v>99.350000000000009</v>
      </c>
    </row>
    <row r="118" spans="1:23" ht="12.75" customHeight="1" x14ac:dyDescent="0.2">
      <c r="A118" s="1" t="s">
        <v>235</v>
      </c>
      <c r="B118" s="1" t="s">
        <v>45</v>
      </c>
      <c r="C118" s="1" t="s">
        <v>46</v>
      </c>
      <c r="D118" s="1" t="s">
        <v>45</v>
      </c>
      <c r="E118" s="1" t="s">
        <v>47</v>
      </c>
      <c r="F118" s="1" t="s">
        <v>47</v>
      </c>
      <c r="G118" s="1" t="s">
        <v>200</v>
      </c>
      <c r="H118" s="1" t="s">
        <v>24</v>
      </c>
      <c r="I118" s="1"/>
      <c r="J118" s="1"/>
      <c r="K118" s="1"/>
      <c r="L118" s="1" t="s">
        <v>64</v>
      </c>
      <c r="M118" s="1" t="s">
        <v>65</v>
      </c>
      <c r="N118" s="1" t="s">
        <v>65</v>
      </c>
      <c r="O118" s="1" t="s">
        <v>26</v>
      </c>
      <c r="P118" s="1" t="s">
        <v>38</v>
      </c>
      <c r="Q118" s="1" t="s">
        <v>27</v>
      </c>
      <c r="R118" s="1" t="s">
        <v>34</v>
      </c>
      <c r="S118" s="1" t="s">
        <v>35</v>
      </c>
      <c r="T118" s="1" t="s">
        <v>28</v>
      </c>
      <c r="U118" s="1"/>
      <c r="V118" s="4">
        <v>59</v>
      </c>
      <c r="W118" s="5">
        <v>700.48</v>
      </c>
    </row>
    <row r="119" spans="1:23" ht="12.75" customHeight="1" x14ac:dyDescent="0.2">
      <c r="A119" s="1" t="s">
        <v>238</v>
      </c>
      <c r="B119" s="1" t="s">
        <v>45</v>
      </c>
      <c r="C119" s="1" t="s">
        <v>46</v>
      </c>
      <c r="D119" s="1" t="s">
        <v>45</v>
      </c>
      <c r="E119" s="1" t="s">
        <v>47</v>
      </c>
      <c r="F119" s="1" t="s">
        <v>47</v>
      </c>
      <c r="G119" s="1" t="s">
        <v>199</v>
      </c>
      <c r="H119" s="1" t="s">
        <v>24</v>
      </c>
      <c r="I119" s="1"/>
      <c r="J119" s="1"/>
      <c r="K119" s="1"/>
      <c r="L119" s="1" t="s">
        <v>64</v>
      </c>
      <c r="M119" s="1" t="s">
        <v>65</v>
      </c>
      <c r="N119" s="1" t="s">
        <v>65</v>
      </c>
      <c r="O119" s="1" t="s">
        <v>26</v>
      </c>
      <c r="P119" s="1" t="s">
        <v>38</v>
      </c>
      <c r="Q119" s="1" t="s">
        <v>27</v>
      </c>
      <c r="R119" s="1" t="s">
        <v>34</v>
      </c>
      <c r="S119" s="1" t="s">
        <v>35</v>
      </c>
      <c r="T119" s="1" t="s">
        <v>28</v>
      </c>
      <c r="U119" s="1"/>
      <c r="V119" s="4">
        <v>23</v>
      </c>
      <c r="W119" s="5">
        <v>551.41</v>
      </c>
    </row>
    <row r="120" spans="1:23" ht="12.75" customHeight="1" x14ac:dyDescent="0.2">
      <c r="A120" s="1" t="s">
        <v>245</v>
      </c>
      <c r="B120" s="1" t="s">
        <v>45</v>
      </c>
      <c r="C120" s="1" t="s">
        <v>46</v>
      </c>
      <c r="D120" s="1" t="s">
        <v>45</v>
      </c>
      <c r="E120" s="1" t="s">
        <v>47</v>
      </c>
      <c r="F120" s="1" t="s">
        <v>47</v>
      </c>
      <c r="G120" s="1" t="s">
        <v>201</v>
      </c>
      <c r="H120" s="1" t="s">
        <v>24</v>
      </c>
      <c r="I120" s="1"/>
      <c r="J120" s="1"/>
      <c r="K120" s="1"/>
      <c r="L120" s="1" t="s">
        <v>64</v>
      </c>
      <c r="M120" s="1" t="s">
        <v>65</v>
      </c>
      <c r="N120" s="1" t="s">
        <v>65</v>
      </c>
      <c r="O120" s="1" t="s">
        <v>26</v>
      </c>
      <c r="P120" s="1" t="s">
        <v>38</v>
      </c>
      <c r="Q120" s="1" t="s">
        <v>27</v>
      </c>
      <c r="R120" s="1" t="s">
        <v>34</v>
      </c>
      <c r="S120" s="1" t="s">
        <v>35</v>
      </c>
      <c r="T120" s="1" t="s">
        <v>28</v>
      </c>
      <c r="U120" s="1"/>
      <c r="V120" s="4">
        <v>24</v>
      </c>
      <c r="W120" s="5">
        <v>575.28</v>
      </c>
    </row>
    <row r="121" spans="1:23" ht="12.75" customHeight="1" x14ac:dyDescent="0.2">
      <c r="A121" s="1" t="s">
        <v>270</v>
      </c>
      <c r="B121" s="1" t="s">
        <v>45</v>
      </c>
      <c r="C121" s="1" t="s">
        <v>46</v>
      </c>
      <c r="D121" s="1" t="s">
        <v>45</v>
      </c>
      <c r="E121" s="1" t="s">
        <v>47</v>
      </c>
      <c r="F121" s="1" t="s">
        <v>47</v>
      </c>
      <c r="G121" s="1" t="s">
        <v>153</v>
      </c>
      <c r="H121" s="1" t="s">
        <v>24</v>
      </c>
      <c r="I121" s="1"/>
      <c r="J121" s="1"/>
      <c r="K121" s="1"/>
      <c r="L121" s="1" t="s">
        <v>64</v>
      </c>
      <c r="M121" s="1" t="s">
        <v>65</v>
      </c>
      <c r="N121" s="1" t="s">
        <v>65</v>
      </c>
      <c r="O121" s="1" t="s">
        <v>26</v>
      </c>
      <c r="P121" s="1" t="s">
        <v>38</v>
      </c>
      <c r="Q121" s="1" t="s">
        <v>27</v>
      </c>
      <c r="R121" s="1" t="s">
        <v>34</v>
      </c>
      <c r="S121" s="1" t="s">
        <v>35</v>
      </c>
      <c r="T121" s="1" t="s">
        <v>28</v>
      </c>
      <c r="U121" s="1"/>
      <c r="V121" s="4">
        <v>2</v>
      </c>
      <c r="W121" s="5">
        <v>50.03</v>
      </c>
    </row>
    <row r="122" spans="1:23" ht="12.75" customHeight="1" x14ac:dyDescent="0.2">
      <c r="A122" s="1" t="s">
        <v>275</v>
      </c>
      <c r="B122" s="1" t="s">
        <v>45</v>
      </c>
      <c r="C122" s="1" t="s">
        <v>46</v>
      </c>
      <c r="D122" s="1" t="s">
        <v>45</v>
      </c>
      <c r="E122" s="1" t="s">
        <v>47</v>
      </c>
      <c r="F122" s="1" t="s">
        <v>47</v>
      </c>
      <c r="G122" s="1" t="s">
        <v>259</v>
      </c>
      <c r="H122" s="1" t="s">
        <v>24</v>
      </c>
      <c r="I122" s="1"/>
      <c r="J122" s="1"/>
      <c r="K122" s="1"/>
      <c r="L122" s="1" t="s">
        <v>64</v>
      </c>
      <c r="M122" s="1" t="s">
        <v>65</v>
      </c>
      <c r="N122" s="1" t="s">
        <v>65</v>
      </c>
      <c r="O122" s="1" t="s">
        <v>26</v>
      </c>
      <c r="P122" s="1" t="s">
        <v>38</v>
      </c>
      <c r="Q122" s="1" t="s">
        <v>27</v>
      </c>
      <c r="R122" s="1" t="s">
        <v>34</v>
      </c>
      <c r="S122" s="1" t="s">
        <v>35</v>
      </c>
      <c r="T122" s="1" t="s">
        <v>28</v>
      </c>
      <c r="U122" s="1"/>
      <c r="V122" s="4">
        <v>12</v>
      </c>
      <c r="W122" s="5">
        <v>288.37</v>
      </c>
    </row>
    <row r="123" spans="1:23" ht="12.75" customHeight="1" x14ac:dyDescent="0.2">
      <c r="A123" s="1" t="s">
        <v>193</v>
      </c>
      <c r="B123" s="1" t="s">
        <v>45</v>
      </c>
      <c r="C123" s="1" t="s">
        <v>46</v>
      </c>
      <c r="D123" s="1" t="s">
        <v>45</v>
      </c>
      <c r="E123" s="1" t="s">
        <v>47</v>
      </c>
      <c r="F123" s="1" t="s">
        <v>47</v>
      </c>
      <c r="G123" s="1" t="s">
        <v>154</v>
      </c>
      <c r="H123" s="1" t="s">
        <v>24</v>
      </c>
      <c r="I123" s="1"/>
      <c r="J123" s="1"/>
      <c r="K123" s="1"/>
      <c r="L123" s="1" t="s">
        <v>194</v>
      </c>
      <c r="M123" s="1" t="s">
        <v>195</v>
      </c>
      <c r="N123" s="1" t="s">
        <v>195</v>
      </c>
      <c r="O123" s="1" t="s">
        <v>26</v>
      </c>
      <c r="P123" s="1" t="s">
        <v>38</v>
      </c>
      <c r="Q123" s="1" t="s">
        <v>27</v>
      </c>
      <c r="R123" s="1" t="s">
        <v>34</v>
      </c>
      <c r="S123" s="1" t="s">
        <v>35</v>
      </c>
      <c r="T123" s="1" t="s">
        <v>28</v>
      </c>
      <c r="U123" s="1"/>
      <c r="V123" s="4">
        <v>0</v>
      </c>
      <c r="W123" s="5">
        <v>0</v>
      </c>
    </row>
    <row r="124" spans="1:23" ht="12.75" customHeight="1" x14ac:dyDescent="0.2">
      <c r="A124" s="1" t="s">
        <v>270</v>
      </c>
      <c r="B124" s="1" t="s">
        <v>45</v>
      </c>
      <c r="C124" s="1" t="s">
        <v>46</v>
      </c>
      <c r="D124" s="1" t="s">
        <v>45</v>
      </c>
      <c r="E124" s="1" t="s">
        <v>47</v>
      </c>
      <c r="F124" s="1" t="s">
        <v>47</v>
      </c>
      <c r="G124" s="1" t="s">
        <v>153</v>
      </c>
      <c r="H124" s="1" t="s">
        <v>24</v>
      </c>
      <c r="I124" s="1"/>
      <c r="J124" s="1"/>
      <c r="K124" s="1"/>
      <c r="L124" s="1" t="s">
        <v>194</v>
      </c>
      <c r="M124" s="1" t="s">
        <v>195</v>
      </c>
      <c r="N124" s="1" t="s">
        <v>195</v>
      </c>
      <c r="O124" s="1" t="s">
        <v>26</v>
      </c>
      <c r="P124" s="1" t="s">
        <v>38</v>
      </c>
      <c r="Q124" s="1" t="s">
        <v>27</v>
      </c>
      <c r="R124" s="1" t="s">
        <v>34</v>
      </c>
      <c r="S124" s="1" t="s">
        <v>35</v>
      </c>
      <c r="T124" s="1" t="s">
        <v>28</v>
      </c>
      <c r="U124" s="1"/>
      <c r="V124" s="4">
        <v>0</v>
      </c>
      <c r="W124" s="5">
        <v>0</v>
      </c>
    </row>
    <row r="125" spans="1:23" ht="12.75" customHeight="1" x14ac:dyDescent="0.2">
      <c r="A125" s="1" t="s">
        <v>44</v>
      </c>
      <c r="B125" s="1" t="s">
        <v>45</v>
      </c>
      <c r="C125" s="1" t="s">
        <v>46</v>
      </c>
      <c r="D125" s="1" t="s">
        <v>45</v>
      </c>
      <c r="E125" s="1" t="s">
        <v>47</v>
      </c>
      <c r="F125" s="1" t="s">
        <v>47</v>
      </c>
      <c r="G125" s="1" t="s">
        <v>23</v>
      </c>
      <c r="H125" s="1" t="s">
        <v>24</v>
      </c>
      <c r="I125" s="1"/>
      <c r="J125" s="1"/>
      <c r="K125" s="1"/>
      <c r="L125" s="1" t="s">
        <v>66</v>
      </c>
      <c r="M125" s="1" t="s">
        <v>67</v>
      </c>
      <c r="N125" s="1" t="s">
        <v>67</v>
      </c>
      <c r="O125" s="1" t="s">
        <v>26</v>
      </c>
      <c r="P125" s="1" t="s">
        <v>38</v>
      </c>
      <c r="Q125" s="1" t="s">
        <v>27</v>
      </c>
      <c r="R125" s="1" t="s">
        <v>34</v>
      </c>
      <c r="S125" s="1" t="s">
        <v>35</v>
      </c>
      <c r="T125" s="1" t="s">
        <v>28</v>
      </c>
      <c r="U125" s="1"/>
      <c r="V125" s="2">
        <v>88</v>
      </c>
      <c r="W125" s="3">
        <v>2097.3000000000002</v>
      </c>
    </row>
    <row r="126" spans="1:23" ht="12.75" customHeight="1" x14ac:dyDescent="0.2">
      <c r="A126" s="1" t="s">
        <v>108</v>
      </c>
      <c r="B126" s="1" t="s">
        <v>45</v>
      </c>
      <c r="C126" s="1" t="s">
        <v>46</v>
      </c>
      <c r="D126" s="1" t="s">
        <v>45</v>
      </c>
      <c r="E126" s="1" t="s">
        <v>47</v>
      </c>
      <c r="F126" s="1" t="s">
        <v>47</v>
      </c>
      <c r="G126" s="1" t="s">
        <v>25</v>
      </c>
      <c r="H126" s="1" t="s">
        <v>24</v>
      </c>
      <c r="I126" s="1"/>
      <c r="J126" s="1"/>
      <c r="K126" s="1"/>
      <c r="L126" s="1" t="s">
        <v>66</v>
      </c>
      <c r="M126" s="1" t="s">
        <v>67</v>
      </c>
      <c r="N126" s="1" t="s">
        <v>67</v>
      </c>
      <c r="O126" s="1" t="s">
        <v>26</v>
      </c>
      <c r="P126" s="1" t="s">
        <v>38</v>
      </c>
      <c r="Q126" s="1" t="s">
        <v>27</v>
      </c>
      <c r="R126" s="1" t="s">
        <v>34</v>
      </c>
      <c r="S126" s="1" t="s">
        <v>35</v>
      </c>
      <c r="T126" s="1" t="s">
        <v>28</v>
      </c>
      <c r="U126" s="1"/>
      <c r="V126" s="2">
        <v>946</v>
      </c>
      <c r="W126" s="3">
        <v>21377.56</v>
      </c>
    </row>
    <row r="127" spans="1:23" ht="12.75" customHeight="1" x14ac:dyDescent="0.2">
      <c r="A127" s="1" t="s">
        <v>111</v>
      </c>
      <c r="B127" s="1" t="s">
        <v>45</v>
      </c>
      <c r="C127" s="1" t="s">
        <v>46</v>
      </c>
      <c r="D127" s="1" t="s">
        <v>45</v>
      </c>
      <c r="E127" s="1" t="s">
        <v>47</v>
      </c>
      <c r="F127" s="1" t="s">
        <v>47</v>
      </c>
      <c r="G127" s="1" t="s">
        <v>29</v>
      </c>
      <c r="H127" s="1" t="s">
        <v>24</v>
      </c>
      <c r="I127" s="1"/>
      <c r="J127" s="1"/>
      <c r="K127" s="1"/>
      <c r="L127" s="1" t="s">
        <v>66</v>
      </c>
      <c r="M127" s="1" t="s">
        <v>67</v>
      </c>
      <c r="N127" s="1" t="s">
        <v>67</v>
      </c>
      <c r="O127" s="1" t="s">
        <v>26</v>
      </c>
      <c r="P127" s="1" t="s">
        <v>38</v>
      </c>
      <c r="Q127" s="1" t="s">
        <v>27</v>
      </c>
      <c r="R127" s="1" t="s">
        <v>34</v>
      </c>
      <c r="S127" s="1" t="s">
        <v>35</v>
      </c>
      <c r="T127" s="1" t="s">
        <v>28</v>
      </c>
      <c r="U127" s="1"/>
      <c r="V127" s="2">
        <v>8358</v>
      </c>
      <c r="W127" s="3">
        <v>100819.01000000001</v>
      </c>
    </row>
    <row r="128" spans="1:23" ht="12.75" customHeight="1" x14ac:dyDescent="0.2">
      <c r="A128" s="1" t="s">
        <v>165</v>
      </c>
      <c r="B128" s="1" t="s">
        <v>45</v>
      </c>
      <c r="C128" s="1" t="s">
        <v>46</v>
      </c>
      <c r="D128" s="1" t="s">
        <v>45</v>
      </c>
      <c r="E128" s="1" t="s">
        <v>47</v>
      </c>
      <c r="F128" s="1" t="s">
        <v>47</v>
      </c>
      <c r="G128" s="1" t="s">
        <v>155</v>
      </c>
      <c r="H128" s="1" t="s">
        <v>24</v>
      </c>
      <c r="I128" s="1"/>
      <c r="J128" s="1"/>
      <c r="K128" s="1"/>
      <c r="L128" s="1" t="s">
        <v>66</v>
      </c>
      <c r="M128" s="1" t="s">
        <v>67</v>
      </c>
      <c r="N128" s="1" t="s">
        <v>67</v>
      </c>
      <c r="O128" s="1" t="s">
        <v>26</v>
      </c>
      <c r="P128" s="1" t="s">
        <v>38</v>
      </c>
      <c r="Q128" s="1" t="s">
        <v>27</v>
      </c>
      <c r="R128" s="1" t="s">
        <v>34</v>
      </c>
      <c r="S128" s="1" t="s">
        <v>35</v>
      </c>
      <c r="T128" s="1" t="s">
        <v>28</v>
      </c>
      <c r="U128" s="1"/>
      <c r="V128" s="4">
        <v>242</v>
      </c>
      <c r="W128" s="5">
        <v>5669.82</v>
      </c>
    </row>
    <row r="129" spans="1:23" ht="12.75" customHeight="1" x14ac:dyDescent="0.2">
      <c r="A129" s="1" t="s">
        <v>188</v>
      </c>
      <c r="B129" s="1" t="s">
        <v>45</v>
      </c>
      <c r="C129" s="1" t="s">
        <v>46</v>
      </c>
      <c r="D129" s="1" t="s">
        <v>45</v>
      </c>
      <c r="E129" s="1" t="s">
        <v>47</v>
      </c>
      <c r="F129" s="1" t="s">
        <v>47</v>
      </c>
      <c r="G129" s="1" t="s">
        <v>156</v>
      </c>
      <c r="H129" s="1" t="s">
        <v>24</v>
      </c>
      <c r="I129" s="1"/>
      <c r="J129" s="1"/>
      <c r="K129" s="1"/>
      <c r="L129" s="1" t="s">
        <v>66</v>
      </c>
      <c r="M129" s="1" t="s">
        <v>67</v>
      </c>
      <c r="N129" s="1" t="s">
        <v>67</v>
      </c>
      <c r="O129" s="1" t="s">
        <v>26</v>
      </c>
      <c r="P129" s="1" t="s">
        <v>38</v>
      </c>
      <c r="Q129" s="1" t="s">
        <v>27</v>
      </c>
      <c r="R129" s="1" t="s">
        <v>34</v>
      </c>
      <c r="S129" s="1" t="s">
        <v>35</v>
      </c>
      <c r="T129" s="1" t="s">
        <v>28</v>
      </c>
      <c r="U129" s="1"/>
      <c r="V129" s="4">
        <v>153</v>
      </c>
      <c r="W129" s="5">
        <v>3699.1800000000003</v>
      </c>
    </row>
    <row r="130" spans="1:23" ht="12.75" customHeight="1" x14ac:dyDescent="0.2">
      <c r="A130" s="1" t="s">
        <v>193</v>
      </c>
      <c r="B130" s="1" t="s">
        <v>45</v>
      </c>
      <c r="C130" s="1" t="s">
        <v>46</v>
      </c>
      <c r="D130" s="1" t="s">
        <v>45</v>
      </c>
      <c r="E130" s="1" t="s">
        <v>47</v>
      </c>
      <c r="F130" s="1" t="s">
        <v>47</v>
      </c>
      <c r="G130" s="1" t="s">
        <v>154</v>
      </c>
      <c r="H130" s="1" t="s">
        <v>24</v>
      </c>
      <c r="I130" s="1"/>
      <c r="J130" s="1"/>
      <c r="K130" s="1"/>
      <c r="L130" s="1" t="s">
        <v>66</v>
      </c>
      <c r="M130" s="1" t="s">
        <v>67</v>
      </c>
      <c r="N130" s="1" t="s">
        <v>67</v>
      </c>
      <c r="O130" s="1" t="s">
        <v>26</v>
      </c>
      <c r="P130" s="1" t="s">
        <v>38</v>
      </c>
      <c r="Q130" s="1" t="s">
        <v>27</v>
      </c>
      <c r="R130" s="1" t="s">
        <v>34</v>
      </c>
      <c r="S130" s="1" t="s">
        <v>35</v>
      </c>
      <c r="T130" s="1" t="s">
        <v>28</v>
      </c>
      <c r="U130" s="1"/>
      <c r="V130" s="4">
        <v>441</v>
      </c>
      <c r="W130" s="5">
        <v>5257.34</v>
      </c>
    </row>
    <row r="131" spans="1:23" ht="12.75" customHeight="1" x14ac:dyDescent="0.2">
      <c r="A131" s="1" t="s">
        <v>235</v>
      </c>
      <c r="B131" s="1" t="s">
        <v>45</v>
      </c>
      <c r="C131" s="1" t="s">
        <v>46</v>
      </c>
      <c r="D131" s="1" t="s">
        <v>45</v>
      </c>
      <c r="E131" s="1" t="s">
        <v>47</v>
      </c>
      <c r="F131" s="1" t="s">
        <v>47</v>
      </c>
      <c r="G131" s="1" t="s">
        <v>200</v>
      </c>
      <c r="H131" s="1" t="s">
        <v>24</v>
      </c>
      <c r="I131" s="1"/>
      <c r="J131" s="1"/>
      <c r="K131" s="1"/>
      <c r="L131" s="1" t="s">
        <v>66</v>
      </c>
      <c r="M131" s="1" t="s">
        <v>67</v>
      </c>
      <c r="N131" s="1" t="s">
        <v>67</v>
      </c>
      <c r="O131" s="1" t="s">
        <v>26</v>
      </c>
      <c r="P131" s="1" t="s">
        <v>38</v>
      </c>
      <c r="Q131" s="1" t="s">
        <v>27</v>
      </c>
      <c r="R131" s="1" t="s">
        <v>34</v>
      </c>
      <c r="S131" s="1" t="s">
        <v>35</v>
      </c>
      <c r="T131" s="1" t="s">
        <v>28</v>
      </c>
      <c r="U131" s="1"/>
      <c r="V131" s="4">
        <v>146</v>
      </c>
      <c r="W131" s="5">
        <v>3532.01</v>
      </c>
    </row>
    <row r="132" spans="1:23" ht="12.75" customHeight="1" x14ac:dyDescent="0.2">
      <c r="A132" s="1" t="s">
        <v>238</v>
      </c>
      <c r="B132" s="1" t="s">
        <v>45</v>
      </c>
      <c r="C132" s="1" t="s">
        <v>46</v>
      </c>
      <c r="D132" s="1" t="s">
        <v>45</v>
      </c>
      <c r="E132" s="1" t="s">
        <v>47</v>
      </c>
      <c r="F132" s="1" t="s">
        <v>47</v>
      </c>
      <c r="G132" s="1" t="s">
        <v>199</v>
      </c>
      <c r="H132" s="1" t="s">
        <v>24</v>
      </c>
      <c r="I132" s="1"/>
      <c r="J132" s="1"/>
      <c r="K132" s="1"/>
      <c r="L132" s="1" t="s">
        <v>66</v>
      </c>
      <c r="M132" s="1" t="s">
        <v>67</v>
      </c>
      <c r="N132" s="1" t="s">
        <v>67</v>
      </c>
      <c r="O132" s="1" t="s">
        <v>26</v>
      </c>
      <c r="P132" s="1" t="s">
        <v>38</v>
      </c>
      <c r="Q132" s="1" t="s">
        <v>27</v>
      </c>
      <c r="R132" s="1" t="s">
        <v>34</v>
      </c>
      <c r="S132" s="1" t="s">
        <v>35</v>
      </c>
      <c r="T132" s="1" t="s">
        <v>28</v>
      </c>
      <c r="U132" s="1"/>
      <c r="V132" s="4">
        <v>215</v>
      </c>
      <c r="W132" s="5">
        <v>5317.89</v>
      </c>
    </row>
    <row r="133" spans="1:23" ht="12.75" customHeight="1" x14ac:dyDescent="0.2">
      <c r="A133" s="1" t="s">
        <v>245</v>
      </c>
      <c r="B133" s="1" t="s">
        <v>45</v>
      </c>
      <c r="C133" s="1" t="s">
        <v>46</v>
      </c>
      <c r="D133" s="1" t="s">
        <v>45</v>
      </c>
      <c r="E133" s="1" t="s">
        <v>47</v>
      </c>
      <c r="F133" s="1" t="s">
        <v>47</v>
      </c>
      <c r="G133" s="1" t="s">
        <v>201</v>
      </c>
      <c r="H133" s="1" t="s">
        <v>24</v>
      </c>
      <c r="I133" s="1"/>
      <c r="J133" s="1"/>
      <c r="K133" s="1"/>
      <c r="L133" s="1" t="s">
        <v>66</v>
      </c>
      <c r="M133" s="1" t="s">
        <v>67</v>
      </c>
      <c r="N133" s="1" t="s">
        <v>67</v>
      </c>
      <c r="O133" s="1" t="s">
        <v>26</v>
      </c>
      <c r="P133" s="1" t="s">
        <v>38</v>
      </c>
      <c r="Q133" s="1" t="s">
        <v>27</v>
      </c>
      <c r="R133" s="1" t="s">
        <v>34</v>
      </c>
      <c r="S133" s="1" t="s">
        <v>35</v>
      </c>
      <c r="T133" s="1" t="s">
        <v>28</v>
      </c>
      <c r="U133" s="1"/>
      <c r="V133" s="4">
        <v>303</v>
      </c>
      <c r="W133" s="5">
        <v>5406.79</v>
      </c>
    </row>
    <row r="134" spans="1:23" ht="12.75" customHeight="1" x14ac:dyDescent="0.2">
      <c r="A134" s="1" t="s">
        <v>270</v>
      </c>
      <c r="B134" s="1" t="s">
        <v>45</v>
      </c>
      <c r="C134" s="1" t="s">
        <v>46</v>
      </c>
      <c r="D134" s="1" t="s">
        <v>45</v>
      </c>
      <c r="E134" s="1" t="s">
        <v>47</v>
      </c>
      <c r="F134" s="1" t="s">
        <v>47</v>
      </c>
      <c r="G134" s="1" t="s">
        <v>153</v>
      </c>
      <c r="H134" s="1" t="s">
        <v>24</v>
      </c>
      <c r="I134" s="1"/>
      <c r="J134" s="1"/>
      <c r="K134" s="1"/>
      <c r="L134" s="1" t="s">
        <v>66</v>
      </c>
      <c r="M134" s="1" t="s">
        <v>67</v>
      </c>
      <c r="N134" s="1" t="s">
        <v>67</v>
      </c>
      <c r="O134" s="1" t="s">
        <v>26</v>
      </c>
      <c r="P134" s="1" t="s">
        <v>38</v>
      </c>
      <c r="Q134" s="1" t="s">
        <v>27</v>
      </c>
      <c r="R134" s="1" t="s">
        <v>34</v>
      </c>
      <c r="S134" s="1" t="s">
        <v>35</v>
      </c>
      <c r="T134" s="1" t="s">
        <v>28</v>
      </c>
      <c r="U134" s="1"/>
      <c r="V134" s="4">
        <v>1628</v>
      </c>
      <c r="W134" s="5">
        <v>19691.310000000001</v>
      </c>
    </row>
    <row r="135" spans="1:23" ht="12.75" customHeight="1" x14ac:dyDescent="0.2">
      <c r="A135" s="1" t="s">
        <v>275</v>
      </c>
      <c r="B135" s="1" t="s">
        <v>45</v>
      </c>
      <c r="C135" s="1" t="s">
        <v>46</v>
      </c>
      <c r="D135" s="1" t="s">
        <v>45</v>
      </c>
      <c r="E135" s="1" t="s">
        <v>47</v>
      </c>
      <c r="F135" s="1" t="s">
        <v>47</v>
      </c>
      <c r="G135" s="1" t="s">
        <v>259</v>
      </c>
      <c r="H135" s="1" t="s">
        <v>24</v>
      </c>
      <c r="I135" s="1"/>
      <c r="J135" s="1"/>
      <c r="K135" s="1"/>
      <c r="L135" s="1" t="s">
        <v>66</v>
      </c>
      <c r="M135" s="1" t="s">
        <v>67</v>
      </c>
      <c r="N135" s="1" t="s">
        <v>67</v>
      </c>
      <c r="O135" s="1" t="s">
        <v>26</v>
      </c>
      <c r="P135" s="1" t="s">
        <v>38</v>
      </c>
      <c r="Q135" s="1" t="s">
        <v>27</v>
      </c>
      <c r="R135" s="1" t="s">
        <v>34</v>
      </c>
      <c r="S135" s="1" t="s">
        <v>35</v>
      </c>
      <c r="T135" s="1" t="s">
        <v>28</v>
      </c>
      <c r="U135" s="1"/>
      <c r="V135" s="4">
        <v>864</v>
      </c>
      <c r="W135" s="5">
        <v>10706.43</v>
      </c>
    </row>
    <row r="136" spans="1:23" ht="12.75" customHeight="1" x14ac:dyDescent="0.2">
      <c r="A136" s="1" t="s">
        <v>188</v>
      </c>
      <c r="B136" s="1" t="s">
        <v>45</v>
      </c>
      <c r="C136" s="1" t="s">
        <v>46</v>
      </c>
      <c r="D136" s="1" t="s">
        <v>45</v>
      </c>
      <c r="E136" s="1" t="s">
        <v>47</v>
      </c>
      <c r="F136" s="1" t="s">
        <v>47</v>
      </c>
      <c r="G136" s="1" t="s">
        <v>156</v>
      </c>
      <c r="H136" s="1" t="s">
        <v>24</v>
      </c>
      <c r="I136" s="1"/>
      <c r="J136" s="1"/>
      <c r="K136" s="1"/>
      <c r="L136" s="1" t="s">
        <v>189</v>
      </c>
      <c r="M136" s="1" t="s">
        <v>190</v>
      </c>
      <c r="N136" s="1" t="s">
        <v>190</v>
      </c>
      <c r="O136" s="1" t="s">
        <v>26</v>
      </c>
      <c r="P136" s="1" t="s">
        <v>38</v>
      </c>
      <c r="Q136" s="1" t="s">
        <v>27</v>
      </c>
      <c r="R136" s="1" t="s">
        <v>34</v>
      </c>
      <c r="S136" s="1" t="s">
        <v>35</v>
      </c>
      <c r="T136" s="1" t="s">
        <v>28</v>
      </c>
      <c r="U136" s="1"/>
      <c r="V136" s="4">
        <v>4</v>
      </c>
      <c r="W136" s="5">
        <v>78.989999999999995</v>
      </c>
    </row>
    <row r="137" spans="1:23" ht="12.75" customHeight="1" x14ac:dyDescent="0.2">
      <c r="A137" s="1" t="s">
        <v>235</v>
      </c>
      <c r="B137" s="1" t="s">
        <v>45</v>
      </c>
      <c r="C137" s="1" t="s">
        <v>46</v>
      </c>
      <c r="D137" s="1" t="s">
        <v>45</v>
      </c>
      <c r="E137" s="1" t="s">
        <v>47</v>
      </c>
      <c r="F137" s="1" t="s">
        <v>47</v>
      </c>
      <c r="G137" s="1" t="s">
        <v>200</v>
      </c>
      <c r="H137" s="1" t="s">
        <v>24</v>
      </c>
      <c r="I137" s="1"/>
      <c r="J137" s="1"/>
      <c r="K137" s="1"/>
      <c r="L137" s="1" t="s">
        <v>189</v>
      </c>
      <c r="M137" s="1" t="s">
        <v>190</v>
      </c>
      <c r="N137" s="1" t="s">
        <v>190</v>
      </c>
      <c r="O137" s="1" t="s">
        <v>26</v>
      </c>
      <c r="P137" s="1" t="s">
        <v>38</v>
      </c>
      <c r="Q137" s="1" t="s">
        <v>27</v>
      </c>
      <c r="R137" s="1" t="s">
        <v>34</v>
      </c>
      <c r="S137" s="1" t="s">
        <v>35</v>
      </c>
      <c r="T137" s="1" t="s">
        <v>28</v>
      </c>
      <c r="U137" s="1"/>
      <c r="V137" s="4">
        <v>1</v>
      </c>
      <c r="W137" s="5">
        <v>19.75</v>
      </c>
    </row>
    <row r="138" spans="1:23" ht="12.75" customHeight="1" x14ac:dyDescent="0.2">
      <c r="A138" s="1" t="s">
        <v>238</v>
      </c>
      <c r="B138" s="1" t="s">
        <v>45</v>
      </c>
      <c r="C138" s="1" t="s">
        <v>46</v>
      </c>
      <c r="D138" s="1" t="s">
        <v>45</v>
      </c>
      <c r="E138" s="1" t="s">
        <v>47</v>
      </c>
      <c r="F138" s="1" t="s">
        <v>47</v>
      </c>
      <c r="G138" s="1" t="s">
        <v>199</v>
      </c>
      <c r="H138" s="1" t="s">
        <v>24</v>
      </c>
      <c r="I138" s="1"/>
      <c r="J138" s="1"/>
      <c r="K138" s="1"/>
      <c r="L138" s="1" t="s">
        <v>189</v>
      </c>
      <c r="M138" s="1" t="s">
        <v>190</v>
      </c>
      <c r="N138" s="1" t="s">
        <v>190</v>
      </c>
      <c r="O138" s="1" t="s">
        <v>26</v>
      </c>
      <c r="P138" s="1" t="s">
        <v>38</v>
      </c>
      <c r="Q138" s="1" t="s">
        <v>27</v>
      </c>
      <c r="R138" s="1" t="s">
        <v>34</v>
      </c>
      <c r="S138" s="1" t="s">
        <v>35</v>
      </c>
      <c r="T138" s="1" t="s">
        <v>28</v>
      </c>
      <c r="U138" s="1"/>
      <c r="V138" s="4">
        <v>0</v>
      </c>
      <c r="W138" s="5">
        <v>0</v>
      </c>
    </row>
    <row r="139" spans="1:23" ht="12.75" customHeight="1" x14ac:dyDescent="0.2">
      <c r="A139" s="1" t="s">
        <v>270</v>
      </c>
      <c r="B139" s="1" t="s">
        <v>45</v>
      </c>
      <c r="C139" s="1" t="s">
        <v>46</v>
      </c>
      <c r="D139" s="1" t="s">
        <v>45</v>
      </c>
      <c r="E139" s="1" t="s">
        <v>47</v>
      </c>
      <c r="F139" s="1" t="s">
        <v>47</v>
      </c>
      <c r="G139" s="1" t="s">
        <v>153</v>
      </c>
      <c r="H139" s="1" t="s">
        <v>24</v>
      </c>
      <c r="I139" s="1"/>
      <c r="J139" s="1"/>
      <c r="K139" s="1"/>
      <c r="L139" s="1" t="s">
        <v>189</v>
      </c>
      <c r="M139" s="1" t="s">
        <v>190</v>
      </c>
      <c r="N139" s="1" t="s">
        <v>190</v>
      </c>
      <c r="O139" s="1" t="s">
        <v>26</v>
      </c>
      <c r="P139" s="1" t="s">
        <v>38</v>
      </c>
      <c r="Q139" s="1" t="s">
        <v>27</v>
      </c>
      <c r="R139" s="1" t="s">
        <v>34</v>
      </c>
      <c r="S139" s="1" t="s">
        <v>35</v>
      </c>
      <c r="T139" s="1" t="s">
        <v>28</v>
      </c>
      <c r="U139" s="1"/>
      <c r="V139" s="4">
        <v>13</v>
      </c>
      <c r="W139" s="5">
        <v>259.68</v>
      </c>
    </row>
    <row r="140" spans="1:23" ht="12.75" customHeight="1" x14ac:dyDescent="0.2">
      <c r="A140" s="1" t="s">
        <v>275</v>
      </c>
      <c r="B140" s="1" t="s">
        <v>45</v>
      </c>
      <c r="C140" s="1" t="s">
        <v>46</v>
      </c>
      <c r="D140" s="1" t="s">
        <v>45</v>
      </c>
      <c r="E140" s="1" t="s">
        <v>47</v>
      </c>
      <c r="F140" s="1" t="s">
        <v>47</v>
      </c>
      <c r="G140" s="1" t="s">
        <v>259</v>
      </c>
      <c r="H140" s="1" t="s">
        <v>24</v>
      </c>
      <c r="I140" s="1"/>
      <c r="J140" s="1"/>
      <c r="K140" s="1"/>
      <c r="L140" s="1" t="s">
        <v>189</v>
      </c>
      <c r="M140" s="1" t="s">
        <v>190</v>
      </c>
      <c r="N140" s="1" t="s">
        <v>190</v>
      </c>
      <c r="O140" s="1" t="s">
        <v>26</v>
      </c>
      <c r="P140" s="1" t="s">
        <v>38</v>
      </c>
      <c r="Q140" s="1" t="s">
        <v>27</v>
      </c>
      <c r="R140" s="1" t="s">
        <v>34</v>
      </c>
      <c r="S140" s="1" t="s">
        <v>35</v>
      </c>
      <c r="T140" s="1" t="s">
        <v>28</v>
      </c>
      <c r="U140" s="1"/>
      <c r="V140" s="4">
        <v>5</v>
      </c>
      <c r="W140" s="5">
        <v>98.73</v>
      </c>
    </row>
    <row r="141" spans="1:23" ht="12.75" customHeight="1" x14ac:dyDescent="0.2">
      <c r="A141" s="1" t="s">
        <v>44</v>
      </c>
      <c r="B141" s="1" t="s">
        <v>45</v>
      </c>
      <c r="C141" s="1" t="s">
        <v>46</v>
      </c>
      <c r="D141" s="1" t="s">
        <v>45</v>
      </c>
      <c r="E141" s="1" t="s">
        <v>47</v>
      </c>
      <c r="F141" s="1" t="s">
        <v>47</v>
      </c>
      <c r="G141" s="1" t="s">
        <v>23</v>
      </c>
      <c r="H141" s="1" t="s">
        <v>24</v>
      </c>
      <c r="I141" s="1"/>
      <c r="J141" s="1"/>
      <c r="K141" s="1"/>
      <c r="L141" s="1" t="s">
        <v>74</v>
      </c>
      <c r="M141" s="1" t="s">
        <v>75</v>
      </c>
      <c r="N141" s="1" t="s">
        <v>75</v>
      </c>
      <c r="O141" s="1" t="s">
        <v>26</v>
      </c>
      <c r="P141" s="1" t="s">
        <v>38</v>
      </c>
      <c r="Q141" s="1" t="s">
        <v>27</v>
      </c>
      <c r="R141" s="1" t="s">
        <v>34</v>
      </c>
      <c r="S141" s="1" t="s">
        <v>35</v>
      </c>
      <c r="T141" s="1" t="s">
        <v>28</v>
      </c>
      <c r="U141" s="1"/>
      <c r="V141" s="2">
        <v>38</v>
      </c>
      <c r="W141" s="3">
        <v>882.43000000000006</v>
      </c>
    </row>
    <row r="142" spans="1:23" ht="12.75" customHeight="1" x14ac:dyDescent="0.2">
      <c r="A142" s="1" t="s">
        <v>108</v>
      </c>
      <c r="B142" s="1" t="s">
        <v>45</v>
      </c>
      <c r="C142" s="1" t="s">
        <v>46</v>
      </c>
      <c r="D142" s="1" t="s">
        <v>45</v>
      </c>
      <c r="E142" s="1" t="s">
        <v>47</v>
      </c>
      <c r="F142" s="1" t="s">
        <v>47</v>
      </c>
      <c r="G142" s="1" t="s">
        <v>25</v>
      </c>
      <c r="H142" s="1" t="s">
        <v>24</v>
      </c>
      <c r="I142" s="1"/>
      <c r="J142" s="1"/>
      <c r="K142" s="1"/>
      <c r="L142" s="1" t="s">
        <v>74</v>
      </c>
      <c r="M142" s="1" t="s">
        <v>75</v>
      </c>
      <c r="N142" s="1" t="s">
        <v>75</v>
      </c>
      <c r="O142" s="1" t="s">
        <v>26</v>
      </c>
      <c r="P142" s="1" t="s">
        <v>38</v>
      </c>
      <c r="Q142" s="1" t="s">
        <v>27</v>
      </c>
      <c r="R142" s="1" t="s">
        <v>34</v>
      </c>
      <c r="S142" s="1" t="s">
        <v>35</v>
      </c>
      <c r="T142" s="1" t="s">
        <v>28</v>
      </c>
      <c r="U142" s="1"/>
      <c r="V142" s="2">
        <v>95</v>
      </c>
      <c r="W142" s="3">
        <v>1717.45</v>
      </c>
    </row>
    <row r="143" spans="1:23" ht="12.75" customHeight="1" x14ac:dyDescent="0.2">
      <c r="A143" s="1" t="s">
        <v>111</v>
      </c>
      <c r="B143" s="1" t="s">
        <v>45</v>
      </c>
      <c r="C143" s="1" t="s">
        <v>46</v>
      </c>
      <c r="D143" s="1" t="s">
        <v>45</v>
      </c>
      <c r="E143" s="1" t="s">
        <v>47</v>
      </c>
      <c r="F143" s="1" t="s">
        <v>47</v>
      </c>
      <c r="G143" s="1" t="s">
        <v>29</v>
      </c>
      <c r="H143" s="1" t="s">
        <v>24</v>
      </c>
      <c r="I143" s="1"/>
      <c r="J143" s="1"/>
      <c r="K143" s="1"/>
      <c r="L143" s="1" t="s">
        <v>74</v>
      </c>
      <c r="M143" s="1" t="s">
        <v>75</v>
      </c>
      <c r="N143" s="1" t="s">
        <v>75</v>
      </c>
      <c r="O143" s="1" t="s">
        <v>26</v>
      </c>
      <c r="P143" s="1" t="s">
        <v>38</v>
      </c>
      <c r="Q143" s="1" t="s">
        <v>27</v>
      </c>
      <c r="R143" s="1" t="s">
        <v>34</v>
      </c>
      <c r="S143" s="1" t="s">
        <v>35</v>
      </c>
      <c r="T143" s="1" t="s">
        <v>28</v>
      </c>
      <c r="U143" s="1"/>
      <c r="V143" s="2">
        <v>318</v>
      </c>
      <c r="W143" s="3">
        <v>3748.48</v>
      </c>
    </row>
    <row r="144" spans="1:23" ht="12.75" customHeight="1" x14ac:dyDescent="0.2">
      <c r="A144" s="1" t="s">
        <v>165</v>
      </c>
      <c r="B144" s="1" t="s">
        <v>45</v>
      </c>
      <c r="C144" s="1" t="s">
        <v>46</v>
      </c>
      <c r="D144" s="1" t="s">
        <v>45</v>
      </c>
      <c r="E144" s="1" t="s">
        <v>47</v>
      </c>
      <c r="F144" s="1" t="s">
        <v>47</v>
      </c>
      <c r="G144" s="1" t="s">
        <v>155</v>
      </c>
      <c r="H144" s="1" t="s">
        <v>24</v>
      </c>
      <c r="I144" s="1"/>
      <c r="J144" s="1"/>
      <c r="K144" s="1"/>
      <c r="L144" s="1" t="s">
        <v>74</v>
      </c>
      <c r="M144" s="1" t="s">
        <v>75</v>
      </c>
      <c r="N144" s="1" t="s">
        <v>75</v>
      </c>
      <c r="O144" s="1" t="s">
        <v>26</v>
      </c>
      <c r="P144" s="1" t="s">
        <v>38</v>
      </c>
      <c r="Q144" s="1" t="s">
        <v>27</v>
      </c>
      <c r="R144" s="1" t="s">
        <v>34</v>
      </c>
      <c r="S144" s="1" t="s">
        <v>35</v>
      </c>
      <c r="T144" s="1" t="s">
        <v>28</v>
      </c>
      <c r="U144" s="1"/>
      <c r="V144" s="4">
        <v>41</v>
      </c>
      <c r="W144" s="5">
        <v>986.43000000000006</v>
      </c>
    </row>
    <row r="145" spans="1:23" ht="12.75" customHeight="1" x14ac:dyDescent="0.2">
      <c r="A145" s="1" t="s">
        <v>188</v>
      </c>
      <c r="B145" s="1" t="s">
        <v>45</v>
      </c>
      <c r="C145" s="1" t="s">
        <v>46</v>
      </c>
      <c r="D145" s="1" t="s">
        <v>45</v>
      </c>
      <c r="E145" s="1" t="s">
        <v>47</v>
      </c>
      <c r="F145" s="1" t="s">
        <v>47</v>
      </c>
      <c r="G145" s="1" t="s">
        <v>156</v>
      </c>
      <c r="H145" s="1" t="s">
        <v>24</v>
      </c>
      <c r="I145" s="1"/>
      <c r="J145" s="1"/>
      <c r="K145" s="1"/>
      <c r="L145" s="1" t="s">
        <v>74</v>
      </c>
      <c r="M145" s="1" t="s">
        <v>75</v>
      </c>
      <c r="N145" s="1" t="s">
        <v>75</v>
      </c>
      <c r="O145" s="1" t="s">
        <v>26</v>
      </c>
      <c r="P145" s="1" t="s">
        <v>38</v>
      </c>
      <c r="Q145" s="1" t="s">
        <v>27</v>
      </c>
      <c r="R145" s="1" t="s">
        <v>34</v>
      </c>
      <c r="S145" s="1" t="s">
        <v>35</v>
      </c>
      <c r="T145" s="1" t="s">
        <v>28</v>
      </c>
      <c r="U145" s="1"/>
      <c r="V145" s="4">
        <v>91</v>
      </c>
      <c r="W145" s="5">
        <v>2202.9</v>
      </c>
    </row>
    <row r="146" spans="1:23" ht="12.75" customHeight="1" x14ac:dyDescent="0.2">
      <c r="A146" s="1" t="s">
        <v>193</v>
      </c>
      <c r="B146" s="1" t="s">
        <v>45</v>
      </c>
      <c r="C146" s="1" t="s">
        <v>46</v>
      </c>
      <c r="D146" s="1" t="s">
        <v>45</v>
      </c>
      <c r="E146" s="1" t="s">
        <v>47</v>
      </c>
      <c r="F146" s="1" t="s">
        <v>47</v>
      </c>
      <c r="G146" s="1" t="s">
        <v>154</v>
      </c>
      <c r="H146" s="1" t="s">
        <v>24</v>
      </c>
      <c r="I146" s="1"/>
      <c r="J146" s="1"/>
      <c r="K146" s="1"/>
      <c r="L146" s="1" t="s">
        <v>74</v>
      </c>
      <c r="M146" s="1" t="s">
        <v>75</v>
      </c>
      <c r="N146" s="1" t="s">
        <v>75</v>
      </c>
      <c r="O146" s="1" t="s">
        <v>26</v>
      </c>
      <c r="P146" s="1" t="s">
        <v>38</v>
      </c>
      <c r="Q146" s="1" t="s">
        <v>27</v>
      </c>
      <c r="R146" s="1" t="s">
        <v>34</v>
      </c>
      <c r="S146" s="1" t="s">
        <v>35</v>
      </c>
      <c r="T146" s="1" t="s">
        <v>28</v>
      </c>
      <c r="U146" s="1"/>
      <c r="V146" s="4">
        <v>65</v>
      </c>
      <c r="W146" s="5">
        <v>767.06000000000006</v>
      </c>
    </row>
    <row r="147" spans="1:23" ht="12.75" customHeight="1" x14ac:dyDescent="0.2">
      <c r="A147" s="1" t="s">
        <v>235</v>
      </c>
      <c r="B147" s="1" t="s">
        <v>45</v>
      </c>
      <c r="C147" s="1" t="s">
        <v>46</v>
      </c>
      <c r="D147" s="1" t="s">
        <v>45</v>
      </c>
      <c r="E147" s="1" t="s">
        <v>47</v>
      </c>
      <c r="F147" s="1" t="s">
        <v>47</v>
      </c>
      <c r="G147" s="1" t="s">
        <v>200</v>
      </c>
      <c r="H147" s="1" t="s">
        <v>24</v>
      </c>
      <c r="I147" s="1"/>
      <c r="J147" s="1"/>
      <c r="K147" s="1"/>
      <c r="L147" s="1" t="s">
        <v>74</v>
      </c>
      <c r="M147" s="1" t="s">
        <v>75</v>
      </c>
      <c r="N147" s="1" t="s">
        <v>75</v>
      </c>
      <c r="O147" s="1" t="s">
        <v>26</v>
      </c>
      <c r="P147" s="1" t="s">
        <v>38</v>
      </c>
      <c r="Q147" s="1" t="s">
        <v>27</v>
      </c>
      <c r="R147" s="1" t="s">
        <v>34</v>
      </c>
      <c r="S147" s="1" t="s">
        <v>35</v>
      </c>
      <c r="T147" s="1" t="s">
        <v>28</v>
      </c>
      <c r="U147" s="1"/>
      <c r="V147" s="4">
        <v>16</v>
      </c>
      <c r="W147" s="5">
        <v>398.94</v>
      </c>
    </row>
    <row r="148" spans="1:23" ht="12.75" customHeight="1" x14ac:dyDescent="0.2">
      <c r="A148" s="1" t="s">
        <v>238</v>
      </c>
      <c r="B148" s="1" t="s">
        <v>45</v>
      </c>
      <c r="C148" s="1" t="s">
        <v>46</v>
      </c>
      <c r="D148" s="1" t="s">
        <v>45</v>
      </c>
      <c r="E148" s="1" t="s">
        <v>47</v>
      </c>
      <c r="F148" s="1" t="s">
        <v>47</v>
      </c>
      <c r="G148" s="1" t="s">
        <v>199</v>
      </c>
      <c r="H148" s="1" t="s">
        <v>24</v>
      </c>
      <c r="I148" s="1"/>
      <c r="J148" s="1"/>
      <c r="K148" s="1"/>
      <c r="L148" s="1" t="s">
        <v>74</v>
      </c>
      <c r="M148" s="1" t="s">
        <v>75</v>
      </c>
      <c r="N148" s="1" t="s">
        <v>75</v>
      </c>
      <c r="O148" s="1" t="s">
        <v>26</v>
      </c>
      <c r="P148" s="1" t="s">
        <v>38</v>
      </c>
      <c r="Q148" s="1" t="s">
        <v>27</v>
      </c>
      <c r="R148" s="1" t="s">
        <v>34</v>
      </c>
      <c r="S148" s="1" t="s">
        <v>35</v>
      </c>
      <c r="T148" s="1" t="s">
        <v>28</v>
      </c>
      <c r="U148" s="1"/>
      <c r="V148" s="4">
        <v>15</v>
      </c>
      <c r="W148" s="5">
        <v>372.77</v>
      </c>
    </row>
    <row r="149" spans="1:23" ht="12.75" customHeight="1" x14ac:dyDescent="0.2">
      <c r="A149" s="1" t="s">
        <v>245</v>
      </c>
      <c r="B149" s="1" t="s">
        <v>45</v>
      </c>
      <c r="C149" s="1" t="s">
        <v>46</v>
      </c>
      <c r="D149" s="1" t="s">
        <v>45</v>
      </c>
      <c r="E149" s="1" t="s">
        <v>47</v>
      </c>
      <c r="F149" s="1" t="s">
        <v>47</v>
      </c>
      <c r="G149" s="1" t="s">
        <v>201</v>
      </c>
      <c r="H149" s="1" t="s">
        <v>24</v>
      </c>
      <c r="I149" s="1"/>
      <c r="J149" s="1"/>
      <c r="K149" s="1"/>
      <c r="L149" s="1" t="s">
        <v>74</v>
      </c>
      <c r="M149" s="1" t="s">
        <v>75</v>
      </c>
      <c r="N149" s="1" t="s">
        <v>75</v>
      </c>
      <c r="O149" s="1" t="s">
        <v>26</v>
      </c>
      <c r="P149" s="1" t="s">
        <v>38</v>
      </c>
      <c r="Q149" s="1" t="s">
        <v>27</v>
      </c>
      <c r="R149" s="1" t="s">
        <v>34</v>
      </c>
      <c r="S149" s="1" t="s">
        <v>35</v>
      </c>
      <c r="T149" s="1" t="s">
        <v>28</v>
      </c>
      <c r="U149" s="1"/>
      <c r="V149" s="4">
        <v>148</v>
      </c>
      <c r="W149" s="5">
        <v>2265.0500000000002</v>
      </c>
    </row>
    <row r="150" spans="1:23" ht="12.75" customHeight="1" x14ac:dyDescent="0.2">
      <c r="A150" s="1" t="s">
        <v>270</v>
      </c>
      <c r="B150" s="1" t="s">
        <v>45</v>
      </c>
      <c r="C150" s="1" t="s">
        <v>46</v>
      </c>
      <c r="D150" s="1" t="s">
        <v>45</v>
      </c>
      <c r="E150" s="1" t="s">
        <v>47</v>
      </c>
      <c r="F150" s="1" t="s">
        <v>47</v>
      </c>
      <c r="G150" s="1" t="s">
        <v>153</v>
      </c>
      <c r="H150" s="1" t="s">
        <v>24</v>
      </c>
      <c r="I150" s="1"/>
      <c r="J150" s="1"/>
      <c r="K150" s="1"/>
      <c r="L150" s="1" t="s">
        <v>74</v>
      </c>
      <c r="M150" s="1" t="s">
        <v>75</v>
      </c>
      <c r="N150" s="1" t="s">
        <v>75</v>
      </c>
      <c r="O150" s="1" t="s">
        <v>26</v>
      </c>
      <c r="P150" s="1" t="s">
        <v>38</v>
      </c>
      <c r="Q150" s="1" t="s">
        <v>27</v>
      </c>
      <c r="R150" s="1" t="s">
        <v>34</v>
      </c>
      <c r="S150" s="1" t="s">
        <v>35</v>
      </c>
      <c r="T150" s="1" t="s">
        <v>28</v>
      </c>
      <c r="U150" s="1"/>
      <c r="V150" s="4">
        <v>740</v>
      </c>
      <c r="W150" s="5">
        <v>8706.08</v>
      </c>
    </row>
    <row r="151" spans="1:23" ht="12.75" customHeight="1" x14ac:dyDescent="0.2">
      <c r="A151" s="1" t="s">
        <v>275</v>
      </c>
      <c r="B151" s="1" t="s">
        <v>45</v>
      </c>
      <c r="C151" s="1" t="s">
        <v>46</v>
      </c>
      <c r="D151" s="1" t="s">
        <v>45</v>
      </c>
      <c r="E151" s="1" t="s">
        <v>47</v>
      </c>
      <c r="F151" s="1" t="s">
        <v>47</v>
      </c>
      <c r="G151" s="1" t="s">
        <v>259</v>
      </c>
      <c r="H151" s="1" t="s">
        <v>24</v>
      </c>
      <c r="I151" s="1"/>
      <c r="J151" s="1"/>
      <c r="K151" s="1"/>
      <c r="L151" s="1" t="s">
        <v>74</v>
      </c>
      <c r="M151" s="1" t="s">
        <v>75</v>
      </c>
      <c r="N151" s="1" t="s">
        <v>75</v>
      </c>
      <c r="O151" s="1" t="s">
        <v>26</v>
      </c>
      <c r="P151" s="1" t="s">
        <v>38</v>
      </c>
      <c r="Q151" s="1" t="s">
        <v>27</v>
      </c>
      <c r="R151" s="1" t="s">
        <v>34</v>
      </c>
      <c r="S151" s="1" t="s">
        <v>35</v>
      </c>
      <c r="T151" s="1" t="s">
        <v>28</v>
      </c>
      <c r="U151" s="1"/>
      <c r="V151" s="4">
        <v>303</v>
      </c>
      <c r="W151" s="5">
        <v>3698.98</v>
      </c>
    </row>
    <row r="152" spans="1:23" ht="12.75" customHeight="1" x14ac:dyDescent="0.2">
      <c r="A152" s="1" t="s">
        <v>44</v>
      </c>
      <c r="B152" s="1" t="s">
        <v>45</v>
      </c>
      <c r="C152" s="1" t="s">
        <v>46</v>
      </c>
      <c r="D152" s="1" t="s">
        <v>45</v>
      </c>
      <c r="E152" s="1" t="s">
        <v>47</v>
      </c>
      <c r="F152" s="1" t="s">
        <v>47</v>
      </c>
      <c r="G152" s="1" t="s">
        <v>23</v>
      </c>
      <c r="H152" s="1" t="s">
        <v>24</v>
      </c>
      <c r="I152" s="1"/>
      <c r="J152" s="1"/>
      <c r="K152" s="1"/>
      <c r="L152" s="1" t="s">
        <v>68</v>
      </c>
      <c r="M152" s="1" t="s">
        <v>69</v>
      </c>
      <c r="N152" s="1" t="s">
        <v>69</v>
      </c>
      <c r="O152" s="1" t="s">
        <v>26</v>
      </c>
      <c r="P152" s="1" t="s">
        <v>38</v>
      </c>
      <c r="Q152" s="1" t="s">
        <v>27</v>
      </c>
      <c r="R152" s="1" t="s">
        <v>34</v>
      </c>
      <c r="S152" s="1" t="s">
        <v>35</v>
      </c>
      <c r="T152" s="1" t="s">
        <v>28</v>
      </c>
      <c r="U152" s="1"/>
      <c r="V152" s="2">
        <v>6</v>
      </c>
      <c r="W152" s="3">
        <v>118.16</v>
      </c>
    </row>
    <row r="153" spans="1:23" ht="12.75" customHeight="1" x14ac:dyDescent="0.2">
      <c r="A153" s="1" t="s">
        <v>108</v>
      </c>
      <c r="B153" s="1" t="s">
        <v>45</v>
      </c>
      <c r="C153" s="1" t="s">
        <v>46</v>
      </c>
      <c r="D153" s="1" t="s">
        <v>45</v>
      </c>
      <c r="E153" s="1" t="s">
        <v>47</v>
      </c>
      <c r="F153" s="1" t="s">
        <v>47</v>
      </c>
      <c r="G153" s="1" t="s">
        <v>25</v>
      </c>
      <c r="H153" s="1" t="s">
        <v>24</v>
      </c>
      <c r="I153" s="1"/>
      <c r="J153" s="1"/>
      <c r="K153" s="1"/>
      <c r="L153" s="1" t="s">
        <v>68</v>
      </c>
      <c r="M153" s="1" t="s">
        <v>69</v>
      </c>
      <c r="N153" s="1" t="s">
        <v>69</v>
      </c>
      <c r="O153" s="1" t="s">
        <v>26</v>
      </c>
      <c r="P153" s="1" t="s">
        <v>38</v>
      </c>
      <c r="Q153" s="1" t="s">
        <v>27</v>
      </c>
      <c r="R153" s="1" t="s">
        <v>34</v>
      </c>
      <c r="S153" s="1" t="s">
        <v>35</v>
      </c>
      <c r="T153" s="1" t="s">
        <v>28</v>
      </c>
      <c r="U153" s="1"/>
      <c r="V153" s="2">
        <v>376</v>
      </c>
      <c r="W153" s="3">
        <v>4076.7000000000003</v>
      </c>
    </row>
    <row r="154" spans="1:23" ht="12.75" customHeight="1" x14ac:dyDescent="0.2">
      <c r="A154" s="1" t="s">
        <v>111</v>
      </c>
      <c r="B154" s="1" t="s">
        <v>45</v>
      </c>
      <c r="C154" s="1" t="s">
        <v>46</v>
      </c>
      <c r="D154" s="1" t="s">
        <v>45</v>
      </c>
      <c r="E154" s="1" t="s">
        <v>47</v>
      </c>
      <c r="F154" s="1" t="s">
        <v>47</v>
      </c>
      <c r="G154" s="1" t="s">
        <v>29</v>
      </c>
      <c r="H154" s="1" t="s">
        <v>24</v>
      </c>
      <c r="I154" s="1"/>
      <c r="J154" s="1"/>
      <c r="K154" s="1"/>
      <c r="L154" s="1" t="s">
        <v>68</v>
      </c>
      <c r="M154" s="1" t="s">
        <v>69</v>
      </c>
      <c r="N154" s="1" t="s">
        <v>69</v>
      </c>
      <c r="O154" s="1" t="s">
        <v>26</v>
      </c>
      <c r="P154" s="1" t="s">
        <v>38</v>
      </c>
      <c r="Q154" s="1" t="s">
        <v>27</v>
      </c>
      <c r="R154" s="1" t="s">
        <v>34</v>
      </c>
      <c r="S154" s="1" t="s">
        <v>35</v>
      </c>
      <c r="T154" s="1" t="s">
        <v>28</v>
      </c>
      <c r="U154" s="1"/>
      <c r="V154" s="2">
        <v>27</v>
      </c>
      <c r="W154" s="3">
        <v>327.41000000000003</v>
      </c>
    </row>
    <row r="155" spans="1:23" ht="12.75" customHeight="1" x14ac:dyDescent="0.2">
      <c r="A155" s="1" t="s">
        <v>235</v>
      </c>
      <c r="B155" s="1" t="s">
        <v>45</v>
      </c>
      <c r="C155" s="1" t="s">
        <v>46</v>
      </c>
      <c r="D155" s="1" t="s">
        <v>45</v>
      </c>
      <c r="E155" s="1" t="s">
        <v>47</v>
      </c>
      <c r="F155" s="1" t="s">
        <v>47</v>
      </c>
      <c r="G155" s="1" t="s">
        <v>200</v>
      </c>
      <c r="H155" s="1" t="s">
        <v>24</v>
      </c>
      <c r="I155" s="1"/>
      <c r="J155" s="1"/>
      <c r="K155" s="1"/>
      <c r="L155" s="1" t="s">
        <v>68</v>
      </c>
      <c r="M155" s="1" t="s">
        <v>69</v>
      </c>
      <c r="N155" s="1" t="s">
        <v>69</v>
      </c>
      <c r="O155" s="1" t="s">
        <v>26</v>
      </c>
      <c r="P155" s="1" t="s">
        <v>38</v>
      </c>
      <c r="Q155" s="1" t="s">
        <v>27</v>
      </c>
      <c r="R155" s="1" t="s">
        <v>34</v>
      </c>
      <c r="S155" s="1" t="s">
        <v>35</v>
      </c>
      <c r="T155" s="1" t="s">
        <v>28</v>
      </c>
      <c r="U155" s="1"/>
      <c r="V155" s="4">
        <v>0</v>
      </c>
      <c r="W155" s="5">
        <v>0</v>
      </c>
    </row>
    <row r="156" spans="1:23" ht="12.75" customHeight="1" x14ac:dyDescent="0.2">
      <c r="A156" s="1" t="s">
        <v>238</v>
      </c>
      <c r="B156" s="1" t="s">
        <v>45</v>
      </c>
      <c r="C156" s="1" t="s">
        <v>46</v>
      </c>
      <c r="D156" s="1" t="s">
        <v>45</v>
      </c>
      <c r="E156" s="1" t="s">
        <v>47</v>
      </c>
      <c r="F156" s="1" t="s">
        <v>47</v>
      </c>
      <c r="G156" s="1" t="s">
        <v>199</v>
      </c>
      <c r="H156" s="1" t="s">
        <v>24</v>
      </c>
      <c r="I156" s="1"/>
      <c r="J156" s="1"/>
      <c r="K156" s="1"/>
      <c r="L156" s="1" t="s">
        <v>68</v>
      </c>
      <c r="M156" s="1" t="s">
        <v>69</v>
      </c>
      <c r="N156" s="1" t="s">
        <v>69</v>
      </c>
      <c r="O156" s="1" t="s">
        <v>26</v>
      </c>
      <c r="P156" s="1" t="s">
        <v>38</v>
      </c>
      <c r="Q156" s="1" t="s">
        <v>27</v>
      </c>
      <c r="R156" s="1" t="s">
        <v>34</v>
      </c>
      <c r="S156" s="1" t="s">
        <v>35</v>
      </c>
      <c r="T156" s="1" t="s">
        <v>28</v>
      </c>
      <c r="U156" s="1"/>
      <c r="V156" s="4">
        <v>2</v>
      </c>
      <c r="W156" s="5">
        <v>42.4</v>
      </c>
    </row>
    <row r="157" spans="1:23" ht="12.75" customHeight="1" x14ac:dyDescent="0.2">
      <c r="A157" s="1" t="s">
        <v>245</v>
      </c>
      <c r="B157" s="1" t="s">
        <v>45</v>
      </c>
      <c r="C157" s="1" t="s">
        <v>46</v>
      </c>
      <c r="D157" s="1" t="s">
        <v>45</v>
      </c>
      <c r="E157" s="1" t="s">
        <v>47</v>
      </c>
      <c r="F157" s="1" t="s">
        <v>47</v>
      </c>
      <c r="G157" s="1" t="s">
        <v>201</v>
      </c>
      <c r="H157" s="1" t="s">
        <v>24</v>
      </c>
      <c r="I157" s="1"/>
      <c r="J157" s="1"/>
      <c r="K157" s="1"/>
      <c r="L157" s="1" t="s">
        <v>68</v>
      </c>
      <c r="M157" s="1" t="s">
        <v>69</v>
      </c>
      <c r="N157" s="1" t="s">
        <v>69</v>
      </c>
      <c r="O157" s="1" t="s">
        <v>26</v>
      </c>
      <c r="P157" s="1" t="s">
        <v>38</v>
      </c>
      <c r="Q157" s="1" t="s">
        <v>27</v>
      </c>
      <c r="R157" s="1" t="s">
        <v>34</v>
      </c>
      <c r="S157" s="1" t="s">
        <v>35</v>
      </c>
      <c r="T157" s="1" t="s">
        <v>28</v>
      </c>
      <c r="U157" s="1"/>
      <c r="V157" s="4">
        <v>21</v>
      </c>
      <c r="W157" s="5">
        <v>402.79</v>
      </c>
    </row>
    <row r="158" spans="1:23" ht="12.75" customHeight="1" x14ac:dyDescent="0.2">
      <c r="A158" s="1" t="s">
        <v>270</v>
      </c>
      <c r="B158" s="1" t="s">
        <v>45</v>
      </c>
      <c r="C158" s="1" t="s">
        <v>46</v>
      </c>
      <c r="D158" s="1" t="s">
        <v>45</v>
      </c>
      <c r="E158" s="1" t="s">
        <v>47</v>
      </c>
      <c r="F158" s="1" t="s">
        <v>47</v>
      </c>
      <c r="G158" s="1" t="s">
        <v>153</v>
      </c>
      <c r="H158" s="1" t="s">
        <v>24</v>
      </c>
      <c r="I158" s="1"/>
      <c r="J158" s="1"/>
      <c r="K158" s="1"/>
      <c r="L158" s="1" t="s">
        <v>68</v>
      </c>
      <c r="M158" s="1" t="s">
        <v>69</v>
      </c>
      <c r="N158" s="1" t="s">
        <v>69</v>
      </c>
      <c r="O158" s="1" t="s">
        <v>26</v>
      </c>
      <c r="P158" s="1" t="s">
        <v>38</v>
      </c>
      <c r="Q158" s="1" t="s">
        <v>27</v>
      </c>
      <c r="R158" s="1" t="s">
        <v>34</v>
      </c>
      <c r="S158" s="1" t="s">
        <v>35</v>
      </c>
      <c r="T158" s="1" t="s">
        <v>28</v>
      </c>
      <c r="U158" s="1"/>
      <c r="V158" s="4">
        <v>4506</v>
      </c>
      <c r="W158" s="5">
        <v>52586.770000000004</v>
      </c>
    </row>
    <row r="159" spans="1:23" ht="12.75" customHeight="1" x14ac:dyDescent="0.2">
      <c r="A159" s="1" t="s">
        <v>275</v>
      </c>
      <c r="B159" s="1" t="s">
        <v>45</v>
      </c>
      <c r="C159" s="1" t="s">
        <v>46</v>
      </c>
      <c r="D159" s="1" t="s">
        <v>45</v>
      </c>
      <c r="E159" s="1" t="s">
        <v>47</v>
      </c>
      <c r="F159" s="1" t="s">
        <v>47</v>
      </c>
      <c r="G159" s="1" t="s">
        <v>259</v>
      </c>
      <c r="H159" s="1" t="s">
        <v>24</v>
      </c>
      <c r="I159" s="1"/>
      <c r="J159" s="1"/>
      <c r="K159" s="1"/>
      <c r="L159" s="1" t="s">
        <v>68</v>
      </c>
      <c r="M159" s="1" t="s">
        <v>69</v>
      </c>
      <c r="N159" s="1" t="s">
        <v>69</v>
      </c>
      <c r="O159" s="1" t="s">
        <v>26</v>
      </c>
      <c r="P159" s="1" t="s">
        <v>38</v>
      </c>
      <c r="Q159" s="1" t="s">
        <v>27</v>
      </c>
      <c r="R159" s="1" t="s">
        <v>34</v>
      </c>
      <c r="S159" s="1" t="s">
        <v>35</v>
      </c>
      <c r="T159" s="1" t="s">
        <v>28</v>
      </c>
      <c r="U159" s="1"/>
      <c r="V159" s="4">
        <v>116</v>
      </c>
      <c r="W159" s="5">
        <v>1434.71</v>
      </c>
    </row>
    <row r="160" spans="1:23" ht="12.75" customHeight="1" x14ac:dyDescent="0.2">
      <c r="A160" s="1" t="s">
        <v>44</v>
      </c>
      <c r="B160" s="1" t="s">
        <v>45</v>
      </c>
      <c r="C160" s="1" t="s">
        <v>46</v>
      </c>
      <c r="D160" s="1" t="s">
        <v>45</v>
      </c>
      <c r="E160" s="1" t="s">
        <v>47</v>
      </c>
      <c r="F160" s="1" t="s">
        <v>47</v>
      </c>
      <c r="G160" s="1" t="s">
        <v>23</v>
      </c>
      <c r="H160" s="1" t="s">
        <v>24</v>
      </c>
      <c r="I160" s="1"/>
      <c r="J160" s="1"/>
      <c r="K160" s="1"/>
      <c r="L160" s="1" t="s">
        <v>70</v>
      </c>
      <c r="M160" s="1" t="s">
        <v>71</v>
      </c>
      <c r="N160" s="1" t="s">
        <v>71</v>
      </c>
      <c r="O160" s="1" t="s">
        <v>26</v>
      </c>
      <c r="P160" s="1" t="s">
        <v>38</v>
      </c>
      <c r="Q160" s="1" t="s">
        <v>27</v>
      </c>
      <c r="R160" s="1" t="s">
        <v>34</v>
      </c>
      <c r="S160" s="1" t="s">
        <v>35</v>
      </c>
      <c r="T160" s="1" t="s">
        <v>28</v>
      </c>
      <c r="U160" s="1"/>
      <c r="V160" s="2">
        <v>13</v>
      </c>
      <c r="W160" s="3">
        <v>254.92000000000002</v>
      </c>
    </row>
    <row r="161" spans="1:23" ht="12.75" customHeight="1" x14ac:dyDescent="0.2">
      <c r="A161" s="1" t="s">
        <v>108</v>
      </c>
      <c r="B161" s="1" t="s">
        <v>45</v>
      </c>
      <c r="C161" s="1" t="s">
        <v>46</v>
      </c>
      <c r="D161" s="1" t="s">
        <v>45</v>
      </c>
      <c r="E161" s="1" t="s">
        <v>47</v>
      </c>
      <c r="F161" s="1" t="s">
        <v>47</v>
      </c>
      <c r="G161" s="1" t="s">
        <v>25</v>
      </c>
      <c r="H161" s="1" t="s">
        <v>24</v>
      </c>
      <c r="I161" s="1"/>
      <c r="J161" s="1"/>
      <c r="K161" s="1"/>
      <c r="L161" s="1" t="s">
        <v>70</v>
      </c>
      <c r="M161" s="1" t="s">
        <v>71</v>
      </c>
      <c r="N161" s="1" t="s">
        <v>71</v>
      </c>
      <c r="O161" s="1" t="s">
        <v>26</v>
      </c>
      <c r="P161" s="1" t="s">
        <v>38</v>
      </c>
      <c r="Q161" s="1" t="s">
        <v>27</v>
      </c>
      <c r="R161" s="1" t="s">
        <v>34</v>
      </c>
      <c r="S161" s="1" t="s">
        <v>35</v>
      </c>
      <c r="T161" s="1" t="s">
        <v>28</v>
      </c>
      <c r="U161" s="1"/>
      <c r="V161" s="2">
        <v>24</v>
      </c>
      <c r="W161" s="3">
        <v>322.91000000000003</v>
      </c>
    </row>
    <row r="162" spans="1:23" ht="12.75" customHeight="1" x14ac:dyDescent="0.2">
      <c r="A162" s="1" t="s">
        <v>111</v>
      </c>
      <c r="B162" s="1" t="s">
        <v>45</v>
      </c>
      <c r="C162" s="1" t="s">
        <v>46</v>
      </c>
      <c r="D162" s="1" t="s">
        <v>45</v>
      </c>
      <c r="E162" s="1" t="s">
        <v>47</v>
      </c>
      <c r="F162" s="1" t="s">
        <v>47</v>
      </c>
      <c r="G162" s="1" t="s">
        <v>29</v>
      </c>
      <c r="H162" s="1" t="s">
        <v>24</v>
      </c>
      <c r="I162" s="1"/>
      <c r="J162" s="1"/>
      <c r="K162" s="1"/>
      <c r="L162" s="1" t="s">
        <v>70</v>
      </c>
      <c r="M162" s="1" t="s">
        <v>71</v>
      </c>
      <c r="N162" s="1" t="s">
        <v>71</v>
      </c>
      <c r="O162" s="1" t="s">
        <v>26</v>
      </c>
      <c r="P162" s="1" t="s">
        <v>38</v>
      </c>
      <c r="Q162" s="1" t="s">
        <v>27</v>
      </c>
      <c r="R162" s="1" t="s">
        <v>34</v>
      </c>
      <c r="S162" s="1" t="s">
        <v>35</v>
      </c>
      <c r="T162" s="1" t="s">
        <v>28</v>
      </c>
      <c r="U162" s="1"/>
      <c r="V162" s="2">
        <v>2325</v>
      </c>
      <c r="W162" s="3">
        <v>27946.639999999999</v>
      </c>
    </row>
    <row r="163" spans="1:23" ht="12.75" customHeight="1" x14ac:dyDescent="0.2">
      <c r="A163" s="1" t="s">
        <v>165</v>
      </c>
      <c r="B163" s="1" t="s">
        <v>45</v>
      </c>
      <c r="C163" s="1" t="s">
        <v>46</v>
      </c>
      <c r="D163" s="1" t="s">
        <v>45</v>
      </c>
      <c r="E163" s="1" t="s">
        <v>47</v>
      </c>
      <c r="F163" s="1" t="s">
        <v>47</v>
      </c>
      <c r="G163" s="1" t="s">
        <v>155</v>
      </c>
      <c r="H163" s="1" t="s">
        <v>24</v>
      </c>
      <c r="I163" s="1"/>
      <c r="J163" s="1"/>
      <c r="K163" s="1"/>
      <c r="L163" s="1" t="s">
        <v>70</v>
      </c>
      <c r="M163" s="1" t="s">
        <v>71</v>
      </c>
      <c r="N163" s="1" t="s">
        <v>71</v>
      </c>
      <c r="O163" s="1" t="s">
        <v>26</v>
      </c>
      <c r="P163" s="1" t="s">
        <v>38</v>
      </c>
      <c r="Q163" s="1" t="s">
        <v>27</v>
      </c>
      <c r="R163" s="1" t="s">
        <v>34</v>
      </c>
      <c r="S163" s="1" t="s">
        <v>35</v>
      </c>
      <c r="T163" s="1" t="s">
        <v>28</v>
      </c>
      <c r="U163" s="1"/>
      <c r="V163" s="4">
        <v>1</v>
      </c>
      <c r="W163" s="5">
        <v>12.19</v>
      </c>
    </row>
    <row r="164" spans="1:23" ht="12.75" customHeight="1" x14ac:dyDescent="0.2">
      <c r="A164" s="1" t="s">
        <v>188</v>
      </c>
      <c r="B164" s="1" t="s">
        <v>45</v>
      </c>
      <c r="C164" s="1" t="s">
        <v>46</v>
      </c>
      <c r="D164" s="1" t="s">
        <v>45</v>
      </c>
      <c r="E164" s="1" t="s">
        <v>47</v>
      </c>
      <c r="F164" s="1" t="s">
        <v>47</v>
      </c>
      <c r="G164" s="1" t="s">
        <v>156</v>
      </c>
      <c r="H164" s="1" t="s">
        <v>24</v>
      </c>
      <c r="I164" s="1"/>
      <c r="J164" s="1"/>
      <c r="K164" s="1"/>
      <c r="L164" s="1" t="s">
        <v>70</v>
      </c>
      <c r="M164" s="1" t="s">
        <v>71</v>
      </c>
      <c r="N164" s="1" t="s">
        <v>71</v>
      </c>
      <c r="O164" s="1" t="s">
        <v>26</v>
      </c>
      <c r="P164" s="1" t="s">
        <v>38</v>
      </c>
      <c r="Q164" s="1" t="s">
        <v>27</v>
      </c>
      <c r="R164" s="1" t="s">
        <v>34</v>
      </c>
      <c r="S164" s="1" t="s">
        <v>35</v>
      </c>
      <c r="T164" s="1" t="s">
        <v>28</v>
      </c>
      <c r="U164" s="1"/>
      <c r="V164" s="4">
        <v>0</v>
      </c>
      <c r="W164" s="5">
        <v>0</v>
      </c>
    </row>
    <row r="165" spans="1:23" ht="12.75" customHeight="1" x14ac:dyDescent="0.2">
      <c r="A165" s="1" t="s">
        <v>193</v>
      </c>
      <c r="B165" s="1" t="s">
        <v>45</v>
      </c>
      <c r="C165" s="1" t="s">
        <v>46</v>
      </c>
      <c r="D165" s="1" t="s">
        <v>45</v>
      </c>
      <c r="E165" s="1" t="s">
        <v>47</v>
      </c>
      <c r="F165" s="1" t="s">
        <v>47</v>
      </c>
      <c r="G165" s="1" t="s">
        <v>154</v>
      </c>
      <c r="H165" s="1" t="s">
        <v>24</v>
      </c>
      <c r="I165" s="1"/>
      <c r="J165" s="1"/>
      <c r="K165" s="1"/>
      <c r="L165" s="1" t="s">
        <v>70</v>
      </c>
      <c r="M165" s="1" t="s">
        <v>71</v>
      </c>
      <c r="N165" s="1" t="s">
        <v>71</v>
      </c>
      <c r="O165" s="1" t="s">
        <v>26</v>
      </c>
      <c r="P165" s="1" t="s">
        <v>38</v>
      </c>
      <c r="Q165" s="1" t="s">
        <v>27</v>
      </c>
      <c r="R165" s="1" t="s">
        <v>34</v>
      </c>
      <c r="S165" s="1" t="s">
        <v>35</v>
      </c>
      <c r="T165" s="1" t="s">
        <v>28</v>
      </c>
      <c r="U165" s="1"/>
      <c r="V165" s="4">
        <v>63</v>
      </c>
      <c r="W165" s="5">
        <v>763.95</v>
      </c>
    </row>
    <row r="166" spans="1:23" ht="12.75" customHeight="1" x14ac:dyDescent="0.2">
      <c r="A166" s="1" t="s">
        <v>238</v>
      </c>
      <c r="B166" s="1" t="s">
        <v>45</v>
      </c>
      <c r="C166" s="1" t="s">
        <v>46</v>
      </c>
      <c r="D166" s="1" t="s">
        <v>45</v>
      </c>
      <c r="E166" s="1" t="s">
        <v>47</v>
      </c>
      <c r="F166" s="1" t="s">
        <v>47</v>
      </c>
      <c r="G166" s="1" t="s">
        <v>199</v>
      </c>
      <c r="H166" s="1" t="s">
        <v>24</v>
      </c>
      <c r="I166" s="1"/>
      <c r="J166" s="1"/>
      <c r="K166" s="1"/>
      <c r="L166" s="1" t="s">
        <v>70</v>
      </c>
      <c r="M166" s="1" t="s">
        <v>71</v>
      </c>
      <c r="N166" s="1" t="s">
        <v>71</v>
      </c>
      <c r="O166" s="1" t="s">
        <v>26</v>
      </c>
      <c r="P166" s="1" t="s">
        <v>38</v>
      </c>
      <c r="Q166" s="1" t="s">
        <v>27</v>
      </c>
      <c r="R166" s="1" t="s">
        <v>34</v>
      </c>
      <c r="S166" s="1" t="s">
        <v>35</v>
      </c>
      <c r="T166" s="1" t="s">
        <v>28</v>
      </c>
      <c r="U166" s="1"/>
      <c r="V166" s="4">
        <v>1</v>
      </c>
      <c r="W166" s="5">
        <v>20.62</v>
      </c>
    </row>
    <row r="167" spans="1:23" ht="12.75" customHeight="1" x14ac:dyDescent="0.2">
      <c r="A167" s="1" t="s">
        <v>245</v>
      </c>
      <c r="B167" s="1" t="s">
        <v>45</v>
      </c>
      <c r="C167" s="1" t="s">
        <v>46</v>
      </c>
      <c r="D167" s="1" t="s">
        <v>45</v>
      </c>
      <c r="E167" s="1" t="s">
        <v>47</v>
      </c>
      <c r="F167" s="1" t="s">
        <v>47</v>
      </c>
      <c r="G167" s="1" t="s">
        <v>201</v>
      </c>
      <c r="H167" s="1" t="s">
        <v>24</v>
      </c>
      <c r="I167" s="1"/>
      <c r="J167" s="1"/>
      <c r="K167" s="1"/>
      <c r="L167" s="1" t="s">
        <v>70</v>
      </c>
      <c r="M167" s="1" t="s">
        <v>71</v>
      </c>
      <c r="N167" s="1" t="s">
        <v>71</v>
      </c>
      <c r="O167" s="1" t="s">
        <v>26</v>
      </c>
      <c r="P167" s="1" t="s">
        <v>38</v>
      </c>
      <c r="Q167" s="1" t="s">
        <v>27</v>
      </c>
      <c r="R167" s="1" t="s">
        <v>34</v>
      </c>
      <c r="S167" s="1" t="s">
        <v>35</v>
      </c>
      <c r="T167" s="1" t="s">
        <v>28</v>
      </c>
      <c r="U167" s="1"/>
      <c r="V167" s="4">
        <v>1044</v>
      </c>
      <c r="W167" s="5">
        <v>12168.58</v>
      </c>
    </row>
    <row r="168" spans="1:23" ht="12.75" customHeight="1" x14ac:dyDescent="0.2">
      <c r="A168" s="1" t="s">
        <v>270</v>
      </c>
      <c r="B168" s="1" t="s">
        <v>45</v>
      </c>
      <c r="C168" s="1" t="s">
        <v>46</v>
      </c>
      <c r="D168" s="1" t="s">
        <v>45</v>
      </c>
      <c r="E168" s="1" t="s">
        <v>47</v>
      </c>
      <c r="F168" s="1" t="s">
        <v>47</v>
      </c>
      <c r="G168" s="1" t="s">
        <v>153</v>
      </c>
      <c r="H168" s="1" t="s">
        <v>24</v>
      </c>
      <c r="I168" s="1"/>
      <c r="J168" s="1"/>
      <c r="K168" s="1"/>
      <c r="L168" s="1" t="s">
        <v>70</v>
      </c>
      <c r="M168" s="1" t="s">
        <v>71</v>
      </c>
      <c r="N168" s="1" t="s">
        <v>71</v>
      </c>
      <c r="O168" s="1" t="s">
        <v>26</v>
      </c>
      <c r="P168" s="1" t="s">
        <v>38</v>
      </c>
      <c r="Q168" s="1" t="s">
        <v>27</v>
      </c>
      <c r="R168" s="1" t="s">
        <v>34</v>
      </c>
      <c r="S168" s="1" t="s">
        <v>35</v>
      </c>
      <c r="T168" s="1" t="s">
        <v>28</v>
      </c>
      <c r="U168" s="1"/>
      <c r="V168" s="4">
        <v>6</v>
      </c>
      <c r="W168" s="5">
        <v>87.58</v>
      </c>
    </row>
    <row r="169" spans="1:23" ht="12.75" customHeight="1" x14ac:dyDescent="0.2">
      <c r="A169" s="1" t="s">
        <v>275</v>
      </c>
      <c r="B169" s="1" t="s">
        <v>45</v>
      </c>
      <c r="C169" s="1" t="s">
        <v>46</v>
      </c>
      <c r="D169" s="1" t="s">
        <v>45</v>
      </c>
      <c r="E169" s="1" t="s">
        <v>47</v>
      </c>
      <c r="F169" s="1" t="s">
        <v>47</v>
      </c>
      <c r="G169" s="1" t="s">
        <v>259</v>
      </c>
      <c r="H169" s="1" t="s">
        <v>24</v>
      </c>
      <c r="I169" s="1"/>
      <c r="J169" s="1"/>
      <c r="K169" s="1"/>
      <c r="L169" s="1" t="s">
        <v>70</v>
      </c>
      <c r="M169" s="1" t="s">
        <v>71</v>
      </c>
      <c r="N169" s="1" t="s">
        <v>71</v>
      </c>
      <c r="O169" s="1" t="s">
        <v>26</v>
      </c>
      <c r="P169" s="1" t="s">
        <v>38</v>
      </c>
      <c r="Q169" s="1" t="s">
        <v>27</v>
      </c>
      <c r="R169" s="1" t="s">
        <v>34</v>
      </c>
      <c r="S169" s="1" t="s">
        <v>35</v>
      </c>
      <c r="T169" s="1" t="s">
        <v>28</v>
      </c>
      <c r="U169" s="1"/>
      <c r="V169" s="4">
        <v>210</v>
      </c>
      <c r="W169" s="5">
        <v>2577.9900000000002</v>
      </c>
    </row>
    <row r="170" spans="1:23" ht="12.75" customHeight="1" x14ac:dyDescent="0.2">
      <c r="A170" s="1" t="s">
        <v>44</v>
      </c>
      <c r="B170" s="1" t="s">
        <v>45</v>
      </c>
      <c r="C170" s="1" t="s">
        <v>46</v>
      </c>
      <c r="D170" s="1" t="s">
        <v>45</v>
      </c>
      <c r="E170" s="1" t="s">
        <v>47</v>
      </c>
      <c r="F170" s="1" t="s">
        <v>47</v>
      </c>
      <c r="G170" s="1" t="s">
        <v>23</v>
      </c>
      <c r="H170" s="1" t="s">
        <v>24</v>
      </c>
      <c r="I170" s="1"/>
      <c r="J170" s="1"/>
      <c r="K170" s="1"/>
      <c r="L170" s="1" t="s">
        <v>72</v>
      </c>
      <c r="M170" s="1" t="s">
        <v>73</v>
      </c>
      <c r="N170" s="1" t="s">
        <v>73</v>
      </c>
      <c r="O170" s="1" t="s">
        <v>26</v>
      </c>
      <c r="P170" s="1" t="s">
        <v>38</v>
      </c>
      <c r="Q170" s="1" t="s">
        <v>27</v>
      </c>
      <c r="R170" s="1" t="s">
        <v>34</v>
      </c>
      <c r="S170" s="1" t="s">
        <v>35</v>
      </c>
      <c r="T170" s="1" t="s">
        <v>28</v>
      </c>
      <c r="U170" s="1"/>
      <c r="V170" s="2">
        <v>12</v>
      </c>
      <c r="W170" s="3">
        <v>242.56</v>
      </c>
    </row>
    <row r="171" spans="1:23" ht="12.75" customHeight="1" x14ac:dyDescent="0.2">
      <c r="A171" s="1" t="s">
        <v>108</v>
      </c>
      <c r="B171" s="1" t="s">
        <v>45</v>
      </c>
      <c r="C171" s="1" t="s">
        <v>46</v>
      </c>
      <c r="D171" s="1" t="s">
        <v>45</v>
      </c>
      <c r="E171" s="1" t="s">
        <v>47</v>
      </c>
      <c r="F171" s="1" t="s">
        <v>47</v>
      </c>
      <c r="G171" s="1" t="s">
        <v>25</v>
      </c>
      <c r="H171" s="1" t="s">
        <v>24</v>
      </c>
      <c r="I171" s="1"/>
      <c r="J171" s="1"/>
      <c r="K171" s="1"/>
      <c r="L171" s="1" t="s">
        <v>72</v>
      </c>
      <c r="M171" s="1" t="s">
        <v>73</v>
      </c>
      <c r="N171" s="1" t="s">
        <v>73</v>
      </c>
      <c r="O171" s="1" t="s">
        <v>26</v>
      </c>
      <c r="P171" s="1" t="s">
        <v>38</v>
      </c>
      <c r="Q171" s="1" t="s">
        <v>27</v>
      </c>
      <c r="R171" s="1" t="s">
        <v>34</v>
      </c>
      <c r="S171" s="1" t="s">
        <v>35</v>
      </c>
      <c r="T171" s="1" t="s">
        <v>28</v>
      </c>
      <c r="U171" s="1"/>
      <c r="V171" s="2">
        <v>201</v>
      </c>
      <c r="W171" s="3">
        <v>2183.1999999999998</v>
      </c>
    </row>
    <row r="172" spans="1:23" ht="12.75" customHeight="1" x14ac:dyDescent="0.2">
      <c r="A172" s="1" t="s">
        <v>111</v>
      </c>
      <c r="B172" s="1" t="s">
        <v>45</v>
      </c>
      <c r="C172" s="1" t="s">
        <v>46</v>
      </c>
      <c r="D172" s="1" t="s">
        <v>45</v>
      </c>
      <c r="E172" s="1" t="s">
        <v>47</v>
      </c>
      <c r="F172" s="1" t="s">
        <v>47</v>
      </c>
      <c r="G172" s="1" t="s">
        <v>29</v>
      </c>
      <c r="H172" s="1" t="s">
        <v>24</v>
      </c>
      <c r="I172" s="1"/>
      <c r="J172" s="1"/>
      <c r="K172" s="1"/>
      <c r="L172" s="1" t="s">
        <v>72</v>
      </c>
      <c r="M172" s="1" t="s">
        <v>73</v>
      </c>
      <c r="N172" s="1" t="s">
        <v>73</v>
      </c>
      <c r="O172" s="1" t="s">
        <v>26</v>
      </c>
      <c r="P172" s="1" t="s">
        <v>38</v>
      </c>
      <c r="Q172" s="1" t="s">
        <v>27</v>
      </c>
      <c r="R172" s="1" t="s">
        <v>34</v>
      </c>
      <c r="S172" s="1" t="s">
        <v>35</v>
      </c>
      <c r="T172" s="1" t="s">
        <v>28</v>
      </c>
      <c r="U172" s="1"/>
      <c r="V172" s="2">
        <v>235</v>
      </c>
      <c r="W172" s="3">
        <v>2724.76</v>
      </c>
    </row>
    <row r="173" spans="1:23" ht="12.75" customHeight="1" x14ac:dyDescent="0.2">
      <c r="A173" s="1" t="s">
        <v>165</v>
      </c>
      <c r="B173" s="1" t="s">
        <v>45</v>
      </c>
      <c r="C173" s="1" t="s">
        <v>46</v>
      </c>
      <c r="D173" s="1" t="s">
        <v>45</v>
      </c>
      <c r="E173" s="1" t="s">
        <v>47</v>
      </c>
      <c r="F173" s="1" t="s">
        <v>47</v>
      </c>
      <c r="G173" s="1" t="s">
        <v>155</v>
      </c>
      <c r="H173" s="1" t="s">
        <v>24</v>
      </c>
      <c r="I173" s="1"/>
      <c r="J173" s="1"/>
      <c r="K173" s="1"/>
      <c r="L173" s="1" t="s">
        <v>72</v>
      </c>
      <c r="M173" s="1" t="s">
        <v>73</v>
      </c>
      <c r="N173" s="1" t="s">
        <v>73</v>
      </c>
      <c r="O173" s="1" t="s">
        <v>26</v>
      </c>
      <c r="P173" s="1" t="s">
        <v>38</v>
      </c>
      <c r="Q173" s="1" t="s">
        <v>27</v>
      </c>
      <c r="R173" s="1" t="s">
        <v>34</v>
      </c>
      <c r="S173" s="1" t="s">
        <v>35</v>
      </c>
      <c r="T173" s="1" t="s">
        <v>28</v>
      </c>
      <c r="U173" s="1"/>
      <c r="V173" s="4">
        <v>0</v>
      </c>
      <c r="W173" s="5">
        <v>0</v>
      </c>
    </row>
    <row r="174" spans="1:23" ht="12.75" customHeight="1" x14ac:dyDescent="0.2">
      <c r="A174" s="1" t="s">
        <v>188</v>
      </c>
      <c r="B174" s="1" t="s">
        <v>45</v>
      </c>
      <c r="C174" s="1" t="s">
        <v>46</v>
      </c>
      <c r="D174" s="1" t="s">
        <v>45</v>
      </c>
      <c r="E174" s="1" t="s">
        <v>47</v>
      </c>
      <c r="F174" s="1" t="s">
        <v>47</v>
      </c>
      <c r="G174" s="1" t="s">
        <v>156</v>
      </c>
      <c r="H174" s="1" t="s">
        <v>24</v>
      </c>
      <c r="I174" s="1"/>
      <c r="J174" s="1"/>
      <c r="K174" s="1"/>
      <c r="L174" s="1" t="s">
        <v>72</v>
      </c>
      <c r="M174" s="1" t="s">
        <v>73</v>
      </c>
      <c r="N174" s="1" t="s">
        <v>73</v>
      </c>
      <c r="O174" s="1" t="s">
        <v>26</v>
      </c>
      <c r="P174" s="1" t="s">
        <v>38</v>
      </c>
      <c r="Q174" s="1" t="s">
        <v>27</v>
      </c>
      <c r="R174" s="1" t="s">
        <v>34</v>
      </c>
      <c r="S174" s="1" t="s">
        <v>35</v>
      </c>
      <c r="T174" s="1" t="s">
        <v>28</v>
      </c>
      <c r="U174" s="1"/>
      <c r="V174" s="4">
        <v>0</v>
      </c>
      <c r="W174" s="5">
        <v>0</v>
      </c>
    </row>
    <row r="175" spans="1:23" ht="12.75" customHeight="1" x14ac:dyDescent="0.2">
      <c r="A175" s="1" t="s">
        <v>193</v>
      </c>
      <c r="B175" s="1" t="s">
        <v>45</v>
      </c>
      <c r="C175" s="1" t="s">
        <v>46</v>
      </c>
      <c r="D175" s="1" t="s">
        <v>45</v>
      </c>
      <c r="E175" s="1" t="s">
        <v>47</v>
      </c>
      <c r="F175" s="1" t="s">
        <v>47</v>
      </c>
      <c r="G175" s="1" t="s">
        <v>154</v>
      </c>
      <c r="H175" s="1" t="s">
        <v>24</v>
      </c>
      <c r="I175" s="1"/>
      <c r="J175" s="1"/>
      <c r="K175" s="1"/>
      <c r="L175" s="1" t="s">
        <v>72</v>
      </c>
      <c r="M175" s="1" t="s">
        <v>73</v>
      </c>
      <c r="N175" s="1" t="s">
        <v>73</v>
      </c>
      <c r="O175" s="1" t="s">
        <v>26</v>
      </c>
      <c r="P175" s="1" t="s">
        <v>38</v>
      </c>
      <c r="Q175" s="1" t="s">
        <v>27</v>
      </c>
      <c r="R175" s="1" t="s">
        <v>34</v>
      </c>
      <c r="S175" s="1" t="s">
        <v>35</v>
      </c>
      <c r="T175" s="1" t="s">
        <v>28</v>
      </c>
      <c r="U175" s="1"/>
      <c r="V175" s="4">
        <v>2</v>
      </c>
      <c r="W175" s="5">
        <v>24.240000000000002</v>
      </c>
    </row>
    <row r="176" spans="1:23" ht="12.75" customHeight="1" x14ac:dyDescent="0.2">
      <c r="A176" s="1" t="s">
        <v>238</v>
      </c>
      <c r="B176" s="1" t="s">
        <v>45</v>
      </c>
      <c r="C176" s="1" t="s">
        <v>46</v>
      </c>
      <c r="D176" s="1" t="s">
        <v>45</v>
      </c>
      <c r="E176" s="1" t="s">
        <v>47</v>
      </c>
      <c r="F176" s="1" t="s">
        <v>47</v>
      </c>
      <c r="G176" s="1" t="s">
        <v>199</v>
      </c>
      <c r="H176" s="1" t="s">
        <v>24</v>
      </c>
      <c r="I176" s="1"/>
      <c r="J176" s="1"/>
      <c r="K176" s="1"/>
      <c r="L176" s="1" t="s">
        <v>72</v>
      </c>
      <c r="M176" s="1" t="s">
        <v>73</v>
      </c>
      <c r="N176" s="1" t="s">
        <v>73</v>
      </c>
      <c r="O176" s="1" t="s">
        <v>26</v>
      </c>
      <c r="P176" s="1" t="s">
        <v>38</v>
      </c>
      <c r="Q176" s="1" t="s">
        <v>27</v>
      </c>
      <c r="R176" s="1" t="s">
        <v>34</v>
      </c>
      <c r="S176" s="1" t="s">
        <v>35</v>
      </c>
      <c r="T176" s="1" t="s">
        <v>28</v>
      </c>
      <c r="U176" s="1"/>
      <c r="V176" s="4">
        <v>3</v>
      </c>
      <c r="W176" s="5">
        <v>58.120000000000005</v>
      </c>
    </row>
    <row r="177" spans="1:23" ht="12.75" customHeight="1" x14ac:dyDescent="0.2">
      <c r="A177" s="1" t="s">
        <v>245</v>
      </c>
      <c r="B177" s="1" t="s">
        <v>45</v>
      </c>
      <c r="C177" s="1" t="s">
        <v>46</v>
      </c>
      <c r="D177" s="1" t="s">
        <v>45</v>
      </c>
      <c r="E177" s="1" t="s">
        <v>47</v>
      </c>
      <c r="F177" s="1" t="s">
        <v>47</v>
      </c>
      <c r="G177" s="1" t="s">
        <v>201</v>
      </c>
      <c r="H177" s="1" t="s">
        <v>24</v>
      </c>
      <c r="I177" s="1"/>
      <c r="J177" s="1"/>
      <c r="K177" s="1"/>
      <c r="L177" s="1" t="s">
        <v>72</v>
      </c>
      <c r="M177" s="1" t="s">
        <v>73</v>
      </c>
      <c r="N177" s="1" t="s">
        <v>73</v>
      </c>
      <c r="O177" s="1" t="s">
        <v>26</v>
      </c>
      <c r="P177" s="1" t="s">
        <v>38</v>
      </c>
      <c r="Q177" s="1" t="s">
        <v>27</v>
      </c>
      <c r="R177" s="1" t="s">
        <v>34</v>
      </c>
      <c r="S177" s="1" t="s">
        <v>35</v>
      </c>
      <c r="T177" s="1" t="s">
        <v>28</v>
      </c>
      <c r="U177" s="1"/>
      <c r="V177" s="4">
        <v>1004</v>
      </c>
      <c r="W177" s="5">
        <v>11638.26</v>
      </c>
    </row>
    <row r="178" spans="1:23" ht="12.75" customHeight="1" x14ac:dyDescent="0.2">
      <c r="A178" s="1" t="s">
        <v>270</v>
      </c>
      <c r="B178" s="1" t="s">
        <v>45</v>
      </c>
      <c r="C178" s="1" t="s">
        <v>46</v>
      </c>
      <c r="D178" s="1" t="s">
        <v>45</v>
      </c>
      <c r="E178" s="1" t="s">
        <v>47</v>
      </c>
      <c r="F178" s="1" t="s">
        <v>47</v>
      </c>
      <c r="G178" s="1" t="s">
        <v>153</v>
      </c>
      <c r="H178" s="1" t="s">
        <v>24</v>
      </c>
      <c r="I178" s="1"/>
      <c r="J178" s="1"/>
      <c r="K178" s="1"/>
      <c r="L178" s="1" t="s">
        <v>72</v>
      </c>
      <c r="M178" s="1" t="s">
        <v>73</v>
      </c>
      <c r="N178" s="1" t="s">
        <v>73</v>
      </c>
      <c r="O178" s="1" t="s">
        <v>26</v>
      </c>
      <c r="P178" s="1" t="s">
        <v>38</v>
      </c>
      <c r="Q178" s="1" t="s">
        <v>27</v>
      </c>
      <c r="R178" s="1" t="s">
        <v>34</v>
      </c>
      <c r="S178" s="1" t="s">
        <v>35</v>
      </c>
      <c r="T178" s="1" t="s">
        <v>28</v>
      </c>
      <c r="U178" s="1"/>
      <c r="V178" s="4">
        <v>3509</v>
      </c>
      <c r="W178" s="5">
        <v>41047.51</v>
      </c>
    </row>
    <row r="179" spans="1:23" ht="12.75" customHeight="1" x14ac:dyDescent="0.2">
      <c r="A179" s="1" t="s">
        <v>275</v>
      </c>
      <c r="B179" s="1" t="s">
        <v>45</v>
      </c>
      <c r="C179" s="1" t="s">
        <v>46</v>
      </c>
      <c r="D179" s="1" t="s">
        <v>45</v>
      </c>
      <c r="E179" s="1" t="s">
        <v>47</v>
      </c>
      <c r="F179" s="1" t="s">
        <v>47</v>
      </c>
      <c r="G179" s="1" t="s">
        <v>259</v>
      </c>
      <c r="H179" s="1" t="s">
        <v>24</v>
      </c>
      <c r="I179" s="1"/>
      <c r="J179" s="1"/>
      <c r="K179" s="1"/>
      <c r="L179" s="1" t="s">
        <v>72</v>
      </c>
      <c r="M179" s="1" t="s">
        <v>73</v>
      </c>
      <c r="N179" s="1" t="s">
        <v>73</v>
      </c>
      <c r="O179" s="1" t="s">
        <v>26</v>
      </c>
      <c r="P179" s="1" t="s">
        <v>38</v>
      </c>
      <c r="Q179" s="1" t="s">
        <v>27</v>
      </c>
      <c r="R179" s="1" t="s">
        <v>34</v>
      </c>
      <c r="S179" s="1" t="s">
        <v>35</v>
      </c>
      <c r="T179" s="1" t="s">
        <v>28</v>
      </c>
      <c r="U179" s="1"/>
      <c r="V179" s="4">
        <v>151</v>
      </c>
      <c r="W179" s="5">
        <v>1843.41</v>
      </c>
    </row>
    <row r="180" spans="1:23" ht="12.75" customHeight="1" x14ac:dyDescent="0.2">
      <c r="A180" s="1" t="s">
        <v>44</v>
      </c>
      <c r="B180" s="1" t="s">
        <v>45</v>
      </c>
      <c r="C180" s="1" t="s">
        <v>46</v>
      </c>
      <c r="D180" s="1" t="s">
        <v>45</v>
      </c>
      <c r="E180" s="1" t="s">
        <v>47</v>
      </c>
      <c r="F180" s="1" t="s">
        <v>47</v>
      </c>
      <c r="G180" s="1" t="s">
        <v>23</v>
      </c>
      <c r="H180" s="1" t="s">
        <v>24</v>
      </c>
      <c r="I180" s="1"/>
      <c r="J180" s="1"/>
      <c r="K180" s="1"/>
      <c r="L180" s="1" t="s">
        <v>76</v>
      </c>
      <c r="M180" s="1" t="s">
        <v>77</v>
      </c>
      <c r="N180" s="1" t="s">
        <v>77</v>
      </c>
      <c r="O180" s="1" t="s">
        <v>26</v>
      </c>
      <c r="P180" s="1" t="s">
        <v>38</v>
      </c>
      <c r="Q180" s="1" t="s">
        <v>27</v>
      </c>
      <c r="R180" s="1" t="s">
        <v>34</v>
      </c>
      <c r="S180" s="1" t="s">
        <v>35</v>
      </c>
      <c r="T180" s="1" t="s">
        <v>28</v>
      </c>
      <c r="U180" s="1"/>
      <c r="V180" s="2">
        <v>5</v>
      </c>
      <c r="W180" s="3">
        <v>94.05</v>
      </c>
    </row>
    <row r="181" spans="1:23" ht="12.75" customHeight="1" x14ac:dyDescent="0.2">
      <c r="A181" s="1" t="s">
        <v>108</v>
      </c>
      <c r="B181" s="1" t="s">
        <v>45</v>
      </c>
      <c r="C181" s="1" t="s">
        <v>46</v>
      </c>
      <c r="D181" s="1" t="s">
        <v>45</v>
      </c>
      <c r="E181" s="1" t="s">
        <v>47</v>
      </c>
      <c r="F181" s="1" t="s">
        <v>47</v>
      </c>
      <c r="G181" s="1" t="s">
        <v>25</v>
      </c>
      <c r="H181" s="1" t="s">
        <v>24</v>
      </c>
      <c r="I181" s="1"/>
      <c r="J181" s="1"/>
      <c r="K181" s="1"/>
      <c r="L181" s="1" t="s">
        <v>76</v>
      </c>
      <c r="M181" s="1" t="s">
        <v>77</v>
      </c>
      <c r="N181" s="1" t="s">
        <v>77</v>
      </c>
      <c r="O181" s="1" t="s">
        <v>26</v>
      </c>
      <c r="P181" s="1" t="s">
        <v>38</v>
      </c>
      <c r="Q181" s="1" t="s">
        <v>27</v>
      </c>
      <c r="R181" s="1" t="s">
        <v>34</v>
      </c>
      <c r="S181" s="1" t="s">
        <v>35</v>
      </c>
      <c r="T181" s="1" t="s">
        <v>28</v>
      </c>
      <c r="U181" s="1"/>
      <c r="V181" s="2">
        <v>6</v>
      </c>
      <c r="W181" s="3">
        <v>88.12</v>
      </c>
    </row>
    <row r="182" spans="1:23" ht="12.75" customHeight="1" x14ac:dyDescent="0.2">
      <c r="A182" s="1" t="s">
        <v>111</v>
      </c>
      <c r="B182" s="1" t="s">
        <v>45</v>
      </c>
      <c r="C182" s="1" t="s">
        <v>46</v>
      </c>
      <c r="D182" s="1" t="s">
        <v>45</v>
      </c>
      <c r="E182" s="1" t="s">
        <v>47</v>
      </c>
      <c r="F182" s="1" t="s">
        <v>47</v>
      </c>
      <c r="G182" s="1" t="s">
        <v>29</v>
      </c>
      <c r="H182" s="1" t="s">
        <v>24</v>
      </c>
      <c r="I182" s="1"/>
      <c r="J182" s="1"/>
      <c r="K182" s="1"/>
      <c r="L182" s="1" t="s">
        <v>76</v>
      </c>
      <c r="M182" s="1" t="s">
        <v>77</v>
      </c>
      <c r="N182" s="1" t="s">
        <v>77</v>
      </c>
      <c r="O182" s="1" t="s">
        <v>26</v>
      </c>
      <c r="P182" s="1" t="s">
        <v>38</v>
      </c>
      <c r="Q182" s="1" t="s">
        <v>27</v>
      </c>
      <c r="R182" s="1" t="s">
        <v>34</v>
      </c>
      <c r="S182" s="1" t="s">
        <v>35</v>
      </c>
      <c r="T182" s="1" t="s">
        <v>28</v>
      </c>
      <c r="U182" s="1"/>
      <c r="V182" s="2">
        <v>1178</v>
      </c>
      <c r="W182" s="3">
        <v>14180.550000000001</v>
      </c>
    </row>
    <row r="183" spans="1:23" ht="12.75" customHeight="1" x14ac:dyDescent="0.2">
      <c r="A183" s="1" t="s">
        <v>165</v>
      </c>
      <c r="B183" s="1" t="s">
        <v>45</v>
      </c>
      <c r="C183" s="1" t="s">
        <v>46</v>
      </c>
      <c r="D183" s="1" t="s">
        <v>45</v>
      </c>
      <c r="E183" s="1" t="s">
        <v>47</v>
      </c>
      <c r="F183" s="1" t="s">
        <v>47</v>
      </c>
      <c r="G183" s="1" t="s">
        <v>155</v>
      </c>
      <c r="H183" s="1" t="s">
        <v>24</v>
      </c>
      <c r="I183" s="1"/>
      <c r="J183" s="1"/>
      <c r="K183" s="1"/>
      <c r="L183" s="1" t="s">
        <v>76</v>
      </c>
      <c r="M183" s="1" t="s">
        <v>77</v>
      </c>
      <c r="N183" s="1" t="s">
        <v>77</v>
      </c>
      <c r="O183" s="1" t="s">
        <v>26</v>
      </c>
      <c r="P183" s="1" t="s">
        <v>38</v>
      </c>
      <c r="Q183" s="1" t="s">
        <v>27</v>
      </c>
      <c r="R183" s="1" t="s">
        <v>34</v>
      </c>
      <c r="S183" s="1" t="s">
        <v>35</v>
      </c>
      <c r="T183" s="1" t="s">
        <v>28</v>
      </c>
      <c r="U183" s="1"/>
      <c r="V183" s="4">
        <v>4</v>
      </c>
      <c r="W183" s="5">
        <v>83.53</v>
      </c>
    </row>
    <row r="184" spans="1:23" ht="12.75" customHeight="1" x14ac:dyDescent="0.2">
      <c r="A184" s="1" t="s">
        <v>188</v>
      </c>
      <c r="B184" s="1" t="s">
        <v>45</v>
      </c>
      <c r="C184" s="1" t="s">
        <v>46</v>
      </c>
      <c r="D184" s="1" t="s">
        <v>45</v>
      </c>
      <c r="E184" s="1" t="s">
        <v>47</v>
      </c>
      <c r="F184" s="1" t="s">
        <v>47</v>
      </c>
      <c r="G184" s="1" t="s">
        <v>156</v>
      </c>
      <c r="H184" s="1" t="s">
        <v>24</v>
      </c>
      <c r="I184" s="1"/>
      <c r="J184" s="1"/>
      <c r="K184" s="1"/>
      <c r="L184" s="1" t="s">
        <v>76</v>
      </c>
      <c r="M184" s="1" t="s">
        <v>77</v>
      </c>
      <c r="N184" s="1" t="s">
        <v>77</v>
      </c>
      <c r="O184" s="1" t="s">
        <v>26</v>
      </c>
      <c r="P184" s="1" t="s">
        <v>38</v>
      </c>
      <c r="Q184" s="1" t="s">
        <v>27</v>
      </c>
      <c r="R184" s="1" t="s">
        <v>34</v>
      </c>
      <c r="S184" s="1" t="s">
        <v>35</v>
      </c>
      <c r="T184" s="1" t="s">
        <v>28</v>
      </c>
      <c r="U184" s="1"/>
      <c r="V184" s="4">
        <v>1</v>
      </c>
      <c r="W184" s="5">
        <v>20.55</v>
      </c>
    </row>
    <row r="185" spans="1:23" ht="12.75" customHeight="1" x14ac:dyDescent="0.2">
      <c r="A185" s="1" t="s">
        <v>193</v>
      </c>
      <c r="B185" s="1" t="s">
        <v>45</v>
      </c>
      <c r="C185" s="1" t="s">
        <v>46</v>
      </c>
      <c r="D185" s="1" t="s">
        <v>45</v>
      </c>
      <c r="E185" s="1" t="s">
        <v>47</v>
      </c>
      <c r="F185" s="1" t="s">
        <v>47</v>
      </c>
      <c r="G185" s="1" t="s">
        <v>154</v>
      </c>
      <c r="H185" s="1" t="s">
        <v>24</v>
      </c>
      <c r="I185" s="1"/>
      <c r="J185" s="1"/>
      <c r="K185" s="1"/>
      <c r="L185" s="1" t="s">
        <v>76</v>
      </c>
      <c r="M185" s="1" t="s">
        <v>77</v>
      </c>
      <c r="N185" s="1" t="s">
        <v>77</v>
      </c>
      <c r="O185" s="1" t="s">
        <v>26</v>
      </c>
      <c r="P185" s="1" t="s">
        <v>38</v>
      </c>
      <c r="Q185" s="1" t="s">
        <v>27</v>
      </c>
      <c r="R185" s="1" t="s">
        <v>34</v>
      </c>
      <c r="S185" s="1" t="s">
        <v>35</v>
      </c>
      <c r="T185" s="1" t="s">
        <v>28</v>
      </c>
      <c r="U185" s="1"/>
      <c r="V185" s="4">
        <v>12</v>
      </c>
      <c r="W185" s="5">
        <v>143.72999999999999</v>
      </c>
    </row>
    <row r="186" spans="1:23" ht="12.75" customHeight="1" x14ac:dyDescent="0.2">
      <c r="A186" s="1" t="s">
        <v>235</v>
      </c>
      <c r="B186" s="1" t="s">
        <v>45</v>
      </c>
      <c r="C186" s="1" t="s">
        <v>46</v>
      </c>
      <c r="D186" s="1" t="s">
        <v>45</v>
      </c>
      <c r="E186" s="1" t="s">
        <v>47</v>
      </c>
      <c r="F186" s="1" t="s">
        <v>47</v>
      </c>
      <c r="G186" s="1" t="s">
        <v>200</v>
      </c>
      <c r="H186" s="1" t="s">
        <v>24</v>
      </c>
      <c r="I186" s="1"/>
      <c r="J186" s="1"/>
      <c r="K186" s="1"/>
      <c r="L186" s="1" t="s">
        <v>76</v>
      </c>
      <c r="M186" s="1" t="s">
        <v>77</v>
      </c>
      <c r="N186" s="1" t="s">
        <v>77</v>
      </c>
      <c r="O186" s="1" t="s">
        <v>26</v>
      </c>
      <c r="P186" s="1" t="s">
        <v>38</v>
      </c>
      <c r="Q186" s="1" t="s">
        <v>27</v>
      </c>
      <c r="R186" s="1" t="s">
        <v>34</v>
      </c>
      <c r="S186" s="1" t="s">
        <v>35</v>
      </c>
      <c r="T186" s="1" t="s">
        <v>28</v>
      </c>
      <c r="U186" s="1"/>
      <c r="V186" s="4">
        <v>2</v>
      </c>
      <c r="W186" s="5">
        <v>39.369999999999997</v>
      </c>
    </row>
    <row r="187" spans="1:23" ht="12.75" customHeight="1" x14ac:dyDescent="0.2">
      <c r="A187" s="1" t="s">
        <v>238</v>
      </c>
      <c r="B187" s="1" t="s">
        <v>45</v>
      </c>
      <c r="C187" s="1" t="s">
        <v>46</v>
      </c>
      <c r="D187" s="1" t="s">
        <v>45</v>
      </c>
      <c r="E187" s="1" t="s">
        <v>47</v>
      </c>
      <c r="F187" s="1" t="s">
        <v>47</v>
      </c>
      <c r="G187" s="1" t="s">
        <v>199</v>
      </c>
      <c r="H187" s="1" t="s">
        <v>24</v>
      </c>
      <c r="I187" s="1"/>
      <c r="J187" s="1"/>
      <c r="K187" s="1"/>
      <c r="L187" s="1" t="s">
        <v>76</v>
      </c>
      <c r="M187" s="1" t="s">
        <v>77</v>
      </c>
      <c r="N187" s="1" t="s">
        <v>77</v>
      </c>
      <c r="O187" s="1" t="s">
        <v>26</v>
      </c>
      <c r="P187" s="1" t="s">
        <v>38</v>
      </c>
      <c r="Q187" s="1" t="s">
        <v>27</v>
      </c>
      <c r="R187" s="1" t="s">
        <v>34</v>
      </c>
      <c r="S187" s="1" t="s">
        <v>35</v>
      </c>
      <c r="T187" s="1" t="s">
        <v>28</v>
      </c>
      <c r="U187" s="1"/>
      <c r="V187" s="4">
        <v>6</v>
      </c>
      <c r="W187" s="5">
        <v>119.94</v>
      </c>
    </row>
    <row r="188" spans="1:23" ht="12.75" customHeight="1" x14ac:dyDescent="0.2">
      <c r="A188" s="1" t="s">
        <v>245</v>
      </c>
      <c r="B188" s="1" t="s">
        <v>45</v>
      </c>
      <c r="C188" s="1" t="s">
        <v>46</v>
      </c>
      <c r="D188" s="1" t="s">
        <v>45</v>
      </c>
      <c r="E188" s="1" t="s">
        <v>47</v>
      </c>
      <c r="F188" s="1" t="s">
        <v>47</v>
      </c>
      <c r="G188" s="1" t="s">
        <v>201</v>
      </c>
      <c r="H188" s="1" t="s">
        <v>24</v>
      </c>
      <c r="I188" s="1"/>
      <c r="J188" s="1"/>
      <c r="K188" s="1"/>
      <c r="L188" s="1" t="s">
        <v>76</v>
      </c>
      <c r="M188" s="1" t="s">
        <v>77</v>
      </c>
      <c r="N188" s="1" t="s">
        <v>77</v>
      </c>
      <c r="O188" s="1" t="s">
        <v>26</v>
      </c>
      <c r="P188" s="1" t="s">
        <v>38</v>
      </c>
      <c r="Q188" s="1" t="s">
        <v>27</v>
      </c>
      <c r="R188" s="1" t="s">
        <v>34</v>
      </c>
      <c r="S188" s="1" t="s">
        <v>35</v>
      </c>
      <c r="T188" s="1" t="s">
        <v>28</v>
      </c>
      <c r="U188" s="1"/>
      <c r="V188" s="4">
        <v>10</v>
      </c>
      <c r="W188" s="5">
        <v>181.77</v>
      </c>
    </row>
    <row r="189" spans="1:23" ht="12.75" customHeight="1" x14ac:dyDescent="0.2">
      <c r="A189" s="1" t="s">
        <v>270</v>
      </c>
      <c r="B189" s="1" t="s">
        <v>45</v>
      </c>
      <c r="C189" s="1" t="s">
        <v>46</v>
      </c>
      <c r="D189" s="1" t="s">
        <v>45</v>
      </c>
      <c r="E189" s="1" t="s">
        <v>47</v>
      </c>
      <c r="F189" s="1" t="s">
        <v>47</v>
      </c>
      <c r="G189" s="1" t="s">
        <v>153</v>
      </c>
      <c r="H189" s="1" t="s">
        <v>24</v>
      </c>
      <c r="I189" s="1"/>
      <c r="J189" s="1"/>
      <c r="K189" s="1"/>
      <c r="L189" s="1" t="s">
        <v>76</v>
      </c>
      <c r="M189" s="1" t="s">
        <v>77</v>
      </c>
      <c r="N189" s="1" t="s">
        <v>77</v>
      </c>
      <c r="O189" s="1" t="s">
        <v>26</v>
      </c>
      <c r="P189" s="1" t="s">
        <v>38</v>
      </c>
      <c r="Q189" s="1" t="s">
        <v>27</v>
      </c>
      <c r="R189" s="1" t="s">
        <v>34</v>
      </c>
      <c r="S189" s="1" t="s">
        <v>35</v>
      </c>
      <c r="T189" s="1" t="s">
        <v>28</v>
      </c>
      <c r="U189" s="1"/>
      <c r="V189" s="4">
        <v>713</v>
      </c>
      <c r="W189" s="5">
        <v>8364.34</v>
      </c>
    </row>
    <row r="190" spans="1:23" ht="12.75" customHeight="1" x14ac:dyDescent="0.2">
      <c r="A190" s="1" t="s">
        <v>275</v>
      </c>
      <c r="B190" s="1" t="s">
        <v>45</v>
      </c>
      <c r="C190" s="1" t="s">
        <v>46</v>
      </c>
      <c r="D190" s="1" t="s">
        <v>45</v>
      </c>
      <c r="E190" s="1" t="s">
        <v>47</v>
      </c>
      <c r="F190" s="1" t="s">
        <v>47</v>
      </c>
      <c r="G190" s="1" t="s">
        <v>259</v>
      </c>
      <c r="H190" s="1" t="s">
        <v>24</v>
      </c>
      <c r="I190" s="1"/>
      <c r="J190" s="1"/>
      <c r="K190" s="1"/>
      <c r="L190" s="1" t="s">
        <v>76</v>
      </c>
      <c r="M190" s="1" t="s">
        <v>77</v>
      </c>
      <c r="N190" s="1" t="s">
        <v>77</v>
      </c>
      <c r="O190" s="1" t="s">
        <v>26</v>
      </c>
      <c r="P190" s="1" t="s">
        <v>38</v>
      </c>
      <c r="Q190" s="1" t="s">
        <v>27</v>
      </c>
      <c r="R190" s="1" t="s">
        <v>34</v>
      </c>
      <c r="S190" s="1" t="s">
        <v>35</v>
      </c>
      <c r="T190" s="1" t="s">
        <v>28</v>
      </c>
      <c r="U190" s="1"/>
      <c r="V190" s="4">
        <v>2612</v>
      </c>
      <c r="W190" s="5">
        <v>29928.850000000002</v>
      </c>
    </row>
    <row r="191" spans="1:23" ht="12.75" customHeight="1" x14ac:dyDescent="0.2">
      <c r="A191" s="1" t="s">
        <v>229</v>
      </c>
      <c r="B191" s="1" t="s">
        <v>80</v>
      </c>
      <c r="C191" s="1" t="s">
        <v>129</v>
      </c>
      <c r="D191" s="1" t="s">
        <v>80</v>
      </c>
      <c r="E191" s="1" t="s">
        <v>81</v>
      </c>
      <c r="F191" s="1" t="s">
        <v>81</v>
      </c>
      <c r="G191" s="1" t="s">
        <v>199</v>
      </c>
      <c r="H191" s="1" t="s">
        <v>24</v>
      </c>
      <c r="I191" s="1"/>
      <c r="J191" s="1"/>
      <c r="K191" s="1"/>
      <c r="L191" s="1" t="s">
        <v>230</v>
      </c>
      <c r="M191" s="1" t="s">
        <v>231</v>
      </c>
      <c r="N191" s="1" t="s">
        <v>232</v>
      </c>
      <c r="O191" s="1" t="s">
        <v>26</v>
      </c>
      <c r="P191" s="1" t="s">
        <v>38</v>
      </c>
      <c r="Q191" s="1" t="s">
        <v>27</v>
      </c>
      <c r="R191" s="1" t="s">
        <v>34</v>
      </c>
      <c r="S191" s="1" t="s">
        <v>35</v>
      </c>
      <c r="T191" s="1" t="s">
        <v>28</v>
      </c>
      <c r="U191" s="1"/>
      <c r="V191" s="4">
        <v>0</v>
      </c>
      <c r="W191" s="5">
        <v>0</v>
      </c>
    </row>
    <row r="192" spans="1:23" ht="12.75" customHeight="1" x14ac:dyDescent="0.2">
      <c r="A192" s="1" t="s">
        <v>44</v>
      </c>
      <c r="B192" s="1" t="s">
        <v>45</v>
      </c>
      <c r="C192" s="1" t="s">
        <v>46</v>
      </c>
      <c r="D192" s="1" t="s">
        <v>45</v>
      </c>
      <c r="E192" s="1" t="s">
        <v>47</v>
      </c>
      <c r="F192" s="1" t="s">
        <v>47</v>
      </c>
      <c r="G192" s="1" t="s">
        <v>23</v>
      </c>
      <c r="H192" s="1" t="s">
        <v>24</v>
      </c>
      <c r="I192" s="1"/>
      <c r="J192" s="1"/>
      <c r="K192" s="1"/>
      <c r="L192" s="1" t="s">
        <v>78</v>
      </c>
      <c r="M192" s="1" t="s">
        <v>79</v>
      </c>
      <c r="N192" s="1" t="s">
        <v>79</v>
      </c>
      <c r="O192" s="1" t="s">
        <v>26</v>
      </c>
      <c r="P192" s="1" t="s">
        <v>38</v>
      </c>
      <c r="Q192" s="1" t="s">
        <v>27</v>
      </c>
      <c r="R192" s="1" t="s">
        <v>34</v>
      </c>
      <c r="S192" s="1" t="s">
        <v>35</v>
      </c>
      <c r="T192" s="1" t="s">
        <v>28</v>
      </c>
      <c r="U192" s="1"/>
      <c r="V192" s="2">
        <v>7</v>
      </c>
      <c r="W192" s="3">
        <v>96.93</v>
      </c>
    </row>
    <row r="193" spans="1:23" ht="12.75" customHeight="1" x14ac:dyDescent="0.2">
      <c r="A193" s="1" t="s">
        <v>108</v>
      </c>
      <c r="B193" s="1" t="s">
        <v>45</v>
      </c>
      <c r="C193" s="1" t="s">
        <v>46</v>
      </c>
      <c r="D193" s="1" t="s">
        <v>45</v>
      </c>
      <c r="E193" s="1" t="s">
        <v>47</v>
      </c>
      <c r="F193" s="1" t="s">
        <v>47</v>
      </c>
      <c r="G193" s="1" t="s">
        <v>25</v>
      </c>
      <c r="H193" s="1" t="s">
        <v>24</v>
      </c>
      <c r="I193" s="1"/>
      <c r="J193" s="1"/>
      <c r="K193" s="1"/>
      <c r="L193" s="1" t="s">
        <v>78</v>
      </c>
      <c r="M193" s="1" t="s">
        <v>79</v>
      </c>
      <c r="N193" s="1" t="s">
        <v>79</v>
      </c>
      <c r="O193" s="1" t="s">
        <v>26</v>
      </c>
      <c r="P193" s="1" t="s">
        <v>38</v>
      </c>
      <c r="Q193" s="1" t="s">
        <v>27</v>
      </c>
      <c r="R193" s="1" t="s">
        <v>34</v>
      </c>
      <c r="S193" s="1" t="s">
        <v>35</v>
      </c>
      <c r="T193" s="1" t="s">
        <v>28</v>
      </c>
      <c r="U193" s="1"/>
      <c r="V193" s="2">
        <v>4</v>
      </c>
      <c r="W193" s="3">
        <v>56.88</v>
      </c>
    </row>
    <row r="194" spans="1:23" ht="12.75" customHeight="1" x14ac:dyDescent="0.2">
      <c r="A194" s="1" t="s">
        <v>111</v>
      </c>
      <c r="B194" s="1" t="s">
        <v>45</v>
      </c>
      <c r="C194" s="1" t="s">
        <v>46</v>
      </c>
      <c r="D194" s="1" t="s">
        <v>45</v>
      </c>
      <c r="E194" s="1" t="s">
        <v>47</v>
      </c>
      <c r="F194" s="1" t="s">
        <v>47</v>
      </c>
      <c r="G194" s="1" t="s">
        <v>29</v>
      </c>
      <c r="H194" s="1" t="s">
        <v>24</v>
      </c>
      <c r="I194" s="1"/>
      <c r="J194" s="1"/>
      <c r="K194" s="1"/>
      <c r="L194" s="1" t="s">
        <v>78</v>
      </c>
      <c r="M194" s="1" t="s">
        <v>79</v>
      </c>
      <c r="N194" s="1" t="s">
        <v>79</v>
      </c>
      <c r="O194" s="1" t="s">
        <v>26</v>
      </c>
      <c r="P194" s="1" t="s">
        <v>38</v>
      </c>
      <c r="Q194" s="1" t="s">
        <v>27</v>
      </c>
      <c r="R194" s="1" t="s">
        <v>34</v>
      </c>
      <c r="S194" s="1" t="s">
        <v>35</v>
      </c>
      <c r="T194" s="1" t="s">
        <v>28</v>
      </c>
      <c r="U194" s="1"/>
      <c r="V194" s="2">
        <v>3601</v>
      </c>
      <c r="W194" s="3">
        <v>43463.28</v>
      </c>
    </row>
    <row r="195" spans="1:23" ht="12.75" customHeight="1" x14ac:dyDescent="0.2">
      <c r="A195" s="1" t="s">
        <v>165</v>
      </c>
      <c r="B195" s="1" t="s">
        <v>45</v>
      </c>
      <c r="C195" s="1" t="s">
        <v>46</v>
      </c>
      <c r="D195" s="1" t="s">
        <v>45</v>
      </c>
      <c r="E195" s="1" t="s">
        <v>47</v>
      </c>
      <c r="F195" s="1" t="s">
        <v>47</v>
      </c>
      <c r="G195" s="1" t="s">
        <v>155</v>
      </c>
      <c r="H195" s="1" t="s">
        <v>24</v>
      </c>
      <c r="I195" s="1"/>
      <c r="J195" s="1"/>
      <c r="K195" s="1"/>
      <c r="L195" s="1" t="s">
        <v>78</v>
      </c>
      <c r="M195" s="1" t="s">
        <v>79</v>
      </c>
      <c r="N195" s="1" t="s">
        <v>79</v>
      </c>
      <c r="O195" s="1" t="s">
        <v>26</v>
      </c>
      <c r="P195" s="1" t="s">
        <v>38</v>
      </c>
      <c r="Q195" s="1" t="s">
        <v>27</v>
      </c>
      <c r="R195" s="1" t="s">
        <v>34</v>
      </c>
      <c r="S195" s="1" t="s">
        <v>35</v>
      </c>
      <c r="T195" s="1" t="s">
        <v>28</v>
      </c>
      <c r="U195" s="1"/>
      <c r="V195" s="4">
        <v>17</v>
      </c>
      <c r="W195" s="5">
        <v>226.53</v>
      </c>
    </row>
    <row r="196" spans="1:23" ht="12.75" customHeight="1" x14ac:dyDescent="0.2">
      <c r="A196" s="1" t="s">
        <v>188</v>
      </c>
      <c r="B196" s="1" t="s">
        <v>45</v>
      </c>
      <c r="C196" s="1" t="s">
        <v>46</v>
      </c>
      <c r="D196" s="1" t="s">
        <v>45</v>
      </c>
      <c r="E196" s="1" t="s">
        <v>47</v>
      </c>
      <c r="F196" s="1" t="s">
        <v>47</v>
      </c>
      <c r="G196" s="1" t="s">
        <v>156</v>
      </c>
      <c r="H196" s="1" t="s">
        <v>24</v>
      </c>
      <c r="I196" s="1"/>
      <c r="J196" s="1"/>
      <c r="K196" s="1"/>
      <c r="L196" s="1" t="s">
        <v>78</v>
      </c>
      <c r="M196" s="1" t="s">
        <v>79</v>
      </c>
      <c r="N196" s="1" t="s">
        <v>79</v>
      </c>
      <c r="O196" s="1" t="s">
        <v>26</v>
      </c>
      <c r="P196" s="1" t="s">
        <v>38</v>
      </c>
      <c r="Q196" s="1" t="s">
        <v>27</v>
      </c>
      <c r="R196" s="1" t="s">
        <v>34</v>
      </c>
      <c r="S196" s="1" t="s">
        <v>35</v>
      </c>
      <c r="T196" s="1" t="s">
        <v>28</v>
      </c>
      <c r="U196" s="1"/>
      <c r="V196" s="4">
        <v>16</v>
      </c>
      <c r="W196" s="5">
        <v>216</v>
      </c>
    </row>
    <row r="197" spans="1:23" ht="12.75" customHeight="1" x14ac:dyDescent="0.2">
      <c r="A197" s="1" t="s">
        <v>193</v>
      </c>
      <c r="B197" s="1" t="s">
        <v>45</v>
      </c>
      <c r="C197" s="1" t="s">
        <v>46</v>
      </c>
      <c r="D197" s="1" t="s">
        <v>45</v>
      </c>
      <c r="E197" s="1" t="s">
        <v>47</v>
      </c>
      <c r="F197" s="1" t="s">
        <v>47</v>
      </c>
      <c r="G197" s="1" t="s">
        <v>154</v>
      </c>
      <c r="H197" s="1" t="s">
        <v>24</v>
      </c>
      <c r="I197" s="1"/>
      <c r="J197" s="1"/>
      <c r="K197" s="1"/>
      <c r="L197" s="1" t="s">
        <v>78</v>
      </c>
      <c r="M197" s="1" t="s">
        <v>79</v>
      </c>
      <c r="N197" s="1" t="s">
        <v>79</v>
      </c>
      <c r="O197" s="1" t="s">
        <v>26</v>
      </c>
      <c r="P197" s="1" t="s">
        <v>38</v>
      </c>
      <c r="Q197" s="1" t="s">
        <v>27</v>
      </c>
      <c r="R197" s="1" t="s">
        <v>34</v>
      </c>
      <c r="S197" s="1" t="s">
        <v>35</v>
      </c>
      <c r="T197" s="1" t="s">
        <v>28</v>
      </c>
      <c r="U197" s="1"/>
      <c r="V197" s="4">
        <v>20</v>
      </c>
      <c r="W197" s="5">
        <v>248.34</v>
      </c>
    </row>
    <row r="198" spans="1:23" ht="12.75" customHeight="1" x14ac:dyDescent="0.2">
      <c r="A198" s="1" t="s">
        <v>235</v>
      </c>
      <c r="B198" s="1" t="s">
        <v>45</v>
      </c>
      <c r="C198" s="1" t="s">
        <v>46</v>
      </c>
      <c r="D198" s="1" t="s">
        <v>45</v>
      </c>
      <c r="E198" s="1" t="s">
        <v>47</v>
      </c>
      <c r="F198" s="1" t="s">
        <v>47</v>
      </c>
      <c r="G198" s="1" t="s">
        <v>200</v>
      </c>
      <c r="H198" s="1" t="s">
        <v>24</v>
      </c>
      <c r="I198" s="1"/>
      <c r="J198" s="1"/>
      <c r="K198" s="1"/>
      <c r="L198" s="1" t="s">
        <v>78</v>
      </c>
      <c r="M198" s="1" t="s">
        <v>79</v>
      </c>
      <c r="N198" s="1" t="s">
        <v>79</v>
      </c>
      <c r="O198" s="1" t="s">
        <v>26</v>
      </c>
      <c r="P198" s="1" t="s">
        <v>38</v>
      </c>
      <c r="Q198" s="1" t="s">
        <v>27</v>
      </c>
      <c r="R198" s="1" t="s">
        <v>34</v>
      </c>
      <c r="S198" s="1" t="s">
        <v>35</v>
      </c>
      <c r="T198" s="1" t="s">
        <v>28</v>
      </c>
      <c r="U198" s="1"/>
      <c r="V198" s="4">
        <v>13</v>
      </c>
      <c r="W198" s="5">
        <v>184.73</v>
      </c>
    </row>
    <row r="199" spans="1:23" ht="12.75" customHeight="1" x14ac:dyDescent="0.2">
      <c r="A199" s="1" t="s">
        <v>238</v>
      </c>
      <c r="B199" s="1" t="s">
        <v>45</v>
      </c>
      <c r="C199" s="1" t="s">
        <v>46</v>
      </c>
      <c r="D199" s="1" t="s">
        <v>45</v>
      </c>
      <c r="E199" s="1" t="s">
        <v>47</v>
      </c>
      <c r="F199" s="1" t="s">
        <v>47</v>
      </c>
      <c r="G199" s="1" t="s">
        <v>199</v>
      </c>
      <c r="H199" s="1" t="s">
        <v>24</v>
      </c>
      <c r="I199" s="1"/>
      <c r="J199" s="1"/>
      <c r="K199" s="1"/>
      <c r="L199" s="1" t="s">
        <v>78</v>
      </c>
      <c r="M199" s="1" t="s">
        <v>79</v>
      </c>
      <c r="N199" s="1" t="s">
        <v>79</v>
      </c>
      <c r="O199" s="1" t="s">
        <v>26</v>
      </c>
      <c r="P199" s="1" t="s">
        <v>38</v>
      </c>
      <c r="Q199" s="1" t="s">
        <v>27</v>
      </c>
      <c r="R199" s="1" t="s">
        <v>34</v>
      </c>
      <c r="S199" s="1" t="s">
        <v>35</v>
      </c>
      <c r="T199" s="1" t="s">
        <v>28</v>
      </c>
      <c r="U199" s="1"/>
      <c r="V199" s="4">
        <v>29</v>
      </c>
      <c r="W199" s="5">
        <v>398.97</v>
      </c>
    </row>
    <row r="200" spans="1:23" ht="12.75" customHeight="1" x14ac:dyDescent="0.2">
      <c r="A200" s="1" t="s">
        <v>245</v>
      </c>
      <c r="B200" s="1" t="s">
        <v>45</v>
      </c>
      <c r="C200" s="1" t="s">
        <v>46</v>
      </c>
      <c r="D200" s="1" t="s">
        <v>45</v>
      </c>
      <c r="E200" s="1" t="s">
        <v>47</v>
      </c>
      <c r="F200" s="1" t="s">
        <v>47</v>
      </c>
      <c r="G200" s="1" t="s">
        <v>201</v>
      </c>
      <c r="H200" s="1" t="s">
        <v>24</v>
      </c>
      <c r="I200" s="1"/>
      <c r="J200" s="1"/>
      <c r="K200" s="1"/>
      <c r="L200" s="1" t="s">
        <v>78</v>
      </c>
      <c r="M200" s="1" t="s">
        <v>79</v>
      </c>
      <c r="N200" s="1" t="s">
        <v>79</v>
      </c>
      <c r="O200" s="1" t="s">
        <v>26</v>
      </c>
      <c r="P200" s="1" t="s">
        <v>38</v>
      </c>
      <c r="Q200" s="1" t="s">
        <v>27</v>
      </c>
      <c r="R200" s="1" t="s">
        <v>34</v>
      </c>
      <c r="S200" s="1" t="s">
        <v>35</v>
      </c>
      <c r="T200" s="1" t="s">
        <v>28</v>
      </c>
      <c r="U200" s="1"/>
      <c r="V200" s="4">
        <v>1028</v>
      </c>
      <c r="W200" s="5">
        <v>11971.97</v>
      </c>
    </row>
    <row r="201" spans="1:23" ht="12.75" customHeight="1" x14ac:dyDescent="0.2">
      <c r="A201" s="1" t="s">
        <v>270</v>
      </c>
      <c r="B201" s="1" t="s">
        <v>45</v>
      </c>
      <c r="C201" s="1" t="s">
        <v>46</v>
      </c>
      <c r="D201" s="1" t="s">
        <v>45</v>
      </c>
      <c r="E201" s="1" t="s">
        <v>47</v>
      </c>
      <c r="F201" s="1" t="s">
        <v>47</v>
      </c>
      <c r="G201" s="1" t="s">
        <v>153</v>
      </c>
      <c r="H201" s="1" t="s">
        <v>24</v>
      </c>
      <c r="I201" s="1"/>
      <c r="J201" s="1"/>
      <c r="K201" s="1"/>
      <c r="L201" s="1" t="s">
        <v>78</v>
      </c>
      <c r="M201" s="1" t="s">
        <v>79</v>
      </c>
      <c r="N201" s="1" t="s">
        <v>79</v>
      </c>
      <c r="O201" s="1" t="s">
        <v>26</v>
      </c>
      <c r="P201" s="1" t="s">
        <v>38</v>
      </c>
      <c r="Q201" s="1" t="s">
        <v>27</v>
      </c>
      <c r="R201" s="1" t="s">
        <v>34</v>
      </c>
      <c r="S201" s="1" t="s">
        <v>35</v>
      </c>
      <c r="T201" s="1" t="s">
        <v>28</v>
      </c>
      <c r="U201" s="1"/>
      <c r="V201" s="4">
        <v>6</v>
      </c>
      <c r="W201" s="5">
        <v>87.28</v>
      </c>
    </row>
    <row r="202" spans="1:23" ht="12.75" customHeight="1" x14ac:dyDescent="0.2">
      <c r="A202" s="1" t="s">
        <v>275</v>
      </c>
      <c r="B202" s="1" t="s">
        <v>45</v>
      </c>
      <c r="C202" s="1" t="s">
        <v>46</v>
      </c>
      <c r="D202" s="1" t="s">
        <v>45</v>
      </c>
      <c r="E202" s="1" t="s">
        <v>47</v>
      </c>
      <c r="F202" s="1" t="s">
        <v>47</v>
      </c>
      <c r="G202" s="1" t="s">
        <v>259</v>
      </c>
      <c r="H202" s="1" t="s">
        <v>24</v>
      </c>
      <c r="I202" s="1"/>
      <c r="J202" s="1"/>
      <c r="K202" s="1"/>
      <c r="L202" s="1" t="s">
        <v>78</v>
      </c>
      <c r="M202" s="1" t="s">
        <v>79</v>
      </c>
      <c r="N202" s="1" t="s">
        <v>79</v>
      </c>
      <c r="O202" s="1" t="s">
        <v>26</v>
      </c>
      <c r="P202" s="1" t="s">
        <v>38</v>
      </c>
      <c r="Q202" s="1" t="s">
        <v>27</v>
      </c>
      <c r="R202" s="1" t="s">
        <v>34</v>
      </c>
      <c r="S202" s="1" t="s">
        <v>35</v>
      </c>
      <c r="T202" s="1" t="s">
        <v>28</v>
      </c>
      <c r="U202" s="1"/>
      <c r="V202" s="4">
        <v>60</v>
      </c>
      <c r="W202" s="5">
        <v>744.04</v>
      </c>
    </row>
    <row r="203" spans="1:23" ht="12.75" customHeight="1" x14ac:dyDescent="0.2">
      <c r="A203" s="1" t="s">
        <v>128</v>
      </c>
      <c r="B203" s="1" t="s">
        <v>80</v>
      </c>
      <c r="C203" s="1" t="s">
        <v>129</v>
      </c>
      <c r="D203" s="1" t="s">
        <v>80</v>
      </c>
      <c r="E203" s="1" t="s">
        <v>81</v>
      </c>
      <c r="F203" s="1" t="s">
        <v>81</v>
      </c>
      <c r="G203" s="1" t="s">
        <v>23</v>
      </c>
      <c r="H203" s="1" t="s">
        <v>24</v>
      </c>
      <c r="I203" s="1"/>
      <c r="J203" s="1"/>
      <c r="K203" s="1"/>
      <c r="L203" s="1" t="s">
        <v>134</v>
      </c>
      <c r="M203" s="1" t="s">
        <v>135</v>
      </c>
      <c r="N203" s="1" t="s">
        <v>135</v>
      </c>
      <c r="O203" s="1" t="s">
        <v>26</v>
      </c>
      <c r="P203" s="1" t="s">
        <v>38</v>
      </c>
      <c r="Q203" s="1" t="s">
        <v>27</v>
      </c>
      <c r="R203" s="1" t="s">
        <v>34</v>
      </c>
      <c r="S203" s="1" t="s">
        <v>35</v>
      </c>
      <c r="T203" s="1" t="s">
        <v>28</v>
      </c>
      <c r="U203" s="1"/>
      <c r="V203" s="2">
        <v>70</v>
      </c>
      <c r="W203" s="3">
        <v>1499.8500000000001</v>
      </c>
    </row>
    <row r="204" spans="1:23" ht="12.75" customHeight="1" x14ac:dyDescent="0.2">
      <c r="A204" s="1" t="s">
        <v>142</v>
      </c>
      <c r="B204" s="1" t="s">
        <v>80</v>
      </c>
      <c r="C204" s="1" t="s">
        <v>129</v>
      </c>
      <c r="D204" s="1" t="s">
        <v>80</v>
      </c>
      <c r="E204" s="1" t="s">
        <v>81</v>
      </c>
      <c r="F204" s="1" t="s">
        <v>81</v>
      </c>
      <c r="G204" s="1" t="s">
        <v>25</v>
      </c>
      <c r="H204" s="1" t="s">
        <v>24</v>
      </c>
      <c r="I204" s="1"/>
      <c r="J204" s="1"/>
      <c r="K204" s="1"/>
      <c r="L204" s="1" t="s">
        <v>134</v>
      </c>
      <c r="M204" s="1" t="s">
        <v>135</v>
      </c>
      <c r="N204" s="1" t="s">
        <v>135</v>
      </c>
      <c r="O204" s="1" t="s">
        <v>26</v>
      </c>
      <c r="P204" s="1" t="s">
        <v>38</v>
      </c>
      <c r="Q204" s="1" t="s">
        <v>27</v>
      </c>
      <c r="R204" s="1" t="s">
        <v>34</v>
      </c>
      <c r="S204" s="1" t="s">
        <v>35</v>
      </c>
      <c r="T204" s="1" t="s">
        <v>28</v>
      </c>
      <c r="U204" s="1"/>
      <c r="V204" s="2">
        <v>135</v>
      </c>
      <c r="W204" s="3">
        <v>2679.06</v>
      </c>
    </row>
    <row r="205" spans="1:23" ht="12.75" customHeight="1" x14ac:dyDescent="0.2">
      <c r="A205" s="1" t="s">
        <v>152</v>
      </c>
      <c r="B205" s="1" t="s">
        <v>80</v>
      </c>
      <c r="C205" s="1" t="s">
        <v>129</v>
      </c>
      <c r="D205" s="1" t="s">
        <v>80</v>
      </c>
      <c r="E205" s="1" t="s">
        <v>81</v>
      </c>
      <c r="F205" s="1" t="s">
        <v>81</v>
      </c>
      <c r="G205" s="1" t="s">
        <v>29</v>
      </c>
      <c r="H205" s="1" t="s">
        <v>24</v>
      </c>
      <c r="I205" s="1"/>
      <c r="J205" s="1"/>
      <c r="K205" s="1"/>
      <c r="L205" s="1" t="s">
        <v>134</v>
      </c>
      <c r="M205" s="1" t="s">
        <v>135</v>
      </c>
      <c r="N205" s="1" t="s">
        <v>135</v>
      </c>
      <c r="O205" s="1" t="s">
        <v>26</v>
      </c>
      <c r="P205" s="1" t="s">
        <v>38</v>
      </c>
      <c r="Q205" s="1" t="s">
        <v>27</v>
      </c>
      <c r="R205" s="1" t="s">
        <v>34</v>
      </c>
      <c r="S205" s="1" t="s">
        <v>35</v>
      </c>
      <c r="T205" s="1" t="s">
        <v>28</v>
      </c>
      <c r="U205" s="1"/>
      <c r="V205" s="2">
        <v>147</v>
      </c>
      <c r="W205" s="3">
        <v>2905.4900000000002</v>
      </c>
    </row>
    <row r="206" spans="1:23" ht="12.75" customHeight="1" x14ac:dyDescent="0.2">
      <c r="A206" s="1" t="s">
        <v>158</v>
      </c>
      <c r="B206" s="1" t="s">
        <v>80</v>
      </c>
      <c r="C206" s="1" t="s">
        <v>129</v>
      </c>
      <c r="D206" s="1" t="s">
        <v>80</v>
      </c>
      <c r="E206" s="1" t="s">
        <v>81</v>
      </c>
      <c r="F206" s="1" t="s">
        <v>81</v>
      </c>
      <c r="G206" s="1" t="s">
        <v>154</v>
      </c>
      <c r="H206" s="1" t="s">
        <v>24</v>
      </c>
      <c r="I206" s="1"/>
      <c r="J206" s="1"/>
      <c r="K206" s="1"/>
      <c r="L206" s="1" t="s">
        <v>134</v>
      </c>
      <c r="M206" s="1" t="s">
        <v>135</v>
      </c>
      <c r="N206" s="1" t="s">
        <v>135</v>
      </c>
      <c r="O206" s="1" t="s">
        <v>26</v>
      </c>
      <c r="P206" s="1" t="s">
        <v>38</v>
      </c>
      <c r="Q206" s="1" t="s">
        <v>27</v>
      </c>
      <c r="R206" s="1" t="s">
        <v>34</v>
      </c>
      <c r="S206" s="1" t="s">
        <v>35</v>
      </c>
      <c r="T206" s="1" t="s">
        <v>28</v>
      </c>
      <c r="U206" s="1"/>
      <c r="V206" s="4">
        <v>160</v>
      </c>
      <c r="W206" s="5">
        <v>3155.87</v>
      </c>
    </row>
    <row r="207" spans="1:23" ht="12.75" customHeight="1" x14ac:dyDescent="0.2">
      <c r="A207" s="1" t="s">
        <v>161</v>
      </c>
      <c r="B207" s="1" t="s">
        <v>80</v>
      </c>
      <c r="C207" s="1" t="s">
        <v>129</v>
      </c>
      <c r="D207" s="1" t="s">
        <v>80</v>
      </c>
      <c r="E207" s="1" t="s">
        <v>81</v>
      </c>
      <c r="F207" s="1" t="s">
        <v>81</v>
      </c>
      <c r="G207" s="1" t="s">
        <v>155</v>
      </c>
      <c r="H207" s="1" t="s">
        <v>24</v>
      </c>
      <c r="I207" s="1"/>
      <c r="J207" s="1"/>
      <c r="K207" s="1"/>
      <c r="L207" s="1" t="s">
        <v>134</v>
      </c>
      <c r="M207" s="1" t="s">
        <v>135</v>
      </c>
      <c r="N207" s="1" t="s">
        <v>135</v>
      </c>
      <c r="O207" s="1" t="s">
        <v>26</v>
      </c>
      <c r="P207" s="1" t="s">
        <v>38</v>
      </c>
      <c r="Q207" s="1" t="s">
        <v>27</v>
      </c>
      <c r="R207" s="1" t="s">
        <v>34</v>
      </c>
      <c r="S207" s="1" t="s">
        <v>35</v>
      </c>
      <c r="T207" s="1" t="s">
        <v>28</v>
      </c>
      <c r="U207" s="1"/>
      <c r="V207" s="4">
        <v>372</v>
      </c>
      <c r="W207" s="5">
        <v>7475.28</v>
      </c>
    </row>
    <row r="208" spans="1:23" ht="12.75" customHeight="1" x14ac:dyDescent="0.2">
      <c r="A208" s="1" t="s">
        <v>164</v>
      </c>
      <c r="B208" s="1" t="s">
        <v>80</v>
      </c>
      <c r="C208" s="1" t="s">
        <v>129</v>
      </c>
      <c r="D208" s="1" t="s">
        <v>80</v>
      </c>
      <c r="E208" s="1" t="s">
        <v>81</v>
      </c>
      <c r="F208" s="1" t="s">
        <v>81</v>
      </c>
      <c r="G208" s="1" t="s">
        <v>156</v>
      </c>
      <c r="H208" s="1" t="s">
        <v>24</v>
      </c>
      <c r="I208" s="1"/>
      <c r="J208" s="1"/>
      <c r="K208" s="1"/>
      <c r="L208" s="1" t="s">
        <v>134</v>
      </c>
      <c r="M208" s="1" t="s">
        <v>135</v>
      </c>
      <c r="N208" s="1" t="s">
        <v>135</v>
      </c>
      <c r="O208" s="1" t="s">
        <v>26</v>
      </c>
      <c r="P208" s="1" t="s">
        <v>38</v>
      </c>
      <c r="Q208" s="1" t="s">
        <v>27</v>
      </c>
      <c r="R208" s="1" t="s">
        <v>34</v>
      </c>
      <c r="S208" s="1" t="s">
        <v>35</v>
      </c>
      <c r="T208" s="1" t="s">
        <v>28</v>
      </c>
      <c r="U208" s="1"/>
      <c r="V208" s="4">
        <v>201</v>
      </c>
      <c r="W208" s="5">
        <v>3961.1800000000003</v>
      </c>
    </row>
    <row r="209" spans="1:23" ht="12.75" customHeight="1" x14ac:dyDescent="0.2">
      <c r="A209" s="1" t="s">
        <v>226</v>
      </c>
      <c r="B209" s="1" t="s">
        <v>80</v>
      </c>
      <c r="C209" s="1" t="s">
        <v>129</v>
      </c>
      <c r="D209" s="1" t="s">
        <v>80</v>
      </c>
      <c r="E209" s="1" t="s">
        <v>81</v>
      </c>
      <c r="F209" s="1" t="s">
        <v>81</v>
      </c>
      <c r="G209" s="1" t="s">
        <v>200</v>
      </c>
      <c r="H209" s="1" t="s">
        <v>24</v>
      </c>
      <c r="I209" s="1"/>
      <c r="J209" s="1"/>
      <c r="K209" s="1"/>
      <c r="L209" s="1" t="s">
        <v>134</v>
      </c>
      <c r="M209" s="1" t="s">
        <v>135</v>
      </c>
      <c r="N209" s="1" t="s">
        <v>135</v>
      </c>
      <c r="O209" s="1" t="s">
        <v>26</v>
      </c>
      <c r="P209" s="1" t="s">
        <v>38</v>
      </c>
      <c r="Q209" s="1" t="s">
        <v>27</v>
      </c>
      <c r="R209" s="1" t="s">
        <v>34</v>
      </c>
      <c r="S209" s="1" t="s">
        <v>35</v>
      </c>
      <c r="T209" s="1" t="s">
        <v>28</v>
      </c>
      <c r="U209" s="1"/>
      <c r="V209" s="4">
        <v>98</v>
      </c>
      <c r="W209" s="5">
        <v>1942.22</v>
      </c>
    </row>
    <row r="210" spans="1:23" ht="12.75" customHeight="1" x14ac:dyDescent="0.2">
      <c r="A210" s="1" t="s">
        <v>229</v>
      </c>
      <c r="B210" s="1" t="s">
        <v>80</v>
      </c>
      <c r="C210" s="1" t="s">
        <v>129</v>
      </c>
      <c r="D210" s="1" t="s">
        <v>80</v>
      </c>
      <c r="E210" s="1" t="s">
        <v>81</v>
      </c>
      <c r="F210" s="1" t="s">
        <v>81</v>
      </c>
      <c r="G210" s="1" t="s">
        <v>199</v>
      </c>
      <c r="H210" s="1" t="s">
        <v>24</v>
      </c>
      <c r="I210" s="1"/>
      <c r="J210" s="1"/>
      <c r="K210" s="1"/>
      <c r="L210" s="1" t="s">
        <v>134</v>
      </c>
      <c r="M210" s="1" t="s">
        <v>135</v>
      </c>
      <c r="N210" s="1" t="s">
        <v>135</v>
      </c>
      <c r="O210" s="1" t="s">
        <v>26</v>
      </c>
      <c r="P210" s="1" t="s">
        <v>38</v>
      </c>
      <c r="Q210" s="1" t="s">
        <v>27</v>
      </c>
      <c r="R210" s="1" t="s">
        <v>34</v>
      </c>
      <c r="S210" s="1" t="s">
        <v>35</v>
      </c>
      <c r="T210" s="1" t="s">
        <v>28</v>
      </c>
      <c r="U210" s="1"/>
      <c r="V210" s="4">
        <v>138</v>
      </c>
      <c r="W210" s="5">
        <v>3095.28</v>
      </c>
    </row>
    <row r="211" spans="1:23" ht="12.75" customHeight="1" x14ac:dyDescent="0.2">
      <c r="A211" s="1" t="s">
        <v>44</v>
      </c>
      <c r="B211" s="1" t="s">
        <v>45</v>
      </c>
      <c r="C211" s="1" t="s">
        <v>46</v>
      </c>
      <c r="D211" s="1" t="s">
        <v>80</v>
      </c>
      <c r="E211" s="1" t="s">
        <v>47</v>
      </c>
      <c r="F211" s="1" t="s">
        <v>81</v>
      </c>
      <c r="G211" s="1" t="s">
        <v>23</v>
      </c>
      <c r="H211" s="1" t="s">
        <v>24</v>
      </c>
      <c r="I211" s="1"/>
      <c r="J211" s="1"/>
      <c r="K211" s="1"/>
      <c r="L211" s="1" t="s">
        <v>82</v>
      </c>
      <c r="M211" s="1" t="s">
        <v>83</v>
      </c>
      <c r="N211" s="1" t="s">
        <v>83</v>
      </c>
      <c r="O211" s="1" t="s">
        <v>26</v>
      </c>
      <c r="P211" s="1" t="s">
        <v>38</v>
      </c>
      <c r="Q211" s="1" t="s">
        <v>27</v>
      </c>
      <c r="R211" s="1" t="s">
        <v>34</v>
      </c>
      <c r="S211" s="1" t="s">
        <v>35</v>
      </c>
      <c r="T211" s="1" t="s">
        <v>28</v>
      </c>
      <c r="U211" s="1"/>
      <c r="V211" s="2">
        <v>44</v>
      </c>
      <c r="W211" s="3">
        <v>887.1</v>
      </c>
    </row>
    <row r="212" spans="1:23" ht="12.75" customHeight="1" x14ac:dyDescent="0.2">
      <c r="A212" s="1" t="s">
        <v>108</v>
      </c>
      <c r="B212" s="1" t="s">
        <v>45</v>
      </c>
      <c r="C212" s="1" t="s">
        <v>46</v>
      </c>
      <c r="D212" s="1" t="s">
        <v>80</v>
      </c>
      <c r="E212" s="1" t="s">
        <v>47</v>
      </c>
      <c r="F212" s="1" t="s">
        <v>81</v>
      </c>
      <c r="G212" s="1" t="s">
        <v>25</v>
      </c>
      <c r="H212" s="1" t="s">
        <v>24</v>
      </c>
      <c r="I212" s="1"/>
      <c r="J212" s="1"/>
      <c r="K212" s="1"/>
      <c r="L212" s="1" t="s">
        <v>82</v>
      </c>
      <c r="M212" s="1" t="s">
        <v>83</v>
      </c>
      <c r="N212" s="1" t="s">
        <v>83</v>
      </c>
      <c r="O212" s="1" t="s">
        <v>26</v>
      </c>
      <c r="P212" s="1" t="s">
        <v>38</v>
      </c>
      <c r="Q212" s="1" t="s">
        <v>27</v>
      </c>
      <c r="R212" s="1" t="s">
        <v>34</v>
      </c>
      <c r="S212" s="1" t="s">
        <v>35</v>
      </c>
      <c r="T212" s="1" t="s">
        <v>28</v>
      </c>
      <c r="U212" s="1"/>
      <c r="V212" s="2">
        <v>208</v>
      </c>
      <c r="W212" s="3">
        <v>3700.03</v>
      </c>
    </row>
    <row r="213" spans="1:23" ht="12.75" customHeight="1" x14ac:dyDescent="0.2">
      <c r="A213" s="1" t="s">
        <v>111</v>
      </c>
      <c r="B213" s="1" t="s">
        <v>45</v>
      </c>
      <c r="C213" s="1" t="s">
        <v>46</v>
      </c>
      <c r="D213" s="1" t="s">
        <v>80</v>
      </c>
      <c r="E213" s="1" t="s">
        <v>47</v>
      </c>
      <c r="F213" s="1" t="s">
        <v>81</v>
      </c>
      <c r="G213" s="1" t="s">
        <v>29</v>
      </c>
      <c r="H213" s="1" t="s">
        <v>24</v>
      </c>
      <c r="I213" s="1"/>
      <c r="J213" s="1"/>
      <c r="K213" s="1"/>
      <c r="L213" s="1" t="s">
        <v>82</v>
      </c>
      <c r="M213" s="1" t="s">
        <v>83</v>
      </c>
      <c r="N213" s="1" t="s">
        <v>83</v>
      </c>
      <c r="O213" s="1" t="s">
        <v>26</v>
      </c>
      <c r="P213" s="1" t="s">
        <v>38</v>
      </c>
      <c r="Q213" s="1" t="s">
        <v>27</v>
      </c>
      <c r="R213" s="1" t="s">
        <v>34</v>
      </c>
      <c r="S213" s="1" t="s">
        <v>35</v>
      </c>
      <c r="T213" s="1" t="s">
        <v>28</v>
      </c>
      <c r="U213" s="1"/>
      <c r="V213" s="2">
        <v>171</v>
      </c>
      <c r="W213" s="3">
        <v>3024.2200000000003</v>
      </c>
    </row>
    <row r="214" spans="1:23" ht="12.75" customHeight="1" x14ac:dyDescent="0.2">
      <c r="A214" s="1" t="s">
        <v>165</v>
      </c>
      <c r="B214" s="1" t="s">
        <v>45</v>
      </c>
      <c r="C214" s="1" t="s">
        <v>46</v>
      </c>
      <c r="D214" s="1" t="s">
        <v>80</v>
      </c>
      <c r="E214" s="1" t="s">
        <v>47</v>
      </c>
      <c r="F214" s="1" t="s">
        <v>81</v>
      </c>
      <c r="G214" s="1" t="s">
        <v>155</v>
      </c>
      <c r="H214" s="1" t="s">
        <v>24</v>
      </c>
      <c r="I214" s="1"/>
      <c r="J214" s="1"/>
      <c r="K214" s="1"/>
      <c r="L214" s="1" t="s">
        <v>82</v>
      </c>
      <c r="M214" s="1" t="s">
        <v>83</v>
      </c>
      <c r="N214" s="1" t="s">
        <v>83</v>
      </c>
      <c r="O214" s="1" t="s">
        <v>26</v>
      </c>
      <c r="P214" s="1" t="s">
        <v>38</v>
      </c>
      <c r="Q214" s="1" t="s">
        <v>27</v>
      </c>
      <c r="R214" s="1" t="s">
        <v>34</v>
      </c>
      <c r="S214" s="1" t="s">
        <v>35</v>
      </c>
      <c r="T214" s="1" t="s">
        <v>28</v>
      </c>
      <c r="U214" s="1"/>
      <c r="V214" s="4">
        <v>66</v>
      </c>
      <c r="W214" s="5">
        <v>1207.6600000000001</v>
      </c>
    </row>
    <row r="215" spans="1:23" ht="12.75" customHeight="1" x14ac:dyDescent="0.2">
      <c r="A215" s="1" t="s">
        <v>188</v>
      </c>
      <c r="B215" s="1" t="s">
        <v>45</v>
      </c>
      <c r="C215" s="1" t="s">
        <v>46</v>
      </c>
      <c r="D215" s="1" t="s">
        <v>80</v>
      </c>
      <c r="E215" s="1" t="s">
        <v>47</v>
      </c>
      <c r="F215" s="1" t="s">
        <v>81</v>
      </c>
      <c r="G215" s="1" t="s">
        <v>156</v>
      </c>
      <c r="H215" s="1" t="s">
        <v>24</v>
      </c>
      <c r="I215" s="1"/>
      <c r="J215" s="1"/>
      <c r="K215" s="1"/>
      <c r="L215" s="1" t="s">
        <v>82</v>
      </c>
      <c r="M215" s="1" t="s">
        <v>83</v>
      </c>
      <c r="N215" s="1" t="s">
        <v>83</v>
      </c>
      <c r="O215" s="1" t="s">
        <v>26</v>
      </c>
      <c r="P215" s="1" t="s">
        <v>38</v>
      </c>
      <c r="Q215" s="1" t="s">
        <v>27</v>
      </c>
      <c r="R215" s="1" t="s">
        <v>34</v>
      </c>
      <c r="S215" s="1" t="s">
        <v>35</v>
      </c>
      <c r="T215" s="1" t="s">
        <v>28</v>
      </c>
      <c r="U215" s="1"/>
      <c r="V215" s="4">
        <v>44</v>
      </c>
      <c r="W215" s="5">
        <v>810.61</v>
      </c>
    </row>
    <row r="216" spans="1:23" ht="12.75" customHeight="1" x14ac:dyDescent="0.2">
      <c r="A216" s="1" t="s">
        <v>193</v>
      </c>
      <c r="B216" s="1" t="s">
        <v>45</v>
      </c>
      <c r="C216" s="1" t="s">
        <v>46</v>
      </c>
      <c r="D216" s="1" t="s">
        <v>80</v>
      </c>
      <c r="E216" s="1" t="s">
        <v>47</v>
      </c>
      <c r="F216" s="1" t="s">
        <v>81</v>
      </c>
      <c r="G216" s="1" t="s">
        <v>154</v>
      </c>
      <c r="H216" s="1" t="s">
        <v>24</v>
      </c>
      <c r="I216" s="1"/>
      <c r="J216" s="1"/>
      <c r="K216" s="1"/>
      <c r="L216" s="1" t="s">
        <v>82</v>
      </c>
      <c r="M216" s="1" t="s">
        <v>83</v>
      </c>
      <c r="N216" s="1" t="s">
        <v>83</v>
      </c>
      <c r="O216" s="1" t="s">
        <v>26</v>
      </c>
      <c r="P216" s="1" t="s">
        <v>38</v>
      </c>
      <c r="Q216" s="1" t="s">
        <v>27</v>
      </c>
      <c r="R216" s="1" t="s">
        <v>34</v>
      </c>
      <c r="S216" s="1" t="s">
        <v>35</v>
      </c>
      <c r="T216" s="1" t="s">
        <v>28</v>
      </c>
      <c r="U216" s="1"/>
      <c r="V216" s="4">
        <v>58</v>
      </c>
      <c r="W216" s="5">
        <v>1054.19</v>
      </c>
    </row>
    <row r="217" spans="1:23" ht="12.75" customHeight="1" x14ac:dyDescent="0.2">
      <c r="A217" s="1" t="s">
        <v>235</v>
      </c>
      <c r="B217" s="1" t="s">
        <v>45</v>
      </c>
      <c r="C217" s="1" t="s">
        <v>46</v>
      </c>
      <c r="D217" s="1" t="s">
        <v>80</v>
      </c>
      <c r="E217" s="1" t="s">
        <v>47</v>
      </c>
      <c r="F217" s="1" t="s">
        <v>81</v>
      </c>
      <c r="G217" s="1" t="s">
        <v>200</v>
      </c>
      <c r="H217" s="1" t="s">
        <v>24</v>
      </c>
      <c r="I217" s="1"/>
      <c r="J217" s="1"/>
      <c r="K217" s="1"/>
      <c r="L217" s="1" t="s">
        <v>82</v>
      </c>
      <c r="M217" s="1" t="s">
        <v>83</v>
      </c>
      <c r="N217" s="1" t="s">
        <v>83</v>
      </c>
      <c r="O217" s="1" t="s">
        <v>26</v>
      </c>
      <c r="P217" s="1" t="s">
        <v>38</v>
      </c>
      <c r="Q217" s="1" t="s">
        <v>27</v>
      </c>
      <c r="R217" s="1" t="s">
        <v>34</v>
      </c>
      <c r="S217" s="1" t="s">
        <v>35</v>
      </c>
      <c r="T217" s="1" t="s">
        <v>28</v>
      </c>
      <c r="U217" s="1"/>
      <c r="V217" s="4">
        <v>83</v>
      </c>
      <c r="W217" s="5">
        <v>1507.41</v>
      </c>
    </row>
    <row r="218" spans="1:23" ht="12.75" customHeight="1" x14ac:dyDescent="0.2">
      <c r="A218" s="1" t="s">
        <v>238</v>
      </c>
      <c r="B218" s="1" t="s">
        <v>45</v>
      </c>
      <c r="C218" s="1" t="s">
        <v>46</v>
      </c>
      <c r="D218" s="1" t="s">
        <v>80</v>
      </c>
      <c r="E218" s="1" t="s">
        <v>47</v>
      </c>
      <c r="F218" s="1" t="s">
        <v>81</v>
      </c>
      <c r="G218" s="1" t="s">
        <v>199</v>
      </c>
      <c r="H218" s="1" t="s">
        <v>24</v>
      </c>
      <c r="I218" s="1"/>
      <c r="J218" s="1"/>
      <c r="K218" s="1"/>
      <c r="L218" s="1" t="s">
        <v>82</v>
      </c>
      <c r="M218" s="1" t="s">
        <v>83</v>
      </c>
      <c r="N218" s="1" t="s">
        <v>83</v>
      </c>
      <c r="O218" s="1" t="s">
        <v>26</v>
      </c>
      <c r="P218" s="1" t="s">
        <v>38</v>
      </c>
      <c r="Q218" s="1" t="s">
        <v>27</v>
      </c>
      <c r="R218" s="1" t="s">
        <v>34</v>
      </c>
      <c r="S218" s="1" t="s">
        <v>35</v>
      </c>
      <c r="T218" s="1" t="s">
        <v>28</v>
      </c>
      <c r="U218" s="1"/>
      <c r="V218" s="4">
        <v>73</v>
      </c>
      <c r="W218" s="5">
        <v>1325.1100000000001</v>
      </c>
    </row>
    <row r="219" spans="1:23" ht="12.75" customHeight="1" x14ac:dyDescent="0.2">
      <c r="A219" s="1" t="s">
        <v>245</v>
      </c>
      <c r="B219" s="1" t="s">
        <v>45</v>
      </c>
      <c r="C219" s="1" t="s">
        <v>46</v>
      </c>
      <c r="D219" s="1" t="s">
        <v>80</v>
      </c>
      <c r="E219" s="1" t="s">
        <v>47</v>
      </c>
      <c r="F219" s="1" t="s">
        <v>81</v>
      </c>
      <c r="G219" s="1" t="s">
        <v>201</v>
      </c>
      <c r="H219" s="1" t="s">
        <v>24</v>
      </c>
      <c r="I219" s="1"/>
      <c r="J219" s="1"/>
      <c r="K219" s="1"/>
      <c r="L219" s="1" t="s">
        <v>82</v>
      </c>
      <c r="M219" s="1" t="s">
        <v>83</v>
      </c>
      <c r="N219" s="1" t="s">
        <v>83</v>
      </c>
      <c r="O219" s="1" t="s">
        <v>26</v>
      </c>
      <c r="P219" s="1" t="s">
        <v>38</v>
      </c>
      <c r="Q219" s="1" t="s">
        <v>27</v>
      </c>
      <c r="R219" s="1" t="s">
        <v>34</v>
      </c>
      <c r="S219" s="1" t="s">
        <v>35</v>
      </c>
      <c r="T219" s="1" t="s">
        <v>28</v>
      </c>
      <c r="U219" s="1"/>
      <c r="V219" s="4">
        <v>71</v>
      </c>
      <c r="W219" s="5">
        <v>1284.31</v>
      </c>
    </row>
    <row r="220" spans="1:23" ht="12.75" customHeight="1" x14ac:dyDescent="0.2">
      <c r="A220" s="1" t="s">
        <v>270</v>
      </c>
      <c r="B220" s="1" t="s">
        <v>45</v>
      </c>
      <c r="C220" s="1" t="s">
        <v>46</v>
      </c>
      <c r="D220" s="1" t="s">
        <v>80</v>
      </c>
      <c r="E220" s="1" t="s">
        <v>47</v>
      </c>
      <c r="F220" s="1" t="s">
        <v>81</v>
      </c>
      <c r="G220" s="1" t="s">
        <v>153</v>
      </c>
      <c r="H220" s="1" t="s">
        <v>24</v>
      </c>
      <c r="I220" s="1"/>
      <c r="J220" s="1"/>
      <c r="K220" s="1"/>
      <c r="L220" s="1" t="s">
        <v>82</v>
      </c>
      <c r="M220" s="1" t="s">
        <v>83</v>
      </c>
      <c r="N220" s="1" t="s">
        <v>83</v>
      </c>
      <c r="O220" s="1" t="s">
        <v>26</v>
      </c>
      <c r="P220" s="1" t="s">
        <v>38</v>
      </c>
      <c r="Q220" s="1" t="s">
        <v>27</v>
      </c>
      <c r="R220" s="1" t="s">
        <v>34</v>
      </c>
      <c r="S220" s="1" t="s">
        <v>35</v>
      </c>
      <c r="T220" s="1" t="s">
        <v>28</v>
      </c>
      <c r="U220" s="1"/>
      <c r="V220" s="4">
        <v>142</v>
      </c>
      <c r="W220" s="5">
        <v>1862.3400000000001</v>
      </c>
    </row>
    <row r="221" spans="1:23" ht="12.75" customHeight="1" x14ac:dyDescent="0.2">
      <c r="A221" s="1" t="s">
        <v>275</v>
      </c>
      <c r="B221" s="1" t="s">
        <v>45</v>
      </c>
      <c r="C221" s="1" t="s">
        <v>46</v>
      </c>
      <c r="D221" s="1" t="s">
        <v>80</v>
      </c>
      <c r="E221" s="1" t="s">
        <v>47</v>
      </c>
      <c r="F221" s="1" t="s">
        <v>81</v>
      </c>
      <c r="G221" s="1" t="s">
        <v>259</v>
      </c>
      <c r="H221" s="1" t="s">
        <v>24</v>
      </c>
      <c r="I221" s="1"/>
      <c r="J221" s="1"/>
      <c r="K221" s="1"/>
      <c r="L221" s="1" t="s">
        <v>82</v>
      </c>
      <c r="M221" s="1" t="s">
        <v>83</v>
      </c>
      <c r="N221" s="1" t="s">
        <v>83</v>
      </c>
      <c r="O221" s="1" t="s">
        <v>26</v>
      </c>
      <c r="P221" s="1" t="s">
        <v>38</v>
      </c>
      <c r="Q221" s="1" t="s">
        <v>27</v>
      </c>
      <c r="R221" s="1" t="s">
        <v>34</v>
      </c>
      <c r="S221" s="1" t="s">
        <v>35</v>
      </c>
      <c r="T221" s="1" t="s">
        <v>28</v>
      </c>
      <c r="U221" s="1"/>
      <c r="V221" s="4">
        <v>116</v>
      </c>
      <c r="W221" s="5">
        <v>2064.4700000000003</v>
      </c>
    </row>
    <row r="222" spans="1:23" ht="12.75" customHeight="1" x14ac:dyDescent="0.2">
      <c r="A222" s="1" t="s">
        <v>128</v>
      </c>
      <c r="B222" s="1" t="s">
        <v>80</v>
      </c>
      <c r="C222" s="1" t="s">
        <v>129</v>
      </c>
      <c r="D222" s="1" t="s">
        <v>80</v>
      </c>
      <c r="E222" s="1" t="s">
        <v>81</v>
      </c>
      <c r="F222" s="1" t="s">
        <v>81</v>
      </c>
      <c r="G222" s="1" t="s">
        <v>23</v>
      </c>
      <c r="H222" s="1" t="s">
        <v>24</v>
      </c>
      <c r="I222" s="1"/>
      <c r="J222" s="1"/>
      <c r="K222" s="1"/>
      <c r="L222" s="1" t="s">
        <v>136</v>
      </c>
      <c r="M222" s="1" t="s">
        <v>137</v>
      </c>
      <c r="N222" s="1" t="s">
        <v>137</v>
      </c>
      <c r="O222" s="1" t="s">
        <v>26</v>
      </c>
      <c r="P222" s="1" t="s">
        <v>38</v>
      </c>
      <c r="Q222" s="1" t="s">
        <v>27</v>
      </c>
      <c r="R222" s="1" t="s">
        <v>34</v>
      </c>
      <c r="S222" s="1" t="s">
        <v>35</v>
      </c>
      <c r="T222" s="1" t="s">
        <v>28</v>
      </c>
      <c r="U222" s="1"/>
      <c r="V222" s="2">
        <v>187</v>
      </c>
      <c r="W222" s="3">
        <v>3415.8</v>
      </c>
    </row>
    <row r="223" spans="1:23" ht="12.75" customHeight="1" x14ac:dyDescent="0.2">
      <c r="A223" s="1" t="s">
        <v>142</v>
      </c>
      <c r="B223" s="1" t="s">
        <v>80</v>
      </c>
      <c r="C223" s="1" t="s">
        <v>129</v>
      </c>
      <c r="D223" s="1" t="s">
        <v>80</v>
      </c>
      <c r="E223" s="1" t="s">
        <v>81</v>
      </c>
      <c r="F223" s="1" t="s">
        <v>81</v>
      </c>
      <c r="G223" s="1" t="s">
        <v>25</v>
      </c>
      <c r="H223" s="1" t="s">
        <v>24</v>
      </c>
      <c r="I223" s="1"/>
      <c r="J223" s="1"/>
      <c r="K223" s="1"/>
      <c r="L223" s="1" t="s">
        <v>136</v>
      </c>
      <c r="M223" s="1" t="s">
        <v>137</v>
      </c>
      <c r="N223" s="1" t="s">
        <v>137</v>
      </c>
      <c r="O223" s="1" t="s">
        <v>26</v>
      </c>
      <c r="P223" s="1" t="s">
        <v>38</v>
      </c>
      <c r="Q223" s="1" t="s">
        <v>27</v>
      </c>
      <c r="R223" s="1" t="s">
        <v>34</v>
      </c>
      <c r="S223" s="1" t="s">
        <v>35</v>
      </c>
      <c r="T223" s="1" t="s">
        <v>28</v>
      </c>
      <c r="U223" s="1"/>
      <c r="V223" s="2">
        <v>293</v>
      </c>
      <c r="W223" s="3">
        <v>5014.5200000000004</v>
      </c>
    </row>
    <row r="224" spans="1:23" ht="12.75" customHeight="1" x14ac:dyDescent="0.2">
      <c r="A224" s="1" t="s">
        <v>152</v>
      </c>
      <c r="B224" s="1" t="s">
        <v>80</v>
      </c>
      <c r="C224" s="1" t="s">
        <v>129</v>
      </c>
      <c r="D224" s="1" t="s">
        <v>80</v>
      </c>
      <c r="E224" s="1" t="s">
        <v>81</v>
      </c>
      <c r="F224" s="1" t="s">
        <v>81</v>
      </c>
      <c r="G224" s="1" t="s">
        <v>29</v>
      </c>
      <c r="H224" s="1" t="s">
        <v>24</v>
      </c>
      <c r="I224" s="1"/>
      <c r="J224" s="1"/>
      <c r="K224" s="1"/>
      <c r="L224" s="1" t="s">
        <v>136</v>
      </c>
      <c r="M224" s="1" t="s">
        <v>137</v>
      </c>
      <c r="N224" s="1" t="s">
        <v>137</v>
      </c>
      <c r="O224" s="1" t="s">
        <v>26</v>
      </c>
      <c r="P224" s="1" t="s">
        <v>38</v>
      </c>
      <c r="Q224" s="1" t="s">
        <v>27</v>
      </c>
      <c r="R224" s="1" t="s">
        <v>34</v>
      </c>
      <c r="S224" s="1" t="s">
        <v>35</v>
      </c>
      <c r="T224" s="1" t="s">
        <v>28</v>
      </c>
      <c r="U224" s="1"/>
      <c r="V224" s="2">
        <v>153</v>
      </c>
      <c r="W224" s="3">
        <v>2773.4900000000002</v>
      </c>
    </row>
    <row r="225" spans="1:23" ht="12.75" customHeight="1" x14ac:dyDescent="0.2">
      <c r="A225" s="1" t="s">
        <v>158</v>
      </c>
      <c r="B225" s="1" t="s">
        <v>80</v>
      </c>
      <c r="C225" s="1" t="s">
        <v>129</v>
      </c>
      <c r="D225" s="1" t="s">
        <v>80</v>
      </c>
      <c r="E225" s="1" t="s">
        <v>81</v>
      </c>
      <c r="F225" s="1" t="s">
        <v>81</v>
      </c>
      <c r="G225" s="1" t="s">
        <v>154</v>
      </c>
      <c r="H225" s="1" t="s">
        <v>24</v>
      </c>
      <c r="I225" s="1"/>
      <c r="J225" s="1"/>
      <c r="K225" s="1"/>
      <c r="L225" s="1" t="s">
        <v>136</v>
      </c>
      <c r="M225" s="1" t="s">
        <v>137</v>
      </c>
      <c r="N225" s="1" t="s">
        <v>137</v>
      </c>
      <c r="O225" s="1" t="s">
        <v>26</v>
      </c>
      <c r="P225" s="1" t="s">
        <v>38</v>
      </c>
      <c r="Q225" s="1" t="s">
        <v>27</v>
      </c>
      <c r="R225" s="1" t="s">
        <v>34</v>
      </c>
      <c r="S225" s="1" t="s">
        <v>35</v>
      </c>
      <c r="T225" s="1" t="s">
        <v>28</v>
      </c>
      <c r="U225" s="1"/>
      <c r="V225" s="4">
        <v>124</v>
      </c>
      <c r="W225" s="5">
        <v>2228.61</v>
      </c>
    </row>
    <row r="226" spans="1:23" ht="12.75" customHeight="1" x14ac:dyDescent="0.2">
      <c r="A226" s="1" t="s">
        <v>161</v>
      </c>
      <c r="B226" s="1" t="s">
        <v>80</v>
      </c>
      <c r="C226" s="1" t="s">
        <v>129</v>
      </c>
      <c r="D226" s="1" t="s">
        <v>80</v>
      </c>
      <c r="E226" s="1" t="s">
        <v>81</v>
      </c>
      <c r="F226" s="1" t="s">
        <v>81</v>
      </c>
      <c r="G226" s="1" t="s">
        <v>155</v>
      </c>
      <c r="H226" s="1" t="s">
        <v>24</v>
      </c>
      <c r="I226" s="1"/>
      <c r="J226" s="1"/>
      <c r="K226" s="1"/>
      <c r="L226" s="1" t="s">
        <v>136</v>
      </c>
      <c r="M226" s="1" t="s">
        <v>137</v>
      </c>
      <c r="N226" s="1" t="s">
        <v>137</v>
      </c>
      <c r="O226" s="1" t="s">
        <v>26</v>
      </c>
      <c r="P226" s="1" t="s">
        <v>38</v>
      </c>
      <c r="Q226" s="1" t="s">
        <v>27</v>
      </c>
      <c r="R226" s="1" t="s">
        <v>34</v>
      </c>
      <c r="S226" s="1" t="s">
        <v>35</v>
      </c>
      <c r="T226" s="1" t="s">
        <v>28</v>
      </c>
      <c r="U226" s="1"/>
      <c r="V226" s="4">
        <v>231</v>
      </c>
      <c r="W226" s="5">
        <v>4080.83</v>
      </c>
    </row>
    <row r="227" spans="1:23" ht="12.75" customHeight="1" x14ac:dyDescent="0.2">
      <c r="A227" s="1" t="s">
        <v>164</v>
      </c>
      <c r="B227" s="1" t="s">
        <v>80</v>
      </c>
      <c r="C227" s="1" t="s">
        <v>129</v>
      </c>
      <c r="D227" s="1" t="s">
        <v>80</v>
      </c>
      <c r="E227" s="1" t="s">
        <v>81</v>
      </c>
      <c r="F227" s="1" t="s">
        <v>81</v>
      </c>
      <c r="G227" s="1" t="s">
        <v>156</v>
      </c>
      <c r="H227" s="1" t="s">
        <v>24</v>
      </c>
      <c r="I227" s="1"/>
      <c r="J227" s="1"/>
      <c r="K227" s="1"/>
      <c r="L227" s="1" t="s">
        <v>136</v>
      </c>
      <c r="M227" s="1" t="s">
        <v>137</v>
      </c>
      <c r="N227" s="1" t="s">
        <v>137</v>
      </c>
      <c r="O227" s="1" t="s">
        <v>26</v>
      </c>
      <c r="P227" s="1" t="s">
        <v>38</v>
      </c>
      <c r="Q227" s="1" t="s">
        <v>27</v>
      </c>
      <c r="R227" s="1" t="s">
        <v>34</v>
      </c>
      <c r="S227" s="1" t="s">
        <v>35</v>
      </c>
      <c r="T227" s="1" t="s">
        <v>28</v>
      </c>
      <c r="U227" s="1"/>
      <c r="V227" s="4">
        <v>138</v>
      </c>
      <c r="W227" s="5">
        <v>2474.08</v>
      </c>
    </row>
    <row r="228" spans="1:23" ht="12.75" customHeight="1" x14ac:dyDescent="0.2">
      <c r="A228" s="1" t="s">
        <v>226</v>
      </c>
      <c r="B228" s="1" t="s">
        <v>80</v>
      </c>
      <c r="C228" s="1" t="s">
        <v>129</v>
      </c>
      <c r="D228" s="1" t="s">
        <v>80</v>
      </c>
      <c r="E228" s="1" t="s">
        <v>81</v>
      </c>
      <c r="F228" s="1" t="s">
        <v>81</v>
      </c>
      <c r="G228" s="1" t="s">
        <v>200</v>
      </c>
      <c r="H228" s="1" t="s">
        <v>24</v>
      </c>
      <c r="I228" s="1"/>
      <c r="J228" s="1"/>
      <c r="K228" s="1"/>
      <c r="L228" s="1" t="s">
        <v>136</v>
      </c>
      <c r="M228" s="1" t="s">
        <v>137</v>
      </c>
      <c r="N228" s="1" t="s">
        <v>137</v>
      </c>
      <c r="O228" s="1" t="s">
        <v>26</v>
      </c>
      <c r="P228" s="1" t="s">
        <v>38</v>
      </c>
      <c r="Q228" s="1" t="s">
        <v>27</v>
      </c>
      <c r="R228" s="1" t="s">
        <v>34</v>
      </c>
      <c r="S228" s="1" t="s">
        <v>35</v>
      </c>
      <c r="T228" s="1" t="s">
        <v>28</v>
      </c>
      <c r="U228" s="1"/>
      <c r="V228" s="4">
        <v>206</v>
      </c>
      <c r="W228" s="5">
        <v>3810.04</v>
      </c>
    </row>
    <row r="229" spans="1:23" ht="12.75" customHeight="1" x14ac:dyDescent="0.2">
      <c r="A229" s="1" t="s">
        <v>229</v>
      </c>
      <c r="B229" s="1" t="s">
        <v>80</v>
      </c>
      <c r="C229" s="1" t="s">
        <v>129</v>
      </c>
      <c r="D229" s="1" t="s">
        <v>80</v>
      </c>
      <c r="E229" s="1" t="s">
        <v>81</v>
      </c>
      <c r="F229" s="1" t="s">
        <v>81</v>
      </c>
      <c r="G229" s="1" t="s">
        <v>199</v>
      </c>
      <c r="H229" s="1" t="s">
        <v>24</v>
      </c>
      <c r="I229" s="1"/>
      <c r="J229" s="1"/>
      <c r="K229" s="1"/>
      <c r="L229" s="1" t="s">
        <v>136</v>
      </c>
      <c r="M229" s="1" t="s">
        <v>137</v>
      </c>
      <c r="N229" s="1" t="s">
        <v>137</v>
      </c>
      <c r="O229" s="1" t="s">
        <v>26</v>
      </c>
      <c r="P229" s="1" t="s">
        <v>38</v>
      </c>
      <c r="Q229" s="1" t="s">
        <v>27</v>
      </c>
      <c r="R229" s="1" t="s">
        <v>34</v>
      </c>
      <c r="S229" s="1" t="s">
        <v>35</v>
      </c>
      <c r="T229" s="1" t="s">
        <v>28</v>
      </c>
      <c r="U229" s="1"/>
      <c r="V229" s="4">
        <v>136</v>
      </c>
      <c r="W229" s="5">
        <v>2459.65</v>
      </c>
    </row>
    <row r="230" spans="1:23" ht="12.75" customHeight="1" x14ac:dyDescent="0.2">
      <c r="A230" s="1" t="s">
        <v>229</v>
      </c>
      <c r="B230" s="1" t="s">
        <v>80</v>
      </c>
      <c r="C230" s="1" t="s">
        <v>129</v>
      </c>
      <c r="D230" s="1" t="s">
        <v>80</v>
      </c>
      <c r="E230" s="1" t="s">
        <v>81</v>
      </c>
      <c r="F230" s="1" t="s">
        <v>81</v>
      </c>
      <c r="G230" s="1" t="s">
        <v>199</v>
      </c>
      <c r="H230" s="1" t="s">
        <v>24</v>
      </c>
      <c r="I230" s="1"/>
      <c r="J230" s="1"/>
      <c r="K230" s="1"/>
      <c r="L230" s="1" t="s">
        <v>233</v>
      </c>
      <c r="M230" s="1" t="s">
        <v>234</v>
      </c>
      <c r="N230" s="1" t="s">
        <v>234</v>
      </c>
      <c r="O230" s="1" t="s">
        <v>26</v>
      </c>
      <c r="P230" s="1" t="s">
        <v>38</v>
      </c>
      <c r="Q230" s="1" t="s">
        <v>27</v>
      </c>
      <c r="R230" s="1" t="s">
        <v>34</v>
      </c>
      <c r="S230" s="1" t="s">
        <v>35</v>
      </c>
      <c r="T230" s="1" t="s">
        <v>39</v>
      </c>
      <c r="U230" s="1">
        <v>41880</v>
      </c>
      <c r="V230" s="4">
        <v>10230</v>
      </c>
      <c r="W230" s="5">
        <v>177655.79</v>
      </c>
    </row>
    <row r="231" spans="1:23" ht="12.75" customHeight="1" x14ac:dyDescent="0.2">
      <c r="A231" s="1" t="s">
        <v>235</v>
      </c>
      <c r="B231" s="1" t="s">
        <v>45</v>
      </c>
      <c r="C231" s="1" t="s">
        <v>46</v>
      </c>
      <c r="D231" s="1" t="s">
        <v>45</v>
      </c>
      <c r="E231" s="1" t="s">
        <v>47</v>
      </c>
      <c r="F231" s="1" t="s">
        <v>47</v>
      </c>
      <c r="G231" s="1" t="s">
        <v>200</v>
      </c>
      <c r="H231" s="1" t="s">
        <v>24</v>
      </c>
      <c r="I231" s="1"/>
      <c r="J231" s="1"/>
      <c r="K231" s="1"/>
      <c r="L231" s="1" t="s">
        <v>236</v>
      </c>
      <c r="M231" s="1" t="s">
        <v>237</v>
      </c>
      <c r="N231" s="1" t="s">
        <v>237</v>
      </c>
      <c r="O231" s="1" t="s">
        <v>26</v>
      </c>
      <c r="P231" s="1" t="s">
        <v>38</v>
      </c>
      <c r="Q231" s="1" t="s">
        <v>27</v>
      </c>
      <c r="R231" s="1" t="s">
        <v>34</v>
      </c>
      <c r="S231" s="1" t="s">
        <v>35</v>
      </c>
      <c r="T231" s="1" t="s">
        <v>28</v>
      </c>
      <c r="U231" s="1"/>
      <c r="V231" s="4">
        <v>0</v>
      </c>
      <c r="W231" s="5">
        <v>0</v>
      </c>
    </row>
    <row r="232" spans="1:23" ht="12.75" customHeight="1" x14ac:dyDescent="0.2">
      <c r="A232" s="1" t="s">
        <v>238</v>
      </c>
      <c r="B232" s="1" t="s">
        <v>45</v>
      </c>
      <c r="C232" s="1" t="s">
        <v>46</v>
      </c>
      <c r="D232" s="1" t="s">
        <v>45</v>
      </c>
      <c r="E232" s="1" t="s">
        <v>47</v>
      </c>
      <c r="F232" s="1" t="s">
        <v>47</v>
      </c>
      <c r="G232" s="1" t="s">
        <v>199</v>
      </c>
      <c r="H232" s="1" t="s">
        <v>24</v>
      </c>
      <c r="I232" s="1"/>
      <c r="J232" s="1"/>
      <c r="K232" s="1"/>
      <c r="L232" s="1" t="s">
        <v>236</v>
      </c>
      <c r="M232" s="1" t="s">
        <v>237</v>
      </c>
      <c r="N232" s="1" t="s">
        <v>237</v>
      </c>
      <c r="O232" s="1" t="s">
        <v>26</v>
      </c>
      <c r="P232" s="1" t="s">
        <v>38</v>
      </c>
      <c r="Q232" s="1" t="s">
        <v>27</v>
      </c>
      <c r="R232" s="1" t="s">
        <v>34</v>
      </c>
      <c r="S232" s="1" t="s">
        <v>35</v>
      </c>
      <c r="T232" s="1" t="s">
        <v>28</v>
      </c>
      <c r="U232" s="1"/>
      <c r="V232" s="4">
        <v>0</v>
      </c>
      <c r="W232" s="5">
        <v>0</v>
      </c>
    </row>
    <row r="233" spans="1:23" ht="12.75" customHeight="1" x14ac:dyDescent="0.2">
      <c r="A233" s="1" t="s">
        <v>44</v>
      </c>
      <c r="B233" s="1" t="s">
        <v>45</v>
      </c>
      <c r="C233" s="1" t="s">
        <v>46</v>
      </c>
      <c r="D233" s="1" t="s">
        <v>45</v>
      </c>
      <c r="E233" s="1" t="s">
        <v>47</v>
      </c>
      <c r="F233" s="1" t="s">
        <v>47</v>
      </c>
      <c r="G233" s="1" t="s">
        <v>23</v>
      </c>
      <c r="H233" s="1" t="s">
        <v>24</v>
      </c>
      <c r="I233" s="1"/>
      <c r="J233" s="1"/>
      <c r="K233" s="1"/>
      <c r="L233" s="1" t="s">
        <v>84</v>
      </c>
      <c r="M233" s="1" t="s">
        <v>85</v>
      </c>
      <c r="N233" s="1" t="s">
        <v>85</v>
      </c>
      <c r="O233" s="1" t="s">
        <v>26</v>
      </c>
      <c r="P233" s="1" t="s">
        <v>38</v>
      </c>
      <c r="Q233" s="1" t="s">
        <v>27</v>
      </c>
      <c r="R233" s="1" t="s">
        <v>34</v>
      </c>
      <c r="S233" s="1" t="s">
        <v>35</v>
      </c>
      <c r="T233" s="1" t="s">
        <v>28</v>
      </c>
      <c r="U233" s="1"/>
      <c r="V233" s="2">
        <v>74</v>
      </c>
      <c r="W233" s="3">
        <v>1782.97</v>
      </c>
    </row>
    <row r="234" spans="1:23" ht="12.75" customHeight="1" x14ac:dyDescent="0.2">
      <c r="A234" s="1" t="s">
        <v>108</v>
      </c>
      <c r="B234" s="1" t="s">
        <v>45</v>
      </c>
      <c r="C234" s="1" t="s">
        <v>46</v>
      </c>
      <c r="D234" s="1" t="s">
        <v>45</v>
      </c>
      <c r="E234" s="1" t="s">
        <v>47</v>
      </c>
      <c r="F234" s="1" t="s">
        <v>47</v>
      </c>
      <c r="G234" s="1" t="s">
        <v>25</v>
      </c>
      <c r="H234" s="1" t="s">
        <v>24</v>
      </c>
      <c r="I234" s="1"/>
      <c r="J234" s="1"/>
      <c r="K234" s="1"/>
      <c r="L234" s="1" t="s">
        <v>84</v>
      </c>
      <c r="M234" s="1" t="s">
        <v>85</v>
      </c>
      <c r="N234" s="1" t="s">
        <v>85</v>
      </c>
      <c r="O234" s="1" t="s">
        <v>26</v>
      </c>
      <c r="P234" s="1" t="s">
        <v>38</v>
      </c>
      <c r="Q234" s="1" t="s">
        <v>27</v>
      </c>
      <c r="R234" s="1" t="s">
        <v>34</v>
      </c>
      <c r="S234" s="1" t="s">
        <v>35</v>
      </c>
      <c r="T234" s="1" t="s">
        <v>28</v>
      </c>
      <c r="U234" s="1"/>
      <c r="V234" s="2">
        <v>525</v>
      </c>
      <c r="W234" s="3">
        <v>6452.1900000000005</v>
      </c>
    </row>
    <row r="235" spans="1:23" ht="12.75" customHeight="1" x14ac:dyDescent="0.2">
      <c r="A235" s="1" t="s">
        <v>111</v>
      </c>
      <c r="B235" s="1" t="s">
        <v>45</v>
      </c>
      <c r="C235" s="1" t="s">
        <v>46</v>
      </c>
      <c r="D235" s="1" t="s">
        <v>45</v>
      </c>
      <c r="E235" s="1" t="s">
        <v>47</v>
      </c>
      <c r="F235" s="1" t="s">
        <v>47</v>
      </c>
      <c r="G235" s="1" t="s">
        <v>29</v>
      </c>
      <c r="H235" s="1" t="s">
        <v>24</v>
      </c>
      <c r="I235" s="1"/>
      <c r="J235" s="1"/>
      <c r="K235" s="1"/>
      <c r="L235" s="1" t="s">
        <v>84</v>
      </c>
      <c r="M235" s="1" t="s">
        <v>85</v>
      </c>
      <c r="N235" s="1" t="s">
        <v>85</v>
      </c>
      <c r="O235" s="1" t="s">
        <v>26</v>
      </c>
      <c r="P235" s="1" t="s">
        <v>38</v>
      </c>
      <c r="Q235" s="1" t="s">
        <v>27</v>
      </c>
      <c r="R235" s="1" t="s">
        <v>34</v>
      </c>
      <c r="S235" s="1" t="s">
        <v>35</v>
      </c>
      <c r="T235" s="1" t="s">
        <v>28</v>
      </c>
      <c r="U235" s="1"/>
      <c r="V235" s="2">
        <v>4047</v>
      </c>
      <c r="W235" s="3">
        <v>48777.98</v>
      </c>
    </row>
    <row r="236" spans="1:23" ht="12.75" customHeight="1" x14ac:dyDescent="0.2">
      <c r="A236" s="1" t="s">
        <v>165</v>
      </c>
      <c r="B236" s="1" t="s">
        <v>45</v>
      </c>
      <c r="C236" s="1" t="s">
        <v>46</v>
      </c>
      <c r="D236" s="1" t="s">
        <v>45</v>
      </c>
      <c r="E236" s="1" t="s">
        <v>47</v>
      </c>
      <c r="F236" s="1" t="s">
        <v>47</v>
      </c>
      <c r="G236" s="1" t="s">
        <v>155</v>
      </c>
      <c r="H236" s="1" t="s">
        <v>24</v>
      </c>
      <c r="I236" s="1"/>
      <c r="J236" s="1"/>
      <c r="K236" s="1"/>
      <c r="L236" s="1" t="s">
        <v>84</v>
      </c>
      <c r="M236" s="1" t="s">
        <v>85</v>
      </c>
      <c r="N236" s="1" t="s">
        <v>85</v>
      </c>
      <c r="O236" s="1" t="s">
        <v>26</v>
      </c>
      <c r="P236" s="1" t="s">
        <v>38</v>
      </c>
      <c r="Q236" s="1" t="s">
        <v>27</v>
      </c>
      <c r="R236" s="1" t="s">
        <v>34</v>
      </c>
      <c r="S236" s="1" t="s">
        <v>35</v>
      </c>
      <c r="T236" s="1" t="s">
        <v>28</v>
      </c>
      <c r="U236" s="1"/>
      <c r="V236" s="4">
        <v>40</v>
      </c>
      <c r="W236" s="5">
        <v>977.18000000000006</v>
      </c>
    </row>
    <row r="237" spans="1:23" ht="12.75" customHeight="1" x14ac:dyDescent="0.2">
      <c r="A237" s="1" t="s">
        <v>188</v>
      </c>
      <c r="B237" s="1" t="s">
        <v>45</v>
      </c>
      <c r="C237" s="1" t="s">
        <v>46</v>
      </c>
      <c r="D237" s="1" t="s">
        <v>45</v>
      </c>
      <c r="E237" s="1" t="s">
        <v>47</v>
      </c>
      <c r="F237" s="1" t="s">
        <v>47</v>
      </c>
      <c r="G237" s="1" t="s">
        <v>156</v>
      </c>
      <c r="H237" s="1" t="s">
        <v>24</v>
      </c>
      <c r="I237" s="1"/>
      <c r="J237" s="1"/>
      <c r="K237" s="1"/>
      <c r="L237" s="1" t="s">
        <v>84</v>
      </c>
      <c r="M237" s="1" t="s">
        <v>85</v>
      </c>
      <c r="N237" s="1" t="s">
        <v>85</v>
      </c>
      <c r="O237" s="1" t="s">
        <v>26</v>
      </c>
      <c r="P237" s="1" t="s">
        <v>38</v>
      </c>
      <c r="Q237" s="1" t="s">
        <v>27</v>
      </c>
      <c r="R237" s="1" t="s">
        <v>34</v>
      </c>
      <c r="S237" s="1" t="s">
        <v>35</v>
      </c>
      <c r="T237" s="1" t="s">
        <v>28</v>
      </c>
      <c r="U237" s="1"/>
      <c r="V237" s="4">
        <v>67</v>
      </c>
      <c r="W237" s="5">
        <v>1613.3500000000001</v>
      </c>
    </row>
    <row r="238" spans="1:23" ht="12.75" customHeight="1" x14ac:dyDescent="0.2">
      <c r="A238" s="1" t="s">
        <v>193</v>
      </c>
      <c r="B238" s="1" t="s">
        <v>45</v>
      </c>
      <c r="C238" s="1" t="s">
        <v>46</v>
      </c>
      <c r="D238" s="1" t="s">
        <v>45</v>
      </c>
      <c r="E238" s="1" t="s">
        <v>47</v>
      </c>
      <c r="F238" s="1" t="s">
        <v>47</v>
      </c>
      <c r="G238" s="1" t="s">
        <v>154</v>
      </c>
      <c r="H238" s="1" t="s">
        <v>24</v>
      </c>
      <c r="I238" s="1"/>
      <c r="J238" s="1"/>
      <c r="K238" s="1"/>
      <c r="L238" s="1" t="s">
        <v>84</v>
      </c>
      <c r="M238" s="1" t="s">
        <v>85</v>
      </c>
      <c r="N238" s="1" t="s">
        <v>85</v>
      </c>
      <c r="O238" s="1" t="s">
        <v>26</v>
      </c>
      <c r="P238" s="1" t="s">
        <v>38</v>
      </c>
      <c r="Q238" s="1" t="s">
        <v>27</v>
      </c>
      <c r="R238" s="1" t="s">
        <v>34</v>
      </c>
      <c r="S238" s="1" t="s">
        <v>35</v>
      </c>
      <c r="T238" s="1" t="s">
        <v>28</v>
      </c>
      <c r="U238" s="1"/>
      <c r="V238" s="4">
        <v>138</v>
      </c>
      <c r="W238" s="5">
        <v>1639.6100000000001</v>
      </c>
    </row>
    <row r="239" spans="1:23" ht="12.75" customHeight="1" x14ac:dyDescent="0.2">
      <c r="A239" s="1" t="s">
        <v>235</v>
      </c>
      <c r="B239" s="1" t="s">
        <v>45</v>
      </c>
      <c r="C239" s="1" t="s">
        <v>46</v>
      </c>
      <c r="D239" s="1" t="s">
        <v>45</v>
      </c>
      <c r="E239" s="1" t="s">
        <v>47</v>
      </c>
      <c r="F239" s="1" t="s">
        <v>47</v>
      </c>
      <c r="G239" s="1" t="s">
        <v>200</v>
      </c>
      <c r="H239" s="1" t="s">
        <v>24</v>
      </c>
      <c r="I239" s="1"/>
      <c r="J239" s="1"/>
      <c r="K239" s="1"/>
      <c r="L239" s="1" t="s">
        <v>84</v>
      </c>
      <c r="M239" s="1" t="s">
        <v>85</v>
      </c>
      <c r="N239" s="1" t="s">
        <v>85</v>
      </c>
      <c r="O239" s="1" t="s">
        <v>26</v>
      </c>
      <c r="P239" s="1" t="s">
        <v>38</v>
      </c>
      <c r="Q239" s="1" t="s">
        <v>27</v>
      </c>
      <c r="R239" s="1" t="s">
        <v>34</v>
      </c>
      <c r="S239" s="1" t="s">
        <v>35</v>
      </c>
      <c r="T239" s="1" t="s">
        <v>28</v>
      </c>
      <c r="U239" s="1"/>
      <c r="V239" s="4">
        <v>54</v>
      </c>
      <c r="W239" s="5">
        <v>1313.05</v>
      </c>
    </row>
    <row r="240" spans="1:23" ht="12.75" customHeight="1" x14ac:dyDescent="0.2">
      <c r="A240" s="1" t="s">
        <v>238</v>
      </c>
      <c r="B240" s="1" t="s">
        <v>45</v>
      </c>
      <c r="C240" s="1" t="s">
        <v>46</v>
      </c>
      <c r="D240" s="1" t="s">
        <v>45</v>
      </c>
      <c r="E240" s="1" t="s">
        <v>47</v>
      </c>
      <c r="F240" s="1" t="s">
        <v>47</v>
      </c>
      <c r="G240" s="1" t="s">
        <v>199</v>
      </c>
      <c r="H240" s="1" t="s">
        <v>24</v>
      </c>
      <c r="I240" s="1"/>
      <c r="J240" s="1"/>
      <c r="K240" s="1"/>
      <c r="L240" s="1" t="s">
        <v>84</v>
      </c>
      <c r="M240" s="1" t="s">
        <v>85</v>
      </c>
      <c r="N240" s="1" t="s">
        <v>85</v>
      </c>
      <c r="O240" s="1" t="s">
        <v>26</v>
      </c>
      <c r="P240" s="1" t="s">
        <v>38</v>
      </c>
      <c r="Q240" s="1" t="s">
        <v>27</v>
      </c>
      <c r="R240" s="1" t="s">
        <v>34</v>
      </c>
      <c r="S240" s="1" t="s">
        <v>35</v>
      </c>
      <c r="T240" s="1" t="s">
        <v>28</v>
      </c>
      <c r="U240" s="1"/>
      <c r="V240" s="4">
        <v>76</v>
      </c>
      <c r="W240" s="5">
        <v>1840.74</v>
      </c>
    </row>
    <row r="241" spans="1:23" ht="12.75" customHeight="1" x14ac:dyDescent="0.2">
      <c r="A241" s="1" t="s">
        <v>245</v>
      </c>
      <c r="B241" s="1" t="s">
        <v>45</v>
      </c>
      <c r="C241" s="1" t="s">
        <v>46</v>
      </c>
      <c r="D241" s="1" t="s">
        <v>45</v>
      </c>
      <c r="E241" s="1" t="s">
        <v>47</v>
      </c>
      <c r="F241" s="1" t="s">
        <v>47</v>
      </c>
      <c r="G241" s="1" t="s">
        <v>201</v>
      </c>
      <c r="H241" s="1" t="s">
        <v>24</v>
      </c>
      <c r="I241" s="1"/>
      <c r="J241" s="1"/>
      <c r="K241" s="1"/>
      <c r="L241" s="1" t="s">
        <v>84</v>
      </c>
      <c r="M241" s="1" t="s">
        <v>85</v>
      </c>
      <c r="N241" s="1" t="s">
        <v>85</v>
      </c>
      <c r="O241" s="1" t="s">
        <v>26</v>
      </c>
      <c r="P241" s="1" t="s">
        <v>38</v>
      </c>
      <c r="Q241" s="1" t="s">
        <v>27</v>
      </c>
      <c r="R241" s="1" t="s">
        <v>34</v>
      </c>
      <c r="S241" s="1" t="s">
        <v>35</v>
      </c>
      <c r="T241" s="1" t="s">
        <v>28</v>
      </c>
      <c r="U241" s="1"/>
      <c r="V241" s="4">
        <v>1182</v>
      </c>
      <c r="W241" s="5">
        <v>14276.69</v>
      </c>
    </row>
    <row r="242" spans="1:23" ht="12.75" customHeight="1" x14ac:dyDescent="0.2">
      <c r="A242" s="1" t="s">
        <v>270</v>
      </c>
      <c r="B242" s="1" t="s">
        <v>45</v>
      </c>
      <c r="C242" s="1" t="s">
        <v>46</v>
      </c>
      <c r="D242" s="1" t="s">
        <v>45</v>
      </c>
      <c r="E242" s="1" t="s">
        <v>47</v>
      </c>
      <c r="F242" s="1" t="s">
        <v>47</v>
      </c>
      <c r="G242" s="1" t="s">
        <v>153</v>
      </c>
      <c r="H242" s="1" t="s">
        <v>24</v>
      </c>
      <c r="I242" s="1"/>
      <c r="J242" s="1"/>
      <c r="K242" s="1"/>
      <c r="L242" s="1" t="s">
        <v>84</v>
      </c>
      <c r="M242" s="1" t="s">
        <v>85</v>
      </c>
      <c r="N242" s="1" t="s">
        <v>85</v>
      </c>
      <c r="O242" s="1" t="s">
        <v>26</v>
      </c>
      <c r="P242" s="1" t="s">
        <v>38</v>
      </c>
      <c r="Q242" s="1" t="s">
        <v>27</v>
      </c>
      <c r="R242" s="1" t="s">
        <v>34</v>
      </c>
      <c r="S242" s="1" t="s">
        <v>35</v>
      </c>
      <c r="T242" s="1" t="s">
        <v>28</v>
      </c>
      <c r="U242" s="1"/>
      <c r="V242" s="4">
        <v>34</v>
      </c>
      <c r="W242" s="5">
        <v>497.37</v>
      </c>
    </row>
    <row r="243" spans="1:23" ht="12.75" customHeight="1" x14ac:dyDescent="0.2">
      <c r="A243" s="1" t="s">
        <v>275</v>
      </c>
      <c r="B243" s="1" t="s">
        <v>45</v>
      </c>
      <c r="C243" s="1" t="s">
        <v>46</v>
      </c>
      <c r="D243" s="1" t="s">
        <v>45</v>
      </c>
      <c r="E243" s="1" t="s">
        <v>47</v>
      </c>
      <c r="F243" s="1" t="s">
        <v>47</v>
      </c>
      <c r="G243" s="1" t="s">
        <v>259</v>
      </c>
      <c r="H243" s="1" t="s">
        <v>24</v>
      </c>
      <c r="I243" s="1"/>
      <c r="J243" s="1"/>
      <c r="K243" s="1"/>
      <c r="L243" s="1" t="s">
        <v>84</v>
      </c>
      <c r="M243" s="1" t="s">
        <v>85</v>
      </c>
      <c r="N243" s="1" t="s">
        <v>85</v>
      </c>
      <c r="O243" s="1" t="s">
        <v>26</v>
      </c>
      <c r="P243" s="1" t="s">
        <v>38</v>
      </c>
      <c r="Q243" s="1" t="s">
        <v>27</v>
      </c>
      <c r="R243" s="1" t="s">
        <v>34</v>
      </c>
      <c r="S243" s="1" t="s">
        <v>35</v>
      </c>
      <c r="T243" s="1" t="s">
        <v>28</v>
      </c>
      <c r="U243" s="1"/>
      <c r="V243" s="4">
        <v>325</v>
      </c>
      <c r="W243" s="5">
        <v>4004.09</v>
      </c>
    </row>
    <row r="244" spans="1:23" ht="12.75" customHeight="1" x14ac:dyDescent="0.2">
      <c r="A244" s="1" t="s">
        <v>165</v>
      </c>
      <c r="B244" s="1" t="s">
        <v>45</v>
      </c>
      <c r="C244" s="1" t="s">
        <v>46</v>
      </c>
      <c r="D244" s="1" t="s">
        <v>45</v>
      </c>
      <c r="E244" s="1" t="s">
        <v>47</v>
      </c>
      <c r="F244" s="1" t="s">
        <v>47</v>
      </c>
      <c r="G244" s="1" t="s">
        <v>155</v>
      </c>
      <c r="H244" s="1" t="s">
        <v>24</v>
      </c>
      <c r="I244" s="1"/>
      <c r="J244" s="1"/>
      <c r="K244" s="1"/>
      <c r="L244" s="1" t="s">
        <v>168</v>
      </c>
      <c r="M244" s="1" t="s">
        <v>169</v>
      </c>
      <c r="N244" s="1" t="s">
        <v>169</v>
      </c>
      <c r="O244" s="1" t="s">
        <v>26</v>
      </c>
      <c r="P244" s="1" t="s">
        <v>38</v>
      </c>
      <c r="Q244" s="1" t="s">
        <v>27</v>
      </c>
      <c r="R244" s="1" t="s">
        <v>34</v>
      </c>
      <c r="S244" s="1" t="s">
        <v>35</v>
      </c>
      <c r="T244" s="1" t="s">
        <v>28</v>
      </c>
      <c r="U244" s="1"/>
      <c r="V244" s="4">
        <v>34690</v>
      </c>
      <c r="W244" s="5">
        <v>1021731.0700000001</v>
      </c>
    </row>
    <row r="245" spans="1:23" ht="12.75" customHeight="1" x14ac:dyDescent="0.2">
      <c r="A245" s="1" t="s">
        <v>188</v>
      </c>
      <c r="B245" s="1" t="s">
        <v>45</v>
      </c>
      <c r="C245" s="1" t="s">
        <v>46</v>
      </c>
      <c r="D245" s="1" t="s">
        <v>45</v>
      </c>
      <c r="E245" s="1" t="s">
        <v>47</v>
      </c>
      <c r="F245" s="1" t="s">
        <v>47</v>
      </c>
      <c r="G245" s="1" t="s">
        <v>156</v>
      </c>
      <c r="H245" s="1" t="s">
        <v>24</v>
      </c>
      <c r="I245" s="1"/>
      <c r="J245" s="1"/>
      <c r="K245" s="1"/>
      <c r="L245" s="1" t="s">
        <v>168</v>
      </c>
      <c r="M245" s="1" t="s">
        <v>169</v>
      </c>
      <c r="N245" s="1" t="s">
        <v>169</v>
      </c>
      <c r="O245" s="1" t="s">
        <v>26</v>
      </c>
      <c r="P245" s="1" t="s">
        <v>38</v>
      </c>
      <c r="Q245" s="1" t="s">
        <v>27</v>
      </c>
      <c r="R245" s="1" t="s">
        <v>34</v>
      </c>
      <c r="S245" s="1" t="s">
        <v>35</v>
      </c>
      <c r="T245" s="1" t="s">
        <v>28</v>
      </c>
      <c r="U245" s="1"/>
      <c r="V245" s="4">
        <v>1263</v>
      </c>
      <c r="W245" s="5">
        <v>38623.35</v>
      </c>
    </row>
    <row r="246" spans="1:23" ht="12.75" customHeight="1" x14ac:dyDescent="0.2">
      <c r="A246" s="1" t="s">
        <v>193</v>
      </c>
      <c r="B246" s="1" t="s">
        <v>45</v>
      </c>
      <c r="C246" s="1" t="s">
        <v>46</v>
      </c>
      <c r="D246" s="1" t="s">
        <v>45</v>
      </c>
      <c r="E246" s="1" t="s">
        <v>47</v>
      </c>
      <c r="F246" s="1" t="s">
        <v>47</v>
      </c>
      <c r="G246" s="1" t="s">
        <v>154</v>
      </c>
      <c r="H246" s="1" t="s">
        <v>24</v>
      </c>
      <c r="I246" s="1"/>
      <c r="J246" s="1"/>
      <c r="K246" s="1"/>
      <c r="L246" s="1" t="s">
        <v>168</v>
      </c>
      <c r="M246" s="1" t="s">
        <v>169</v>
      </c>
      <c r="N246" s="1" t="s">
        <v>169</v>
      </c>
      <c r="O246" s="1" t="s">
        <v>26</v>
      </c>
      <c r="P246" s="1" t="s">
        <v>38</v>
      </c>
      <c r="Q246" s="1" t="s">
        <v>27</v>
      </c>
      <c r="R246" s="1" t="s">
        <v>34</v>
      </c>
      <c r="S246" s="1" t="s">
        <v>35</v>
      </c>
      <c r="T246" s="1" t="s">
        <v>28</v>
      </c>
      <c r="U246" s="1"/>
      <c r="V246" s="4">
        <v>5214</v>
      </c>
      <c r="W246" s="5">
        <v>159306.06</v>
      </c>
    </row>
    <row r="247" spans="1:23" ht="12.75" customHeight="1" x14ac:dyDescent="0.2">
      <c r="A247" s="1" t="s">
        <v>235</v>
      </c>
      <c r="B247" s="1" t="s">
        <v>45</v>
      </c>
      <c r="C247" s="1" t="s">
        <v>46</v>
      </c>
      <c r="D247" s="1" t="s">
        <v>45</v>
      </c>
      <c r="E247" s="1" t="s">
        <v>47</v>
      </c>
      <c r="F247" s="1" t="s">
        <v>47</v>
      </c>
      <c r="G247" s="1" t="s">
        <v>200</v>
      </c>
      <c r="H247" s="1" t="s">
        <v>24</v>
      </c>
      <c r="I247" s="1"/>
      <c r="J247" s="1"/>
      <c r="K247" s="1"/>
      <c r="L247" s="1" t="s">
        <v>168</v>
      </c>
      <c r="M247" s="1" t="s">
        <v>169</v>
      </c>
      <c r="N247" s="1" t="s">
        <v>169</v>
      </c>
      <c r="O247" s="1" t="s">
        <v>26</v>
      </c>
      <c r="P247" s="1" t="s">
        <v>38</v>
      </c>
      <c r="Q247" s="1" t="s">
        <v>27</v>
      </c>
      <c r="R247" s="1" t="s">
        <v>34</v>
      </c>
      <c r="S247" s="1" t="s">
        <v>35</v>
      </c>
      <c r="T247" s="1" t="s">
        <v>28</v>
      </c>
      <c r="U247" s="1"/>
      <c r="V247" s="4">
        <v>1804</v>
      </c>
      <c r="W247" s="5">
        <v>55313.98</v>
      </c>
    </row>
    <row r="248" spans="1:23" ht="12.75" customHeight="1" x14ac:dyDescent="0.2">
      <c r="A248" s="1" t="s">
        <v>238</v>
      </c>
      <c r="B248" s="1" t="s">
        <v>45</v>
      </c>
      <c r="C248" s="1" t="s">
        <v>46</v>
      </c>
      <c r="D248" s="1" t="s">
        <v>45</v>
      </c>
      <c r="E248" s="1" t="s">
        <v>47</v>
      </c>
      <c r="F248" s="1" t="s">
        <v>47</v>
      </c>
      <c r="G248" s="1" t="s">
        <v>199</v>
      </c>
      <c r="H248" s="1" t="s">
        <v>24</v>
      </c>
      <c r="I248" s="1"/>
      <c r="J248" s="1"/>
      <c r="K248" s="1"/>
      <c r="L248" s="1" t="s">
        <v>168</v>
      </c>
      <c r="M248" s="1" t="s">
        <v>169</v>
      </c>
      <c r="N248" s="1" t="s">
        <v>169</v>
      </c>
      <c r="O248" s="1" t="s">
        <v>26</v>
      </c>
      <c r="P248" s="1" t="s">
        <v>38</v>
      </c>
      <c r="Q248" s="1" t="s">
        <v>27</v>
      </c>
      <c r="R248" s="1" t="s">
        <v>34</v>
      </c>
      <c r="S248" s="1" t="s">
        <v>35</v>
      </c>
      <c r="T248" s="1" t="s">
        <v>28</v>
      </c>
      <c r="U248" s="1"/>
      <c r="V248" s="4">
        <v>469</v>
      </c>
      <c r="W248" s="5">
        <v>14644.27</v>
      </c>
    </row>
    <row r="249" spans="1:23" ht="12.75" customHeight="1" x14ac:dyDescent="0.2">
      <c r="A249" s="1" t="s">
        <v>245</v>
      </c>
      <c r="B249" s="1" t="s">
        <v>45</v>
      </c>
      <c r="C249" s="1" t="s">
        <v>46</v>
      </c>
      <c r="D249" s="1" t="s">
        <v>45</v>
      </c>
      <c r="E249" s="1" t="s">
        <v>47</v>
      </c>
      <c r="F249" s="1" t="s">
        <v>47</v>
      </c>
      <c r="G249" s="1" t="s">
        <v>201</v>
      </c>
      <c r="H249" s="1" t="s">
        <v>24</v>
      </c>
      <c r="I249" s="1"/>
      <c r="J249" s="1"/>
      <c r="K249" s="1"/>
      <c r="L249" s="1" t="s">
        <v>168</v>
      </c>
      <c r="M249" s="1" t="s">
        <v>169</v>
      </c>
      <c r="N249" s="1" t="s">
        <v>169</v>
      </c>
      <c r="O249" s="1" t="s">
        <v>26</v>
      </c>
      <c r="P249" s="1" t="s">
        <v>38</v>
      </c>
      <c r="Q249" s="1" t="s">
        <v>27</v>
      </c>
      <c r="R249" s="1" t="s">
        <v>34</v>
      </c>
      <c r="S249" s="1" t="s">
        <v>35</v>
      </c>
      <c r="T249" s="1" t="s">
        <v>28</v>
      </c>
      <c r="U249" s="1"/>
      <c r="V249" s="4">
        <v>298</v>
      </c>
      <c r="W249" s="5">
        <v>10825.73</v>
      </c>
    </row>
    <row r="250" spans="1:23" ht="12.75" customHeight="1" x14ac:dyDescent="0.2">
      <c r="A250" s="1" t="s">
        <v>270</v>
      </c>
      <c r="B250" s="1" t="s">
        <v>45</v>
      </c>
      <c r="C250" s="1" t="s">
        <v>46</v>
      </c>
      <c r="D250" s="1" t="s">
        <v>45</v>
      </c>
      <c r="E250" s="1" t="s">
        <v>47</v>
      </c>
      <c r="F250" s="1" t="s">
        <v>47</v>
      </c>
      <c r="G250" s="1" t="s">
        <v>153</v>
      </c>
      <c r="H250" s="1" t="s">
        <v>24</v>
      </c>
      <c r="I250" s="1"/>
      <c r="J250" s="1"/>
      <c r="K250" s="1"/>
      <c r="L250" s="1" t="s">
        <v>168</v>
      </c>
      <c r="M250" s="1" t="s">
        <v>169</v>
      </c>
      <c r="N250" s="1" t="s">
        <v>169</v>
      </c>
      <c r="O250" s="1" t="s">
        <v>26</v>
      </c>
      <c r="P250" s="1" t="s">
        <v>38</v>
      </c>
      <c r="Q250" s="1" t="s">
        <v>27</v>
      </c>
      <c r="R250" s="1" t="s">
        <v>34</v>
      </c>
      <c r="S250" s="1" t="s">
        <v>35</v>
      </c>
      <c r="T250" s="1" t="s">
        <v>28</v>
      </c>
      <c r="U250" s="1"/>
      <c r="V250" s="4">
        <v>268</v>
      </c>
      <c r="W250" s="5">
        <v>8772.31</v>
      </c>
    </row>
    <row r="251" spans="1:23" ht="12.75" customHeight="1" x14ac:dyDescent="0.2">
      <c r="A251" s="1" t="s">
        <v>275</v>
      </c>
      <c r="B251" s="1" t="s">
        <v>45</v>
      </c>
      <c r="C251" s="1" t="s">
        <v>46</v>
      </c>
      <c r="D251" s="1" t="s">
        <v>45</v>
      </c>
      <c r="E251" s="1" t="s">
        <v>47</v>
      </c>
      <c r="F251" s="1" t="s">
        <v>47</v>
      </c>
      <c r="G251" s="1" t="s">
        <v>259</v>
      </c>
      <c r="H251" s="1" t="s">
        <v>24</v>
      </c>
      <c r="I251" s="1"/>
      <c r="J251" s="1"/>
      <c r="K251" s="1"/>
      <c r="L251" s="1" t="s">
        <v>168</v>
      </c>
      <c r="M251" s="1" t="s">
        <v>169</v>
      </c>
      <c r="N251" s="1" t="s">
        <v>169</v>
      </c>
      <c r="O251" s="1" t="s">
        <v>26</v>
      </c>
      <c r="P251" s="1" t="s">
        <v>38</v>
      </c>
      <c r="Q251" s="1" t="s">
        <v>27</v>
      </c>
      <c r="R251" s="1" t="s">
        <v>34</v>
      </c>
      <c r="S251" s="1" t="s">
        <v>35</v>
      </c>
      <c r="T251" s="1" t="s">
        <v>28</v>
      </c>
      <c r="U251" s="1"/>
      <c r="V251" s="4">
        <v>423</v>
      </c>
      <c r="W251" s="5">
        <v>13309.01</v>
      </c>
    </row>
    <row r="252" spans="1:23" ht="12.75" customHeight="1" x14ac:dyDescent="0.2">
      <c r="A252" s="1" t="s">
        <v>165</v>
      </c>
      <c r="B252" s="1" t="s">
        <v>45</v>
      </c>
      <c r="C252" s="1" t="s">
        <v>46</v>
      </c>
      <c r="D252" s="1" t="s">
        <v>45</v>
      </c>
      <c r="E252" s="1" t="s">
        <v>47</v>
      </c>
      <c r="F252" s="1" t="s">
        <v>47</v>
      </c>
      <c r="G252" s="1" t="s">
        <v>155</v>
      </c>
      <c r="H252" s="1" t="s">
        <v>24</v>
      </c>
      <c r="I252" s="1"/>
      <c r="J252" s="1"/>
      <c r="K252" s="1"/>
      <c r="L252" s="1" t="s">
        <v>170</v>
      </c>
      <c r="M252" s="1" t="s">
        <v>171</v>
      </c>
      <c r="N252" s="1" t="s">
        <v>171</v>
      </c>
      <c r="O252" s="1" t="s">
        <v>26</v>
      </c>
      <c r="P252" s="1" t="s">
        <v>38</v>
      </c>
      <c r="Q252" s="1" t="s">
        <v>27</v>
      </c>
      <c r="R252" s="1" t="s">
        <v>34</v>
      </c>
      <c r="S252" s="1" t="s">
        <v>35</v>
      </c>
      <c r="T252" s="1" t="s">
        <v>28</v>
      </c>
      <c r="U252" s="1"/>
      <c r="V252" s="4">
        <v>65685</v>
      </c>
      <c r="W252" s="5">
        <v>1124799.3899999999</v>
      </c>
    </row>
    <row r="253" spans="1:23" ht="12.75" customHeight="1" x14ac:dyDescent="0.2">
      <c r="A253" s="1" t="s">
        <v>188</v>
      </c>
      <c r="B253" s="1" t="s">
        <v>45</v>
      </c>
      <c r="C253" s="1" t="s">
        <v>46</v>
      </c>
      <c r="D253" s="1" t="s">
        <v>45</v>
      </c>
      <c r="E253" s="1" t="s">
        <v>47</v>
      </c>
      <c r="F253" s="1" t="s">
        <v>47</v>
      </c>
      <c r="G253" s="1" t="s">
        <v>156</v>
      </c>
      <c r="H253" s="1" t="s">
        <v>24</v>
      </c>
      <c r="I253" s="1"/>
      <c r="J253" s="1"/>
      <c r="K253" s="1"/>
      <c r="L253" s="1" t="s">
        <v>170</v>
      </c>
      <c r="M253" s="1" t="s">
        <v>171</v>
      </c>
      <c r="N253" s="1" t="s">
        <v>171</v>
      </c>
      <c r="O253" s="1" t="s">
        <v>26</v>
      </c>
      <c r="P253" s="1" t="s">
        <v>38</v>
      </c>
      <c r="Q253" s="1" t="s">
        <v>27</v>
      </c>
      <c r="R253" s="1" t="s">
        <v>34</v>
      </c>
      <c r="S253" s="1" t="s">
        <v>35</v>
      </c>
      <c r="T253" s="1" t="s">
        <v>28</v>
      </c>
      <c r="U253" s="1"/>
      <c r="V253" s="4">
        <v>3042</v>
      </c>
      <c r="W253" s="5">
        <v>52849.120000000003</v>
      </c>
    </row>
    <row r="254" spans="1:23" ht="12.75" customHeight="1" x14ac:dyDescent="0.2">
      <c r="A254" s="1" t="s">
        <v>193</v>
      </c>
      <c r="B254" s="1" t="s">
        <v>45</v>
      </c>
      <c r="C254" s="1" t="s">
        <v>46</v>
      </c>
      <c r="D254" s="1" t="s">
        <v>45</v>
      </c>
      <c r="E254" s="1" t="s">
        <v>47</v>
      </c>
      <c r="F254" s="1" t="s">
        <v>47</v>
      </c>
      <c r="G254" s="1" t="s">
        <v>154</v>
      </c>
      <c r="H254" s="1" t="s">
        <v>24</v>
      </c>
      <c r="I254" s="1"/>
      <c r="J254" s="1"/>
      <c r="K254" s="1"/>
      <c r="L254" s="1" t="s">
        <v>170</v>
      </c>
      <c r="M254" s="1" t="s">
        <v>171</v>
      </c>
      <c r="N254" s="1" t="s">
        <v>171</v>
      </c>
      <c r="O254" s="1" t="s">
        <v>26</v>
      </c>
      <c r="P254" s="1" t="s">
        <v>38</v>
      </c>
      <c r="Q254" s="1" t="s">
        <v>27</v>
      </c>
      <c r="R254" s="1" t="s">
        <v>34</v>
      </c>
      <c r="S254" s="1" t="s">
        <v>35</v>
      </c>
      <c r="T254" s="1" t="s">
        <v>28</v>
      </c>
      <c r="U254" s="1"/>
      <c r="V254" s="4">
        <v>3356</v>
      </c>
      <c r="W254" s="5">
        <v>60122.71</v>
      </c>
    </row>
    <row r="255" spans="1:23" ht="12.75" customHeight="1" x14ac:dyDescent="0.2">
      <c r="A255" s="1" t="s">
        <v>235</v>
      </c>
      <c r="B255" s="1" t="s">
        <v>45</v>
      </c>
      <c r="C255" s="1" t="s">
        <v>46</v>
      </c>
      <c r="D255" s="1" t="s">
        <v>45</v>
      </c>
      <c r="E255" s="1" t="s">
        <v>47</v>
      </c>
      <c r="F255" s="1" t="s">
        <v>47</v>
      </c>
      <c r="G255" s="1" t="s">
        <v>200</v>
      </c>
      <c r="H255" s="1" t="s">
        <v>24</v>
      </c>
      <c r="I255" s="1"/>
      <c r="J255" s="1"/>
      <c r="K255" s="1"/>
      <c r="L255" s="1" t="s">
        <v>170</v>
      </c>
      <c r="M255" s="1" t="s">
        <v>171</v>
      </c>
      <c r="N255" s="1" t="s">
        <v>171</v>
      </c>
      <c r="O255" s="1" t="s">
        <v>26</v>
      </c>
      <c r="P255" s="1" t="s">
        <v>38</v>
      </c>
      <c r="Q255" s="1" t="s">
        <v>27</v>
      </c>
      <c r="R255" s="1" t="s">
        <v>34</v>
      </c>
      <c r="S255" s="1" t="s">
        <v>35</v>
      </c>
      <c r="T255" s="1" t="s">
        <v>28</v>
      </c>
      <c r="U255" s="1"/>
      <c r="V255" s="4">
        <v>1472</v>
      </c>
      <c r="W255" s="5">
        <v>24490.670000000002</v>
      </c>
    </row>
    <row r="256" spans="1:23" ht="12.75" customHeight="1" x14ac:dyDescent="0.2">
      <c r="A256" s="1" t="s">
        <v>238</v>
      </c>
      <c r="B256" s="1" t="s">
        <v>45</v>
      </c>
      <c r="C256" s="1" t="s">
        <v>46</v>
      </c>
      <c r="D256" s="1" t="s">
        <v>45</v>
      </c>
      <c r="E256" s="1" t="s">
        <v>47</v>
      </c>
      <c r="F256" s="1" t="s">
        <v>47</v>
      </c>
      <c r="G256" s="1" t="s">
        <v>199</v>
      </c>
      <c r="H256" s="1" t="s">
        <v>24</v>
      </c>
      <c r="I256" s="1"/>
      <c r="J256" s="1"/>
      <c r="K256" s="1"/>
      <c r="L256" s="1" t="s">
        <v>170</v>
      </c>
      <c r="M256" s="1" t="s">
        <v>171</v>
      </c>
      <c r="N256" s="1" t="s">
        <v>171</v>
      </c>
      <c r="O256" s="1" t="s">
        <v>26</v>
      </c>
      <c r="P256" s="1" t="s">
        <v>38</v>
      </c>
      <c r="Q256" s="1" t="s">
        <v>27</v>
      </c>
      <c r="R256" s="1" t="s">
        <v>34</v>
      </c>
      <c r="S256" s="1" t="s">
        <v>35</v>
      </c>
      <c r="T256" s="1" t="s">
        <v>28</v>
      </c>
      <c r="U256" s="1"/>
      <c r="V256" s="4">
        <v>105</v>
      </c>
      <c r="W256" s="5">
        <v>1713.32</v>
      </c>
    </row>
    <row r="257" spans="1:23" ht="12.75" customHeight="1" x14ac:dyDescent="0.2">
      <c r="A257" s="1" t="s">
        <v>245</v>
      </c>
      <c r="B257" s="1" t="s">
        <v>45</v>
      </c>
      <c r="C257" s="1" t="s">
        <v>46</v>
      </c>
      <c r="D257" s="1" t="s">
        <v>45</v>
      </c>
      <c r="E257" s="1" t="s">
        <v>47</v>
      </c>
      <c r="F257" s="1" t="s">
        <v>47</v>
      </c>
      <c r="G257" s="1" t="s">
        <v>201</v>
      </c>
      <c r="H257" s="1" t="s">
        <v>24</v>
      </c>
      <c r="I257" s="1"/>
      <c r="J257" s="1"/>
      <c r="K257" s="1"/>
      <c r="L257" s="1" t="s">
        <v>170</v>
      </c>
      <c r="M257" s="1" t="s">
        <v>171</v>
      </c>
      <c r="N257" s="1" t="s">
        <v>171</v>
      </c>
      <c r="O257" s="1" t="s">
        <v>26</v>
      </c>
      <c r="P257" s="1" t="s">
        <v>38</v>
      </c>
      <c r="Q257" s="1" t="s">
        <v>27</v>
      </c>
      <c r="R257" s="1" t="s">
        <v>34</v>
      </c>
      <c r="S257" s="1" t="s">
        <v>35</v>
      </c>
      <c r="T257" s="1" t="s">
        <v>28</v>
      </c>
      <c r="U257" s="1"/>
      <c r="V257" s="4">
        <v>234</v>
      </c>
      <c r="W257" s="5">
        <v>4086.1600000000008</v>
      </c>
    </row>
    <row r="258" spans="1:23" ht="12.75" customHeight="1" x14ac:dyDescent="0.2">
      <c r="A258" s="1" t="s">
        <v>270</v>
      </c>
      <c r="B258" s="1" t="s">
        <v>45</v>
      </c>
      <c r="C258" s="1" t="s">
        <v>46</v>
      </c>
      <c r="D258" s="1" t="s">
        <v>45</v>
      </c>
      <c r="E258" s="1" t="s">
        <v>47</v>
      </c>
      <c r="F258" s="1" t="s">
        <v>47</v>
      </c>
      <c r="G258" s="1" t="s">
        <v>153</v>
      </c>
      <c r="H258" s="1" t="s">
        <v>24</v>
      </c>
      <c r="I258" s="1"/>
      <c r="J258" s="1"/>
      <c r="K258" s="1"/>
      <c r="L258" s="1" t="s">
        <v>170</v>
      </c>
      <c r="M258" s="1" t="s">
        <v>171</v>
      </c>
      <c r="N258" s="1" t="s">
        <v>171</v>
      </c>
      <c r="O258" s="1" t="s">
        <v>26</v>
      </c>
      <c r="P258" s="1" t="s">
        <v>38</v>
      </c>
      <c r="Q258" s="1" t="s">
        <v>27</v>
      </c>
      <c r="R258" s="1" t="s">
        <v>34</v>
      </c>
      <c r="S258" s="1" t="s">
        <v>35</v>
      </c>
      <c r="T258" s="1" t="s">
        <v>28</v>
      </c>
      <c r="U258" s="1"/>
      <c r="V258" s="4">
        <v>1022</v>
      </c>
      <c r="W258" s="5">
        <v>17965.560000000001</v>
      </c>
    </row>
    <row r="259" spans="1:23" ht="12.75" customHeight="1" x14ac:dyDescent="0.2">
      <c r="A259" s="1" t="s">
        <v>275</v>
      </c>
      <c r="B259" s="1" t="s">
        <v>45</v>
      </c>
      <c r="C259" s="1" t="s">
        <v>46</v>
      </c>
      <c r="D259" s="1" t="s">
        <v>45</v>
      </c>
      <c r="E259" s="1" t="s">
        <v>47</v>
      </c>
      <c r="F259" s="1" t="s">
        <v>47</v>
      </c>
      <c r="G259" s="1" t="s">
        <v>259</v>
      </c>
      <c r="H259" s="1" t="s">
        <v>24</v>
      </c>
      <c r="I259" s="1"/>
      <c r="J259" s="1"/>
      <c r="K259" s="1"/>
      <c r="L259" s="1" t="s">
        <v>170</v>
      </c>
      <c r="M259" s="1" t="s">
        <v>171</v>
      </c>
      <c r="N259" s="1" t="s">
        <v>171</v>
      </c>
      <c r="O259" s="1" t="s">
        <v>26</v>
      </c>
      <c r="P259" s="1" t="s">
        <v>38</v>
      </c>
      <c r="Q259" s="1" t="s">
        <v>27</v>
      </c>
      <c r="R259" s="1" t="s">
        <v>34</v>
      </c>
      <c r="S259" s="1" t="s">
        <v>35</v>
      </c>
      <c r="T259" s="1" t="s">
        <v>28</v>
      </c>
      <c r="U259" s="1"/>
      <c r="V259" s="4">
        <v>2955</v>
      </c>
      <c r="W259" s="5">
        <v>48574.01</v>
      </c>
    </row>
    <row r="260" spans="1:23" ht="12.75" customHeight="1" x14ac:dyDescent="0.2">
      <c r="A260" s="1" t="s">
        <v>128</v>
      </c>
      <c r="B260" s="1" t="s">
        <v>80</v>
      </c>
      <c r="C260" s="1" t="s">
        <v>129</v>
      </c>
      <c r="D260" s="1" t="s">
        <v>80</v>
      </c>
      <c r="E260" s="1" t="s">
        <v>81</v>
      </c>
      <c r="F260" s="1" t="s">
        <v>81</v>
      </c>
      <c r="G260" s="1" t="s">
        <v>23</v>
      </c>
      <c r="H260" s="1" t="s">
        <v>24</v>
      </c>
      <c r="I260" s="1"/>
      <c r="J260" s="1"/>
      <c r="K260" s="1"/>
      <c r="L260" s="1" t="s">
        <v>138</v>
      </c>
      <c r="M260" s="1" t="s">
        <v>139</v>
      </c>
      <c r="N260" s="1" t="s">
        <v>139</v>
      </c>
      <c r="O260" s="1" t="s">
        <v>26</v>
      </c>
      <c r="P260" s="1" t="s">
        <v>38</v>
      </c>
      <c r="Q260" s="1" t="s">
        <v>27</v>
      </c>
      <c r="R260" s="1" t="s">
        <v>34</v>
      </c>
      <c r="S260" s="1" t="s">
        <v>35</v>
      </c>
      <c r="T260" s="1" t="s">
        <v>28</v>
      </c>
      <c r="U260" s="1"/>
      <c r="V260" s="2">
        <v>350</v>
      </c>
      <c r="W260" s="3">
        <v>14420.92</v>
      </c>
    </row>
    <row r="261" spans="1:23" ht="12.75" customHeight="1" x14ac:dyDescent="0.2">
      <c r="A261" s="1" t="s">
        <v>142</v>
      </c>
      <c r="B261" s="1" t="s">
        <v>80</v>
      </c>
      <c r="C261" s="1" t="s">
        <v>129</v>
      </c>
      <c r="D261" s="1" t="s">
        <v>80</v>
      </c>
      <c r="E261" s="1" t="s">
        <v>81</v>
      </c>
      <c r="F261" s="1" t="s">
        <v>81</v>
      </c>
      <c r="G261" s="1" t="s">
        <v>25</v>
      </c>
      <c r="H261" s="1" t="s">
        <v>24</v>
      </c>
      <c r="I261" s="1"/>
      <c r="J261" s="1"/>
      <c r="K261" s="1"/>
      <c r="L261" s="1" t="s">
        <v>138</v>
      </c>
      <c r="M261" s="1" t="s">
        <v>139</v>
      </c>
      <c r="N261" s="1" t="s">
        <v>139</v>
      </c>
      <c r="O261" s="1" t="s">
        <v>26</v>
      </c>
      <c r="P261" s="1" t="s">
        <v>38</v>
      </c>
      <c r="Q261" s="1" t="s">
        <v>27</v>
      </c>
      <c r="R261" s="1" t="s">
        <v>34</v>
      </c>
      <c r="S261" s="1" t="s">
        <v>35</v>
      </c>
      <c r="T261" s="1" t="s">
        <v>28</v>
      </c>
      <c r="U261" s="1"/>
      <c r="V261" s="2">
        <v>124</v>
      </c>
      <c r="W261" s="3">
        <v>3985.31</v>
      </c>
    </row>
    <row r="262" spans="1:23" ht="12.75" customHeight="1" x14ac:dyDescent="0.2">
      <c r="A262" s="1" t="s">
        <v>152</v>
      </c>
      <c r="B262" s="1" t="s">
        <v>80</v>
      </c>
      <c r="C262" s="1" t="s">
        <v>129</v>
      </c>
      <c r="D262" s="1" t="s">
        <v>80</v>
      </c>
      <c r="E262" s="1" t="s">
        <v>81</v>
      </c>
      <c r="F262" s="1" t="s">
        <v>81</v>
      </c>
      <c r="G262" s="1" t="s">
        <v>29</v>
      </c>
      <c r="H262" s="1" t="s">
        <v>24</v>
      </c>
      <c r="I262" s="1"/>
      <c r="J262" s="1"/>
      <c r="K262" s="1"/>
      <c r="L262" s="1" t="s">
        <v>138</v>
      </c>
      <c r="M262" s="1" t="s">
        <v>139</v>
      </c>
      <c r="N262" s="1" t="s">
        <v>139</v>
      </c>
      <c r="O262" s="1" t="s">
        <v>26</v>
      </c>
      <c r="P262" s="1" t="s">
        <v>38</v>
      </c>
      <c r="Q262" s="1" t="s">
        <v>27</v>
      </c>
      <c r="R262" s="1" t="s">
        <v>34</v>
      </c>
      <c r="S262" s="1" t="s">
        <v>35</v>
      </c>
      <c r="T262" s="1" t="s">
        <v>28</v>
      </c>
      <c r="U262" s="1"/>
      <c r="V262" s="2">
        <v>85</v>
      </c>
      <c r="W262" s="3">
        <v>3472.32</v>
      </c>
    </row>
    <row r="263" spans="1:23" ht="12.75" customHeight="1" x14ac:dyDescent="0.2">
      <c r="A263" s="1" t="s">
        <v>158</v>
      </c>
      <c r="B263" s="1" t="s">
        <v>80</v>
      </c>
      <c r="C263" s="1" t="s">
        <v>129</v>
      </c>
      <c r="D263" s="1" t="s">
        <v>80</v>
      </c>
      <c r="E263" s="1" t="s">
        <v>81</v>
      </c>
      <c r="F263" s="1" t="s">
        <v>81</v>
      </c>
      <c r="G263" s="1" t="s">
        <v>154</v>
      </c>
      <c r="H263" s="1" t="s">
        <v>24</v>
      </c>
      <c r="I263" s="1"/>
      <c r="J263" s="1"/>
      <c r="K263" s="1"/>
      <c r="L263" s="1" t="s">
        <v>138</v>
      </c>
      <c r="M263" s="1" t="s">
        <v>139</v>
      </c>
      <c r="N263" s="1" t="s">
        <v>139</v>
      </c>
      <c r="O263" s="1" t="s">
        <v>26</v>
      </c>
      <c r="P263" s="1" t="s">
        <v>38</v>
      </c>
      <c r="Q263" s="1" t="s">
        <v>27</v>
      </c>
      <c r="R263" s="1" t="s">
        <v>34</v>
      </c>
      <c r="S263" s="1" t="s">
        <v>35</v>
      </c>
      <c r="T263" s="1" t="s">
        <v>28</v>
      </c>
      <c r="U263" s="1"/>
      <c r="V263" s="4">
        <v>40</v>
      </c>
      <c r="W263" s="5">
        <v>1674.45</v>
      </c>
    </row>
    <row r="264" spans="1:23" ht="12.75" customHeight="1" x14ac:dyDescent="0.2">
      <c r="A264" s="1" t="s">
        <v>161</v>
      </c>
      <c r="B264" s="1" t="s">
        <v>80</v>
      </c>
      <c r="C264" s="1" t="s">
        <v>129</v>
      </c>
      <c r="D264" s="1" t="s">
        <v>80</v>
      </c>
      <c r="E264" s="1" t="s">
        <v>81</v>
      </c>
      <c r="F264" s="1" t="s">
        <v>81</v>
      </c>
      <c r="G264" s="1" t="s">
        <v>155</v>
      </c>
      <c r="H264" s="1" t="s">
        <v>24</v>
      </c>
      <c r="I264" s="1"/>
      <c r="J264" s="1"/>
      <c r="K264" s="1"/>
      <c r="L264" s="1" t="s">
        <v>138</v>
      </c>
      <c r="M264" s="1" t="s">
        <v>139</v>
      </c>
      <c r="N264" s="1" t="s">
        <v>139</v>
      </c>
      <c r="O264" s="1" t="s">
        <v>26</v>
      </c>
      <c r="P264" s="1" t="s">
        <v>38</v>
      </c>
      <c r="Q264" s="1" t="s">
        <v>27</v>
      </c>
      <c r="R264" s="1" t="s">
        <v>34</v>
      </c>
      <c r="S264" s="1" t="s">
        <v>35</v>
      </c>
      <c r="T264" s="1" t="s">
        <v>28</v>
      </c>
      <c r="U264" s="1"/>
      <c r="V264" s="4">
        <v>72</v>
      </c>
      <c r="W264" s="5">
        <v>2922.2000000000003</v>
      </c>
    </row>
    <row r="265" spans="1:23" ht="12.75" customHeight="1" x14ac:dyDescent="0.2">
      <c r="A265" s="1" t="s">
        <v>164</v>
      </c>
      <c r="B265" s="1" t="s">
        <v>80</v>
      </c>
      <c r="C265" s="1" t="s">
        <v>129</v>
      </c>
      <c r="D265" s="1" t="s">
        <v>80</v>
      </c>
      <c r="E265" s="1" t="s">
        <v>81</v>
      </c>
      <c r="F265" s="1" t="s">
        <v>81</v>
      </c>
      <c r="G265" s="1" t="s">
        <v>156</v>
      </c>
      <c r="H265" s="1" t="s">
        <v>24</v>
      </c>
      <c r="I265" s="1"/>
      <c r="J265" s="1"/>
      <c r="K265" s="1"/>
      <c r="L265" s="1" t="s">
        <v>138</v>
      </c>
      <c r="M265" s="1" t="s">
        <v>139</v>
      </c>
      <c r="N265" s="1" t="s">
        <v>139</v>
      </c>
      <c r="O265" s="1" t="s">
        <v>26</v>
      </c>
      <c r="P265" s="1" t="s">
        <v>38</v>
      </c>
      <c r="Q265" s="1" t="s">
        <v>27</v>
      </c>
      <c r="R265" s="1" t="s">
        <v>34</v>
      </c>
      <c r="S265" s="1" t="s">
        <v>35</v>
      </c>
      <c r="T265" s="1" t="s">
        <v>28</v>
      </c>
      <c r="U265" s="1"/>
      <c r="V265" s="4">
        <v>20</v>
      </c>
      <c r="W265" s="5">
        <v>809.74</v>
      </c>
    </row>
    <row r="266" spans="1:23" ht="12.75" customHeight="1" x14ac:dyDescent="0.2">
      <c r="A266" s="1" t="s">
        <v>226</v>
      </c>
      <c r="B266" s="1" t="s">
        <v>80</v>
      </c>
      <c r="C266" s="1" t="s">
        <v>129</v>
      </c>
      <c r="D266" s="1" t="s">
        <v>80</v>
      </c>
      <c r="E266" s="1" t="s">
        <v>81</v>
      </c>
      <c r="F266" s="1" t="s">
        <v>81</v>
      </c>
      <c r="G266" s="1" t="s">
        <v>200</v>
      </c>
      <c r="H266" s="1" t="s">
        <v>24</v>
      </c>
      <c r="I266" s="1"/>
      <c r="J266" s="1"/>
      <c r="K266" s="1"/>
      <c r="L266" s="1" t="s">
        <v>138</v>
      </c>
      <c r="M266" s="1" t="s">
        <v>139</v>
      </c>
      <c r="N266" s="1" t="s">
        <v>139</v>
      </c>
      <c r="O266" s="1" t="s">
        <v>26</v>
      </c>
      <c r="P266" s="1" t="s">
        <v>38</v>
      </c>
      <c r="Q266" s="1" t="s">
        <v>27</v>
      </c>
      <c r="R266" s="1" t="s">
        <v>34</v>
      </c>
      <c r="S266" s="1" t="s">
        <v>35</v>
      </c>
      <c r="T266" s="1" t="s">
        <v>28</v>
      </c>
      <c r="U266" s="1"/>
      <c r="V266" s="4">
        <v>14</v>
      </c>
      <c r="W266" s="5">
        <v>597.37</v>
      </c>
    </row>
    <row r="267" spans="1:23" ht="12.75" customHeight="1" x14ac:dyDescent="0.2">
      <c r="A267" s="1" t="s">
        <v>229</v>
      </c>
      <c r="B267" s="1" t="s">
        <v>80</v>
      </c>
      <c r="C267" s="1" t="s">
        <v>129</v>
      </c>
      <c r="D267" s="1" t="s">
        <v>80</v>
      </c>
      <c r="E267" s="1" t="s">
        <v>81</v>
      </c>
      <c r="F267" s="1" t="s">
        <v>81</v>
      </c>
      <c r="G267" s="1" t="s">
        <v>199</v>
      </c>
      <c r="H267" s="1" t="s">
        <v>24</v>
      </c>
      <c r="I267" s="1"/>
      <c r="J267" s="1"/>
      <c r="K267" s="1"/>
      <c r="L267" s="1" t="s">
        <v>138</v>
      </c>
      <c r="M267" s="1" t="s">
        <v>139</v>
      </c>
      <c r="N267" s="1" t="s">
        <v>139</v>
      </c>
      <c r="O267" s="1" t="s">
        <v>26</v>
      </c>
      <c r="P267" s="1" t="s">
        <v>38</v>
      </c>
      <c r="Q267" s="1" t="s">
        <v>27</v>
      </c>
      <c r="R267" s="1" t="s">
        <v>34</v>
      </c>
      <c r="S267" s="1" t="s">
        <v>35</v>
      </c>
      <c r="T267" s="1" t="s">
        <v>28</v>
      </c>
      <c r="U267" s="1"/>
      <c r="V267" s="4">
        <v>23</v>
      </c>
      <c r="W267" s="5">
        <v>954.42000000000007</v>
      </c>
    </row>
    <row r="268" spans="1:23" ht="12.75" customHeight="1" x14ac:dyDescent="0.2">
      <c r="A268" s="1" t="s">
        <v>44</v>
      </c>
      <c r="B268" s="1" t="s">
        <v>45</v>
      </c>
      <c r="C268" s="1" t="s">
        <v>46</v>
      </c>
      <c r="D268" s="1" t="s">
        <v>45</v>
      </c>
      <c r="E268" s="1" t="s">
        <v>47</v>
      </c>
      <c r="F268" s="1" t="s">
        <v>47</v>
      </c>
      <c r="G268" s="1" t="s">
        <v>23</v>
      </c>
      <c r="H268" s="1" t="s">
        <v>24</v>
      </c>
      <c r="I268" s="1"/>
      <c r="J268" s="1"/>
      <c r="K268" s="1"/>
      <c r="L268" s="1" t="s">
        <v>86</v>
      </c>
      <c r="M268" s="1" t="s">
        <v>87</v>
      </c>
      <c r="N268" s="1" t="s">
        <v>87</v>
      </c>
      <c r="O268" s="1" t="s">
        <v>26</v>
      </c>
      <c r="P268" s="1" t="s">
        <v>38</v>
      </c>
      <c r="Q268" s="1" t="s">
        <v>27</v>
      </c>
      <c r="R268" s="1" t="s">
        <v>34</v>
      </c>
      <c r="S268" s="1" t="s">
        <v>35</v>
      </c>
      <c r="T268" s="1" t="s">
        <v>28</v>
      </c>
      <c r="U268" s="1"/>
      <c r="V268" s="2">
        <v>535</v>
      </c>
      <c r="W268" s="3">
        <v>9514.7800000000007</v>
      </c>
    </row>
    <row r="269" spans="1:23" ht="12.75" customHeight="1" x14ac:dyDescent="0.2">
      <c r="A269" s="1" t="s">
        <v>108</v>
      </c>
      <c r="B269" s="1" t="s">
        <v>45</v>
      </c>
      <c r="C269" s="1" t="s">
        <v>46</v>
      </c>
      <c r="D269" s="1" t="s">
        <v>45</v>
      </c>
      <c r="E269" s="1" t="s">
        <v>47</v>
      </c>
      <c r="F269" s="1" t="s">
        <v>47</v>
      </c>
      <c r="G269" s="1" t="s">
        <v>25</v>
      </c>
      <c r="H269" s="1" t="s">
        <v>24</v>
      </c>
      <c r="I269" s="1"/>
      <c r="J269" s="1"/>
      <c r="K269" s="1"/>
      <c r="L269" s="1" t="s">
        <v>86</v>
      </c>
      <c r="M269" s="1" t="s">
        <v>87</v>
      </c>
      <c r="N269" s="1" t="s">
        <v>87</v>
      </c>
      <c r="O269" s="1" t="s">
        <v>26</v>
      </c>
      <c r="P269" s="1" t="s">
        <v>38</v>
      </c>
      <c r="Q269" s="1" t="s">
        <v>27</v>
      </c>
      <c r="R269" s="1" t="s">
        <v>34</v>
      </c>
      <c r="S269" s="1" t="s">
        <v>35</v>
      </c>
      <c r="T269" s="1" t="s">
        <v>28</v>
      </c>
      <c r="U269" s="1"/>
      <c r="V269" s="2">
        <v>935</v>
      </c>
      <c r="W269" s="3">
        <v>16061.84</v>
      </c>
    </row>
    <row r="270" spans="1:23" ht="12.75" customHeight="1" x14ac:dyDescent="0.2">
      <c r="A270" s="1" t="s">
        <v>111</v>
      </c>
      <c r="B270" s="1" t="s">
        <v>45</v>
      </c>
      <c r="C270" s="1" t="s">
        <v>46</v>
      </c>
      <c r="D270" s="1" t="s">
        <v>45</v>
      </c>
      <c r="E270" s="1" t="s">
        <v>47</v>
      </c>
      <c r="F270" s="1" t="s">
        <v>47</v>
      </c>
      <c r="G270" s="1" t="s">
        <v>29</v>
      </c>
      <c r="H270" s="1" t="s">
        <v>24</v>
      </c>
      <c r="I270" s="1"/>
      <c r="J270" s="1"/>
      <c r="K270" s="1"/>
      <c r="L270" s="1" t="s">
        <v>86</v>
      </c>
      <c r="M270" s="1" t="s">
        <v>87</v>
      </c>
      <c r="N270" s="1" t="s">
        <v>87</v>
      </c>
      <c r="O270" s="1" t="s">
        <v>26</v>
      </c>
      <c r="P270" s="1" t="s">
        <v>38</v>
      </c>
      <c r="Q270" s="1" t="s">
        <v>27</v>
      </c>
      <c r="R270" s="1" t="s">
        <v>34</v>
      </c>
      <c r="S270" s="1" t="s">
        <v>35</v>
      </c>
      <c r="T270" s="1" t="s">
        <v>28</v>
      </c>
      <c r="U270" s="1"/>
      <c r="V270" s="2">
        <v>185</v>
      </c>
      <c r="W270" s="3">
        <v>3212.01</v>
      </c>
    </row>
    <row r="271" spans="1:23" ht="12.75" customHeight="1" x14ac:dyDescent="0.2">
      <c r="A271" s="1" t="s">
        <v>165</v>
      </c>
      <c r="B271" s="1" t="s">
        <v>45</v>
      </c>
      <c r="C271" s="1" t="s">
        <v>46</v>
      </c>
      <c r="D271" s="1" t="s">
        <v>45</v>
      </c>
      <c r="E271" s="1" t="s">
        <v>47</v>
      </c>
      <c r="F271" s="1" t="s">
        <v>47</v>
      </c>
      <c r="G271" s="1" t="s">
        <v>155</v>
      </c>
      <c r="H271" s="1" t="s">
        <v>24</v>
      </c>
      <c r="I271" s="1"/>
      <c r="J271" s="1"/>
      <c r="K271" s="1"/>
      <c r="L271" s="1" t="s">
        <v>86</v>
      </c>
      <c r="M271" s="1" t="s">
        <v>87</v>
      </c>
      <c r="N271" s="1" t="s">
        <v>87</v>
      </c>
      <c r="O271" s="1" t="s">
        <v>26</v>
      </c>
      <c r="P271" s="1" t="s">
        <v>38</v>
      </c>
      <c r="Q271" s="1" t="s">
        <v>27</v>
      </c>
      <c r="R271" s="1" t="s">
        <v>34</v>
      </c>
      <c r="S271" s="1" t="s">
        <v>35</v>
      </c>
      <c r="T271" s="1" t="s">
        <v>28</v>
      </c>
      <c r="U271" s="1"/>
      <c r="V271" s="4">
        <v>622</v>
      </c>
      <c r="W271" s="5">
        <v>10740.61</v>
      </c>
    </row>
    <row r="272" spans="1:23" ht="12.75" customHeight="1" x14ac:dyDescent="0.2">
      <c r="A272" s="1" t="s">
        <v>188</v>
      </c>
      <c r="B272" s="1" t="s">
        <v>45</v>
      </c>
      <c r="C272" s="1" t="s">
        <v>46</v>
      </c>
      <c r="D272" s="1" t="s">
        <v>45</v>
      </c>
      <c r="E272" s="1" t="s">
        <v>47</v>
      </c>
      <c r="F272" s="1" t="s">
        <v>47</v>
      </c>
      <c r="G272" s="1" t="s">
        <v>156</v>
      </c>
      <c r="H272" s="1" t="s">
        <v>24</v>
      </c>
      <c r="I272" s="1"/>
      <c r="J272" s="1"/>
      <c r="K272" s="1"/>
      <c r="L272" s="1" t="s">
        <v>86</v>
      </c>
      <c r="M272" s="1" t="s">
        <v>87</v>
      </c>
      <c r="N272" s="1" t="s">
        <v>87</v>
      </c>
      <c r="O272" s="1" t="s">
        <v>26</v>
      </c>
      <c r="P272" s="1" t="s">
        <v>38</v>
      </c>
      <c r="Q272" s="1" t="s">
        <v>27</v>
      </c>
      <c r="R272" s="1" t="s">
        <v>34</v>
      </c>
      <c r="S272" s="1" t="s">
        <v>35</v>
      </c>
      <c r="T272" s="1" t="s">
        <v>28</v>
      </c>
      <c r="U272" s="1"/>
      <c r="V272" s="4">
        <v>103</v>
      </c>
      <c r="W272" s="5">
        <v>1911.52</v>
      </c>
    </row>
    <row r="273" spans="1:23" ht="12.75" customHeight="1" x14ac:dyDescent="0.2">
      <c r="A273" s="1" t="s">
        <v>193</v>
      </c>
      <c r="B273" s="1" t="s">
        <v>45</v>
      </c>
      <c r="C273" s="1" t="s">
        <v>46</v>
      </c>
      <c r="D273" s="1" t="s">
        <v>45</v>
      </c>
      <c r="E273" s="1" t="s">
        <v>47</v>
      </c>
      <c r="F273" s="1" t="s">
        <v>47</v>
      </c>
      <c r="G273" s="1" t="s">
        <v>154</v>
      </c>
      <c r="H273" s="1" t="s">
        <v>24</v>
      </c>
      <c r="I273" s="1"/>
      <c r="J273" s="1"/>
      <c r="K273" s="1"/>
      <c r="L273" s="1" t="s">
        <v>86</v>
      </c>
      <c r="M273" s="1" t="s">
        <v>87</v>
      </c>
      <c r="N273" s="1" t="s">
        <v>87</v>
      </c>
      <c r="O273" s="1" t="s">
        <v>26</v>
      </c>
      <c r="P273" s="1" t="s">
        <v>38</v>
      </c>
      <c r="Q273" s="1" t="s">
        <v>27</v>
      </c>
      <c r="R273" s="1" t="s">
        <v>34</v>
      </c>
      <c r="S273" s="1" t="s">
        <v>35</v>
      </c>
      <c r="T273" s="1" t="s">
        <v>28</v>
      </c>
      <c r="U273" s="1"/>
      <c r="V273" s="4">
        <v>2175</v>
      </c>
      <c r="W273" s="5">
        <v>37160.85</v>
      </c>
    </row>
    <row r="274" spans="1:23" ht="12.75" customHeight="1" x14ac:dyDescent="0.2">
      <c r="A274" s="1" t="s">
        <v>235</v>
      </c>
      <c r="B274" s="1" t="s">
        <v>45</v>
      </c>
      <c r="C274" s="1" t="s">
        <v>46</v>
      </c>
      <c r="D274" s="1" t="s">
        <v>45</v>
      </c>
      <c r="E274" s="1" t="s">
        <v>47</v>
      </c>
      <c r="F274" s="1" t="s">
        <v>47</v>
      </c>
      <c r="G274" s="1" t="s">
        <v>200</v>
      </c>
      <c r="H274" s="1" t="s">
        <v>24</v>
      </c>
      <c r="I274" s="1"/>
      <c r="J274" s="1"/>
      <c r="K274" s="1"/>
      <c r="L274" s="1" t="s">
        <v>86</v>
      </c>
      <c r="M274" s="1" t="s">
        <v>87</v>
      </c>
      <c r="N274" s="1" t="s">
        <v>87</v>
      </c>
      <c r="O274" s="1" t="s">
        <v>26</v>
      </c>
      <c r="P274" s="1" t="s">
        <v>38</v>
      </c>
      <c r="Q274" s="1" t="s">
        <v>27</v>
      </c>
      <c r="R274" s="1" t="s">
        <v>34</v>
      </c>
      <c r="S274" s="1" t="s">
        <v>35</v>
      </c>
      <c r="T274" s="1" t="s">
        <v>28</v>
      </c>
      <c r="U274" s="1"/>
      <c r="V274" s="4">
        <v>1077</v>
      </c>
      <c r="W274" s="5">
        <v>18284.75</v>
      </c>
    </row>
    <row r="275" spans="1:23" ht="12.75" customHeight="1" x14ac:dyDescent="0.2">
      <c r="A275" s="1" t="s">
        <v>238</v>
      </c>
      <c r="B275" s="1" t="s">
        <v>45</v>
      </c>
      <c r="C275" s="1" t="s">
        <v>46</v>
      </c>
      <c r="D275" s="1" t="s">
        <v>45</v>
      </c>
      <c r="E275" s="1" t="s">
        <v>47</v>
      </c>
      <c r="F275" s="1" t="s">
        <v>47</v>
      </c>
      <c r="G275" s="1" t="s">
        <v>199</v>
      </c>
      <c r="H275" s="1" t="s">
        <v>24</v>
      </c>
      <c r="I275" s="1"/>
      <c r="J275" s="1"/>
      <c r="K275" s="1"/>
      <c r="L275" s="1" t="s">
        <v>86</v>
      </c>
      <c r="M275" s="1" t="s">
        <v>87</v>
      </c>
      <c r="N275" s="1" t="s">
        <v>87</v>
      </c>
      <c r="O275" s="1" t="s">
        <v>26</v>
      </c>
      <c r="P275" s="1" t="s">
        <v>38</v>
      </c>
      <c r="Q275" s="1" t="s">
        <v>27</v>
      </c>
      <c r="R275" s="1" t="s">
        <v>34</v>
      </c>
      <c r="S275" s="1" t="s">
        <v>35</v>
      </c>
      <c r="T275" s="1" t="s">
        <v>28</v>
      </c>
      <c r="U275" s="1"/>
      <c r="V275" s="4">
        <v>95</v>
      </c>
      <c r="W275" s="5">
        <v>1705.8500000000001</v>
      </c>
    </row>
    <row r="276" spans="1:23" ht="12.75" customHeight="1" x14ac:dyDescent="0.2">
      <c r="A276" s="1" t="s">
        <v>245</v>
      </c>
      <c r="B276" s="1" t="s">
        <v>45</v>
      </c>
      <c r="C276" s="1" t="s">
        <v>46</v>
      </c>
      <c r="D276" s="1" t="s">
        <v>45</v>
      </c>
      <c r="E276" s="1" t="s">
        <v>47</v>
      </c>
      <c r="F276" s="1" t="s">
        <v>47</v>
      </c>
      <c r="G276" s="1" t="s">
        <v>201</v>
      </c>
      <c r="H276" s="1" t="s">
        <v>24</v>
      </c>
      <c r="I276" s="1"/>
      <c r="J276" s="1"/>
      <c r="K276" s="1"/>
      <c r="L276" s="1" t="s">
        <v>86</v>
      </c>
      <c r="M276" s="1" t="s">
        <v>87</v>
      </c>
      <c r="N276" s="1" t="s">
        <v>87</v>
      </c>
      <c r="O276" s="1" t="s">
        <v>26</v>
      </c>
      <c r="P276" s="1" t="s">
        <v>38</v>
      </c>
      <c r="Q276" s="1" t="s">
        <v>27</v>
      </c>
      <c r="R276" s="1" t="s">
        <v>34</v>
      </c>
      <c r="S276" s="1" t="s">
        <v>35</v>
      </c>
      <c r="T276" s="1" t="s">
        <v>28</v>
      </c>
      <c r="U276" s="1"/>
      <c r="V276" s="4">
        <v>618</v>
      </c>
      <c r="W276" s="5">
        <v>10567.42</v>
      </c>
    </row>
    <row r="277" spans="1:23" ht="12.75" customHeight="1" x14ac:dyDescent="0.2">
      <c r="A277" s="1" t="s">
        <v>270</v>
      </c>
      <c r="B277" s="1" t="s">
        <v>45</v>
      </c>
      <c r="C277" s="1" t="s">
        <v>46</v>
      </c>
      <c r="D277" s="1" t="s">
        <v>45</v>
      </c>
      <c r="E277" s="1" t="s">
        <v>47</v>
      </c>
      <c r="F277" s="1" t="s">
        <v>47</v>
      </c>
      <c r="G277" s="1" t="s">
        <v>153</v>
      </c>
      <c r="H277" s="1" t="s">
        <v>24</v>
      </c>
      <c r="I277" s="1"/>
      <c r="J277" s="1"/>
      <c r="K277" s="1"/>
      <c r="L277" s="1" t="s">
        <v>86</v>
      </c>
      <c r="M277" s="1" t="s">
        <v>87</v>
      </c>
      <c r="N277" s="1" t="s">
        <v>87</v>
      </c>
      <c r="O277" s="1" t="s">
        <v>26</v>
      </c>
      <c r="P277" s="1" t="s">
        <v>38</v>
      </c>
      <c r="Q277" s="1" t="s">
        <v>27</v>
      </c>
      <c r="R277" s="1" t="s">
        <v>34</v>
      </c>
      <c r="S277" s="1" t="s">
        <v>35</v>
      </c>
      <c r="T277" s="1" t="s">
        <v>28</v>
      </c>
      <c r="U277" s="1"/>
      <c r="V277" s="4">
        <v>115</v>
      </c>
      <c r="W277" s="5">
        <v>2074.16</v>
      </c>
    </row>
    <row r="278" spans="1:23" ht="12.75" customHeight="1" x14ac:dyDescent="0.2">
      <c r="A278" s="1" t="s">
        <v>275</v>
      </c>
      <c r="B278" s="1" t="s">
        <v>45</v>
      </c>
      <c r="C278" s="1" t="s">
        <v>46</v>
      </c>
      <c r="D278" s="1" t="s">
        <v>45</v>
      </c>
      <c r="E278" s="1" t="s">
        <v>47</v>
      </c>
      <c r="F278" s="1" t="s">
        <v>47</v>
      </c>
      <c r="G278" s="1" t="s">
        <v>259</v>
      </c>
      <c r="H278" s="1" t="s">
        <v>24</v>
      </c>
      <c r="I278" s="1"/>
      <c r="J278" s="1"/>
      <c r="K278" s="1"/>
      <c r="L278" s="1" t="s">
        <v>86</v>
      </c>
      <c r="M278" s="1" t="s">
        <v>87</v>
      </c>
      <c r="N278" s="1" t="s">
        <v>87</v>
      </c>
      <c r="O278" s="1" t="s">
        <v>26</v>
      </c>
      <c r="P278" s="1" t="s">
        <v>38</v>
      </c>
      <c r="Q278" s="1" t="s">
        <v>27</v>
      </c>
      <c r="R278" s="1" t="s">
        <v>34</v>
      </c>
      <c r="S278" s="1" t="s">
        <v>35</v>
      </c>
      <c r="T278" s="1" t="s">
        <v>28</v>
      </c>
      <c r="U278" s="1"/>
      <c r="V278" s="4">
        <v>158</v>
      </c>
      <c r="W278" s="5">
        <v>2779.29</v>
      </c>
    </row>
    <row r="279" spans="1:23" ht="12.75" customHeight="1" x14ac:dyDescent="0.2">
      <c r="A279" s="1" t="s">
        <v>128</v>
      </c>
      <c r="B279" s="1" t="s">
        <v>80</v>
      </c>
      <c r="C279" s="1" t="s">
        <v>129</v>
      </c>
      <c r="D279" s="1" t="s">
        <v>80</v>
      </c>
      <c r="E279" s="1" t="s">
        <v>81</v>
      </c>
      <c r="F279" s="1" t="s">
        <v>81</v>
      </c>
      <c r="G279" s="1" t="s">
        <v>23</v>
      </c>
      <c r="H279" s="1" t="s">
        <v>24</v>
      </c>
      <c r="I279" s="1"/>
      <c r="J279" s="1"/>
      <c r="K279" s="1"/>
      <c r="L279" s="1" t="s">
        <v>140</v>
      </c>
      <c r="M279" s="1" t="s">
        <v>141</v>
      </c>
      <c r="N279" s="1" t="s">
        <v>141</v>
      </c>
      <c r="O279" s="1" t="s">
        <v>26</v>
      </c>
      <c r="P279" s="1" t="s">
        <v>38</v>
      </c>
      <c r="Q279" s="1" t="s">
        <v>27</v>
      </c>
      <c r="R279" s="1" t="s">
        <v>34</v>
      </c>
      <c r="S279" s="1" t="s">
        <v>35</v>
      </c>
      <c r="T279" s="1" t="s">
        <v>28</v>
      </c>
      <c r="U279" s="1"/>
      <c r="V279" s="2">
        <v>1508</v>
      </c>
      <c r="W279" s="3">
        <v>27128.080000000002</v>
      </c>
    </row>
    <row r="280" spans="1:23" ht="12.75" customHeight="1" x14ac:dyDescent="0.2">
      <c r="A280" s="1" t="s">
        <v>142</v>
      </c>
      <c r="B280" s="1" t="s">
        <v>80</v>
      </c>
      <c r="C280" s="1" t="s">
        <v>129</v>
      </c>
      <c r="D280" s="1" t="s">
        <v>80</v>
      </c>
      <c r="E280" s="1" t="s">
        <v>81</v>
      </c>
      <c r="F280" s="1" t="s">
        <v>81</v>
      </c>
      <c r="G280" s="1" t="s">
        <v>25</v>
      </c>
      <c r="H280" s="1" t="s">
        <v>24</v>
      </c>
      <c r="I280" s="1"/>
      <c r="J280" s="1"/>
      <c r="K280" s="1"/>
      <c r="L280" s="1" t="s">
        <v>140</v>
      </c>
      <c r="M280" s="1" t="s">
        <v>141</v>
      </c>
      <c r="N280" s="1" t="s">
        <v>141</v>
      </c>
      <c r="O280" s="1" t="s">
        <v>26</v>
      </c>
      <c r="P280" s="1" t="s">
        <v>38</v>
      </c>
      <c r="Q280" s="1" t="s">
        <v>27</v>
      </c>
      <c r="R280" s="1" t="s">
        <v>34</v>
      </c>
      <c r="S280" s="1" t="s">
        <v>35</v>
      </c>
      <c r="T280" s="1" t="s">
        <v>28</v>
      </c>
      <c r="U280" s="1"/>
      <c r="V280" s="2">
        <v>117</v>
      </c>
      <c r="W280" s="3">
        <v>2098.4700000000003</v>
      </c>
    </row>
    <row r="281" spans="1:23" ht="12.75" customHeight="1" x14ac:dyDescent="0.2">
      <c r="A281" s="1" t="s">
        <v>152</v>
      </c>
      <c r="B281" s="1" t="s">
        <v>80</v>
      </c>
      <c r="C281" s="1" t="s">
        <v>129</v>
      </c>
      <c r="D281" s="1" t="s">
        <v>80</v>
      </c>
      <c r="E281" s="1" t="s">
        <v>81</v>
      </c>
      <c r="F281" s="1" t="s">
        <v>81</v>
      </c>
      <c r="G281" s="1" t="s">
        <v>29</v>
      </c>
      <c r="H281" s="1" t="s">
        <v>24</v>
      </c>
      <c r="I281" s="1"/>
      <c r="J281" s="1"/>
      <c r="K281" s="1"/>
      <c r="L281" s="1" t="s">
        <v>140</v>
      </c>
      <c r="M281" s="1" t="s">
        <v>141</v>
      </c>
      <c r="N281" s="1" t="s">
        <v>141</v>
      </c>
      <c r="O281" s="1" t="s">
        <v>26</v>
      </c>
      <c r="P281" s="1" t="s">
        <v>38</v>
      </c>
      <c r="Q281" s="1" t="s">
        <v>27</v>
      </c>
      <c r="R281" s="1" t="s">
        <v>34</v>
      </c>
      <c r="S281" s="1" t="s">
        <v>35</v>
      </c>
      <c r="T281" s="1" t="s">
        <v>28</v>
      </c>
      <c r="U281" s="1"/>
      <c r="V281" s="2">
        <v>515</v>
      </c>
      <c r="W281" s="3">
        <v>8804.09</v>
      </c>
    </row>
    <row r="282" spans="1:23" ht="12.75" customHeight="1" x14ac:dyDescent="0.2">
      <c r="A282" s="1" t="s">
        <v>158</v>
      </c>
      <c r="B282" s="1" t="s">
        <v>80</v>
      </c>
      <c r="C282" s="1" t="s">
        <v>129</v>
      </c>
      <c r="D282" s="1" t="s">
        <v>80</v>
      </c>
      <c r="E282" s="1" t="s">
        <v>81</v>
      </c>
      <c r="F282" s="1" t="s">
        <v>81</v>
      </c>
      <c r="G282" s="1" t="s">
        <v>154</v>
      </c>
      <c r="H282" s="1" t="s">
        <v>24</v>
      </c>
      <c r="I282" s="1"/>
      <c r="J282" s="1"/>
      <c r="K282" s="1"/>
      <c r="L282" s="1" t="s">
        <v>140</v>
      </c>
      <c r="M282" s="1" t="s">
        <v>141</v>
      </c>
      <c r="N282" s="1" t="s">
        <v>141</v>
      </c>
      <c r="O282" s="1" t="s">
        <v>26</v>
      </c>
      <c r="P282" s="1" t="s">
        <v>38</v>
      </c>
      <c r="Q282" s="1" t="s">
        <v>27</v>
      </c>
      <c r="R282" s="1" t="s">
        <v>34</v>
      </c>
      <c r="S282" s="1" t="s">
        <v>35</v>
      </c>
      <c r="T282" s="1" t="s">
        <v>28</v>
      </c>
      <c r="U282" s="1"/>
      <c r="V282" s="4">
        <v>132</v>
      </c>
      <c r="W282" s="5">
        <v>2322.59</v>
      </c>
    </row>
    <row r="283" spans="1:23" ht="12.75" customHeight="1" x14ac:dyDescent="0.2">
      <c r="A283" s="1" t="s">
        <v>161</v>
      </c>
      <c r="B283" s="1" t="s">
        <v>80</v>
      </c>
      <c r="C283" s="1" t="s">
        <v>129</v>
      </c>
      <c r="D283" s="1" t="s">
        <v>80</v>
      </c>
      <c r="E283" s="1" t="s">
        <v>81</v>
      </c>
      <c r="F283" s="1" t="s">
        <v>81</v>
      </c>
      <c r="G283" s="1" t="s">
        <v>155</v>
      </c>
      <c r="H283" s="1" t="s">
        <v>24</v>
      </c>
      <c r="I283" s="1"/>
      <c r="J283" s="1"/>
      <c r="K283" s="1"/>
      <c r="L283" s="1" t="s">
        <v>140</v>
      </c>
      <c r="M283" s="1" t="s">
        <v>141</v>
      </c>
      <c r="N283" s="1" t="s">
        <v>141</v>
      </c>
      <c r="O283" s="1" t="s">
        <v>26</v>
      </c>
      <c r="P283" s="1" t="s">
        <v>38</v>
      </c>
      <c r="Q283" s="1" t="s">
        <v>27</v>
      </c>
      <c r="R283" s="1" t="s">
        <v>34</v>
      </c>
      <c r="S283" s="1" t="s">
        <v>35</v>
      </c>
      <c r="T283" s="1" t="s">
        <v>28</v>
      </c>
      <c r="U283" s="1"/>
      <c r="V283" s="4">
        <v>376</v>
      </c>
      <c r="W283" s="5">
        <v>6462.01</v>
      </c>
    </row>
    <row r="284" spans="1:23" ht="12.75" customHeight="1" x14ac:dyDescent="0.2">
      <c r="A284" s="1" t="s">
        <v>164</v>
      </c>
      <c r="B284" s="1" t="s">
        <v>80</v>
      </c>
      <c r="C284" s="1" t="s">
        <v>129</v>
      </c>
      <c r="D284" s="1" t="s">
        <v>80</v>
      </c>
      <c r="E284" s="1" t="s">
        <v>81</v>
      </c>
      <c r="F284" s="1" t="s">
        <v>81</v>
      </c>
      <c r="G284" s="1" t="s">
        <v>156</v>
      </c>
      <c r="H284" s="1" t="s">
        <v>24</v>
      </c>
      <c r="I284" s="1"/>
      <c r="J284" s="1"/>
      <c r="K284" s="1"/>
      <c r="L284" s="1" t="s">
        <v>140</v>
      </c>
      <c r="M284" s="1" t="s">
        <v>141</v>
      </c>
      <c r="N284" s="1" t="s">
        <v>141</v>
      </c>
      <c r="O284" s="1" t="s">
        <v>26</v>
      </c>
      <c r="P284" s="1" t="s">
        <v>38</v>
      </c>
      <c r="Q284" s="1" t="s">
        <v>27</v>
      </c>
      <c r="R284" s="1" t="s">
        <v>34</v>
      </c>
      <c r="S284" s="1" t="s">
        <v>35</v>
      </c>
      <c r="T284" s="1" t="s">
        <v>28</v>
      </c>
      <c r="U284" s="1"/>
      <c r="V284" s="4">
        <v>169</v>
      </c>
      <c r="W284" s="5">
        <v>2997.85</v>
      </c>
    </row>
    <row r="285" spans="1:23" ht="12.75" customHeight="1" x14ac:dyDescent="0.2">
      <c r="A285" s="1" t="s">
        <v>226</v>
      </c>
      <c r="B285" s="1" t="s">
        <v>80</v>
      </c>
      <c r="C285" s="1" t="s">
        <v>129</v>
      </c>
      <c r="D285" s="1" t="s">
        <v>80</v>
      </c>
      <c r="E285" s="1" t="s">
        <v>81</v>
      </c>
      <c r="F285" s="1" t="s">
        <v>81</v>
      </c>
      <c r="G285" s="1" t="s">
        <v>200</v>
      </c>
      <c r="H285" s="1" t="s">
        <v>24</v>
      </c>
      <c r="I285" s="1"/>
      <c r="J285" s="1"/>
      <c r="K285" s="1"/>
      <c r="L285" s="1" t="s">
        <v>140</v>
      </c>
      <c r="M285" s="1" t="s">
        <v>141</v>
      </c>
      <c r="N285" s="1" t="s">
        <v>141</v>
      </c>
      <c r="O285" s="1" t="s">
        <v>26</v>
      </c>
      <c r="P285" s="1" t="s">
        <v>38</v>
      </c>
      <c r="Q285" s="1" t="s">
        <v>27</v>
      </c>
      <c r="R285" s="1" t="s">
        <v>34</v>
      </c>
      <c r="S285" s="1" t="s">
        <v>35</v>
      </c>
      <c r="T285" s="1" t="s">
        <v>28</v>
      </c>
      <c r="U285" s="1"/>
      <c r="V285" s="4">
        <v>813</v>
      </c>
      <c r="W285" s="5">
        <v>13475.050000000001</v>
      </c>
    </row>
    <row r="286" spans="1:23" ht="12.75" customHeight="1" x14ac:dyDescent="0.2">
      <c r="A286" s="1" t="s">
        <v>229</v>
      </c>
      <c r="B286" s="1" t="s">
        <v>80</v>
      </c>
      <c r="C286" s="1" t="s">
        <v>129</v>
      </c>
      <c r="D286" s="1" t="s">
        <v>80</v>
      </c>
      <c r="E286" s="1" t="s">
        <v>81</v>
      </c>
      <c r="F286" s="1" t="s">
        <v>81</v>
      </c>
      <c r="G286" s="1" t="s">
        <v>199</v>
      </c>
      <c r="H286" s="1" t="s">
        <v>24</v>
      </c>
      <c r="I286" s="1"/>
      <c r="J286" s="1"/>
      <c r="K286" s="1"/>
      <c r="L286" s="1" t="s">
        <v>140</v>
      </c>
      <c r="M286" s="1" t="s">
        <v>141</v>
      </c>
      <c r="N286" s="1" t="s">
        <v>141</v>
      </c>
      <c r="O286" s="1" t="s">
        <v>26</v>
      </c>
      <c r="P286" s="1" t="s">
        <v>38</v>
      </c>
      <c r="Q286" s="1" t="s">
        <v>27</v>
      </c>
      <c r="R286" s="1" t="s">
        <v>34</v>
      </c>
      <c r="S286" s="1" t="s">
        <v>35</v>
      </c>
      <c r="T286" s="1" t="s">
        <v>28</v>
      </c>
      <c r="U286" s="1"/>
      <c r="V286" s="4">
        <v>136</v>
      </c>
      <c r="W286" s="5">
        <v>2212.92</v>
      </c>
    </row>
    <row r="287" spans="1:23" ht="12.75" customHeight="1" x14ac:dyDescent="0.2">
      <c r="A287" s="1" t="s">
        <v>193</v>
      </c>
      <c r="B287" s="1" t="s">
        <v>45</v>
      </c>
      <c r="C287" s="1" t="s">
        <v>46</v>
      </c>
      <c r="D287" s="1" t="s">
        <v>45</v>
      </c>
      <c r="E287" s="1" t="s">
        <v>47</v>
      </c>
      <c r="F287" s="1" t="s">
        <v>47</v>
      </c>
      <c r="G287" s="1" t="s">
        <v>154</v>
      </c>
      <c r="H287" s="1" t="s">
        <v>24</v>
      </c>
      <c r="I287" s="1"/>
      <c r="J287" s="1"/>
      <c r="K287" s="1"/>
      <c r="L287" s="1" t="s">
        <v>196</v>
      </c>
      <c r="M287" s="1" t="s">
        <v>197</v>
      </c>
      <c r="N287" s="1" t="s">
        <v>197</v>
      </c>
      <c r="O287" s="1" t="s">
        <v>26</v>
      </c>
      <c r="P287" s="1" t="s">
        <v>38</v>
      </c>
      <c r="Q287" s="1" t="s">
        <v>27</v>
      </c>
      <c r="R287" s="1" t="s">
        <v>34</v>
      </c>
      <c r="S287" s="1" t="s">
        <v>35</v>
      </c>
      <c r="T287" s="1" t="s">
        <v>28</v>
      </c>
      <c r="U287" s="1"/>
      <c r="V287" s="4">
        <v>0</v>
      </c>
      <c r="W287" s="5">
        <v>0</v>
      </c>
    </row>
    <row r="288" spans="1:23" ht="12.75" customHeight="1" x14ac:dyDescent="0.2">
      <c r="A288" s="1" t="s">
        <v>238</v>
      </c>
      <c r="B288" s="1" t="s">
        <v>45</v>
      </c>
      <c r="C288" s="1" t="s">
        <v>46</v>
      </c>
      <c r="D288" s="1" t="s">
        <v>45</v>
      </c>
      <c r="E288" s="1" t="s">
        <v>47</v>
      </c>
      <c r="F288" s="1" t="s">
        <v>47</v>
      </c>
      <c r="G288" s="1" t="s">
        <v>199</v>
      </c>
      <c r="H288" s="1" t="s">
        <v>24</v>
      </c>
      <c r="I288" s="1"/>
      <c r="J288" s="1"/>
      <c r="K288" s="1"/>
      <c r="L288" s="1" t="s">
        <v>196</v>
      </c>
      <c r="M288" s="1" t="s">
        <v>197</v>
      </c>
      <c r="N288" s="1" t="s">
        <v>197</v>
      </c>
      <c r="O288" s="1" t="s">
        <v>26</v>
      </c>
      <c r="P288" s="1" t="s">
        <v>38</v>
      </c>
      <c r="Q288" s="1" t="s">
        <v>27</v>
      </c>
      <c r="R288" s="1" t="s">
        <v>34</v>
      </c>
      <c r="S288" s="1" t="s">
        <v>35</v>
      </c>
      <c r="T288" s="1" t="s">
        <v>28</v>
      </c>
      <c r="U288" s="1"/>
      <c r="V288" s="4">
        <v>0</v>
      </c>
      <c r="W288" s="5">
        <v>0</v>
      </c>
    </row>
    <row r="289" spans="1:23" ht="12.75" customHeight="1" x14ac:dyDescent="0.2">
      <c r="A289" s="1" t="s">
        <v>270</v>
      </c>
      <c r="B289" s="1" t="s">
        <v>45</v>
      </c>
      <c r="C289" s="1" t="s">
        <v>46</v>
      </c>
      <c r="D289" s="1" t="s">
        <v>45</v>
      </c>
      <c r="E289" s="1" t="s">
        <v>47</v>
      </c>
      <c r="F289" s="1" t="s">
        <v>47</v>
      </c>
      <c r="G289" s="1" t="s">
        <v>153</v>
      </c>
      <c r="H289" s="1" t="s">
        <v>24</v>
      </c>
      <c r="I289" s="1"/>
      <c r="J289" s="1"/>
      <c r="K289" s="1"/>
      <c r="L289" s="1" t="s">
        <v>196</v>
      </c>
      <c r="M289" s="1" t="s">
        <v>197</v>
      </c>
      <c r="N289" s="1" t="s">
        <v>197</v>
      </c>
      <c r="O289" s="1" t="s">
        <v>26</v>
      </c>
      <c r="P289" s="1" t="s">
        <v>38</v>
      </c>
      <c r="Q289" s="1" t="s">
        <v>27</v>
      </c>
      <c r="R289" s="1" t="s">
        <v>34</v>
      </c>
      <c r="S289" s="1" t="s">
        <v>35</v>
      </c>
      <c r="T289" s="1" t="s">
        <v>28</v>
      </c>
      <c r="U289" s="1"/>
      <c r="V289" s="4">
        <v>0</v>
      </c>
      <c r="W289" s="5">
        <v>0</v>
      </c>
    </row>
    <row r="290" spans="1:23" ht="12.75" customHeight="1" x14ac:dyDescent="0.2">
      <c r="A290" s="1" t="s">
        <v>165</v>
      </c>
      <c r="B290" s="1" t="s">
        <v>45</v>
      </c>
      <c r="C290" s="1" t="s">
        <v>46</v>
      </c>
      <c r="D290" s="1" t="s">
        <v>45</v>
      </c>
      <c r="E290" s="1" t="s">
        <v>47</v>
      </c>
      <c r="F290" s="1" t="s">
        <v>47</v>
      </c>
      <c r="G290" s="1" t="s">
        <v>155</v>
      </c>
      <c r="H290" s="1" t="s">
        <v>24</v>
      </c>
      <c r="I290" s="1"/>
      <c r="J290" s="1"/>
      <c r="K290" s="1"/>
      <c r="L290" s="1" t="s">
        <v>172</v>
      </c>
      <c r="M290" s="1" t="s">
        <v>173</v>
      </c>
      <c r="N290" s="1" t="s">
        <v>173</v>
      </c>
      <c r="O290" s="1" t="s">
        <v>26</v>
      </c>
      <c r="P290" s="1" t="s">
        <v>38</v>
      </c>
      <c r="Q290" s="1" t="s">
        <v>27</v>
      </c>
      <c r="R290" s="1" t="s">
        <v>34</v>
      </c>
      <c r="S290" s="1" t="s">
        <v>35</v>
      </c>
      <c r="T290" s="1" t="s">
        <v>28</v>
      </c>
      <c r="U290" s="1"/>
      <c r="V290" s="4">
        <v>0</v>
      </c>
      <c r="W290" s="5">
        <v>0</v>
      </c>
    </row>
    <row r="291" spans="1:23" ht="12.75" customHeight="1" x14ac:dyDescent="0.2">
      <c r="A291" s="1" t="s">
        <v>238</v>
      </c>
      <c r="B291" s="1" t="s">
        <v>45</v>
      </c>
      <c r="C291" s="1" t="s">
        <v>46</v>
      </c>
      <c r="D291" s="1" t="s">
        <v>45</v>
      </c>
      <c r="E291" s="1" t="s">
        <v>47</v>
      </c>
      <c r="F291" s="1" t="s">
        <v>47</v>
      </c>
      <c r="G291" s="1" t="s">
        <v>199</v>
      </c>
      <c r="H291" s="1" t="s">
        <v>24</v>
      </c>
      <c r="I291" s="1"/>
      <c r="J291" s="1"/>
      <c r="K291" s="1"/>
      <c r="L291" s="1" t="s">
        <v>172</v>
      </c>
      <c r="M291" s="1" t="s">
        <v>173</v>
      </c>
      <c r="N291" s="1" t="s">
        <v>173</v>
      </c>
      <c r="O291" s="1" t="s">
        <v>26</v>
      </c>
      <c r="P291" s="1" t="s">
        <v>38</v>
      </c>
      <c r="Q291" s="1" t="s">
        <v>27</v>
      </c>
      <c r="R291" s="1" t="s">
        <v>34</v>
      </c>
      <c r="S291" s="1" t="s">
        <v>35</v>
      </c>
      <c r="T291" s="1" t="s">
        <v>28</v>
      </c>
      <c r="U291" s="1"/>
      <c r="V291" s="4">
        <v>0</v>
      </c>
      <c r="W291" s="5">
        <v>0</v>
      </c>
    </row>
    <row r="292" spans="1:23" ht="12.75" customHeight="1" x14ac:dyDescent="0.2">
      <c r="A292" s="1" t="s">
        <v>270</v>
      </c>
      <c r="B292" s="1" t="s">
        <v>45</v>
      </c>
      <c r="C292" s="1" t="s">
        <v>46</v>
      </c>
      <c r="D292" s="1" t="s">
        <v>45</v>
      </c>
      <c r="E292" s="1" t="s">
        <v>47</v>
      </c>
      <c r="F292" s="1" t="s">
        <v>47</v>
      </c>
      <c r="G292" s="1" t="s">
        <v>153</v>
      </c>
      <c r="H292" s="1" t="s">
        <v>24</v>
      </c>
      <c r="I292" s="1"/>
      <c r="J292" s="1"/>
      <c r="K292" s="1"/>
      <c r="L292" s="1" t="s">
        <v>172</v>
      </c>
      <c r="M292" s="1" t="s">
        <v>173</v>
      </c>
      <c r="N292" s="1" t="s">
        <v>173</v>
      </c>
      <c r="O292" s="1" t="s">
        <v>26</v>
      </c>
      <c r="P292" s="1" t="s">
        <v>38</v>
      </c>
      <c r="Q292" s="1" t="s">
        <v>27</v>
      </c>
      <c r="R292" s="1" t="s">
        <v>34</v>
      </c>
      <c r="S292" s="1" t="s">
        <v>35</v>
      </c>
      <c r="T292" s="1" t="s">
        <v>28</v>
      </c>
      <c r="U292" s="1"/>
      <c r="V292" s="4">
        <v>0</v>
      </c>
      <c r="W292" s="5">
        <v>0</v>
      </c>
    </row>
    <row r="293" spans="1:23" ht="12.75" customHeight="1" x14ac:dyDescent="0.2">
      <c r="A293" s="1" t="s">
        <v>44</v>
      </c>
      <c r="B293" s="1" t="s">
        <v>45</v>
      </c>
      <c r="C293" s="1" t="s">
        <v>46</v>
      </c>
      <c r="D293" s="1" t="s">
        <v>45</v>
      </c>
      <c r="E293" s="1" t="s">
        <v>47</v>
      </c>
      <c r="F293" s="1" t="s">
        <v>47</v>
      </c>
      <c r="G293" s="1" t="s">
        <v>23</v>
      </c>
      <c r="H293" s="1" t="s">
        <v>24</v>
      </c>
      <c r="I293" s="1"/>
      <c r="J293" s="1"/>
      <c r="K293" s="1"/>
      <c r="L293" s="1" t="s">
        <v>88</v>
      </c>
      <c r="M293" s="1" t="s">
        <v>89</v>
      </c>
      <c r="N293" s="1" t="s">
        <v>89</v>
      </c>
      <c r="O293" s="1" t="s">
        <v>26</v>
      </c>
      <c r="P293" s="1" t="s">
        <v>38</v>
      </c>
      <c r="Q293" s="1" t="s">
        <v>27</v>
      </c>
      <c r="R293" s="1" t="s">
        <v>34</v>
      </c>
      <c r="S293" s="1" t="s">
        <v>35</v>
      </c>
      <c r="T293" s="1" t="s">
        <v>28</v>
      </c>
      <c r="U293" s="1"/>
      <c r="V293" s="2">
        <v>48</v>
      </c>
      <c r="W293" s="3">
        <v>668.19</v>
      </c>
    </row>
    <row r="294" spans="1:23" ht="12.75" customHeight="1" x14ac:dyDescent="0.2">
      <c r="A294" s="1" t="s">
        <v>108</v>
      </c>
      <c r="B294" s="1" t="s">
        <v>45</v>
      </c>
      <c r="C294" s="1" t="s">
        <v>46</v>
      </c>
      <c r="D294" s="1" t="s">
        <v>45</v>
      </c>
      <c r="E294" s="1" t="s">
        <v>47</v>
      </c>
      <c r="F294" s="1" t="s">
        <v>47</v>
      </c>
      <c r="G294" s="1" t="s">
        <v>25</v>
      </c>
      <c r="H294" s="1" t="s">
        <v>24</v>
      </c>
      <c r="I294" s="1"/>
      <c r="J294" s="1"/>
      <c r="K294" s="1"/>
      <c r="L294" s="1" t="s">
        <v>88</v>
      </c>
      <c r="M294" s="1" t="s">
        <v>89</v>
      </c>
      <c r="N294" s="1" t="s">
        <v>89</v>
      </c>
      <c r="O294" s="1" t="s">
        <v>26</v>
      </c>
      <c r="P294" s="1" t="s">
        <v>38</v>
      </c>
      <c r="Q294" s="1" t="s">
        <v>27</v>
      </c>
      <c r="R294" s="1" t="s">
        <v>34</v>
      </c>
      <c r="S294" s="1" t="s">
        <v>35</v>
      </c>
      <c r="T294" s="1" t="s">
        <v>28</v>
      </c>
      <c r="U294" s="1"/>
      <c r="V294" s="2">
        <v>99</v>
      </c>
      <c r="W294" s="3">
        <v>1255.8600000000001</v>
      </c>
    </row>
    <row r="295" spans="1:23" ht="12.75" customHeight="1" x14ac:dyDescent="0.2">
      <c r="A295" s="1" t="s">
        <v>111</v>
      </c>
      <c r="B295" s="1" t="s">
        <v>45</v>
      </c>
      <c r="C295" s="1" t="s">
        <v>46</v>
      </c>
      <c r="D295" s="1" t="s">
        <v>45</v>
      </c>
      <c r="E295" s="1" t="s">
        <v>47</v>
      </c>
      <c r="F295" s="1" t="s">
        <v>47</v>
      </c>
      <c r="G295" s="1" t="s">
        <v>29</v>
      </c>
      <c r="H295" s="1" t="s">
        <v>24</v>
      </c>
      <c r="I295" s="1"/>
      <c r="J295" s="1"/>
      <c r="K295" s="1"/>
      <c r="L295" s="1" t="s">
        <v>88</v>
      </c>
      <c r="M295" s="1" t="s">
        <v>89</v>
      </c>
      <c r="N295" s="1" t="s">
        <v>89</v>
      </c>
      <c r="O295" s="1" t="s">
        <v>26</v>
      </c>
      <c r="P295" s="1" t="s">
        <v>38</v>
      </c>
      <c r="Q295" s="1" t="s">
        <v>27</v>
      </c>
      <c r="R295" s="1" t="s">
        <v>34</v>
      </c>
      <c r="S295" s="1" t="s">
        <v>35</v>
      </c>
      <c r="T295" s="1" t="s">
        <v>28</v>
      </c>
      <c r="U295" s="1"/>
      <c r="V295" s="2">
        <v>305</v>
      </c>
      <c r="W295" s="3">
        <v>3658.91</v>
      </c>
    </row>
    <row r="296" spans="1:23" ht="12.75" customHeight="1" x14ac:dyDescent="0.2">
      <c r="A296" s="1" t="s">
        <v>165</v>
      </c>
      <c r="B296" s="1" t="s">
        <v>45</v>
      </c>
      <c r="C296" s="1" t="s">
        <v>46</v>
      </c>
      <c r="D296" s="1" t="s">
        <v>45</v>
      </c>
      <c r="E296" s="1" t="s">
        <v>47</v>
      </c>
      <c r="F296" s="1" t="s">
        <v>47</v>
      </c>
      <c r="G296" s="1" t="s">
        <v>155</v>
      </c>
      <c r="H296" s="1" t="s">
        <v>24</v>
      </c>
      <c r="I296" s="1"/>
      <c r="J296" s="1"/>
      <c r="K296" s="1"/>
      <c r="L296" s="1" t="s">
        <v>88</v>
      </c>
      <c r="M296" s="1" t="s">
        <v>89</v>
      </c>
      <c r="N296" s="1" t="s">
        <v>89</v>
      </c>
      <c r="O296" s="1" t="s">
        <v>26</v>
      </c>
      <c r="P296" s="1" t="s">
        <v>38</v>
      </c>
      <c r="Q296" s="1" t="s">
        <v>27</v>
      </c>
      <c r="R296" s="1" t="s">
        <v>34</v>
      </c>
      <c r="S296" s="1" t="s">
        <v>35</v>
      </c>
      <c r="T296" s="1" t="s">
        <v>28</v>
      </c>
      <c r="U296" s="1"/>
      <c r="V296" s="4">
        <v>43</v>
      </c>
      <c r="W296" s="5">
        <v>603.95000000000005</v>
      </c>
    </row>
    <row r="297" spans="1:23" ht="12.75" customHeight="1" x14ac:dyDescent="0.2">
      <c r="A297" s="1" t="s">
        <v>188</v>
      </c>
      <c r="B297" s="1" t="s">
        <v>45</v>
      </c>
      <c r="C297" s="1" t="s">
        <v>46</v>
      </c>
      <c r="D297" s="1" t="s">
        <v>45</v>
      </c>
      <c r="E297" s="1" t="s">
        <v>47</v>
      </c>
      <c r="F297" s="1" t="s">
        <v>47</v>
      </c>
      <c r="G297" s="1" t="s">
        <v>156</v>
      </c>
      <c r="H297" s="1" t="s">
        <v>24</v>
      </c>
      <c r="I297" s="1"/>
      <c r="J297" s="1"/>
      <c r="K297" s="1"/>
      <c r="L297" s="1" t="s">
        <v>88</v>
      </c>
      <c r="M297" s="1" t="s">
        <v>89</v>
      </c>
      <c r="N297" s="1" t="s">
        <v>89</v>
      </c>
      <c r="O297" s="1" t="s">
        <v>26</v>
      </c>
      <c r="P297" s="1" t="s">
        <v>38</v>
      </c>
      <c r="Q297" s="1" t="s">
        <v>27</v>
      </c>
      <c r="R297" s="1" t="s">
        <v>34</v>
      </c>
      <c r="S297" s="1" t="s">
        <v>35</v>
      </c>
      <c r="T297" s="1" t="s">
        <v>28</v>
      </c>
      <c r="U297" s="1"/>
      <c r="V297" s="4">
        <v>24</v>
      </c>
      <c r="W297" s="5">
        <v>331.65000000000003</v>
      </c>
    </row>
    <row r="298" spans="1:23" ht="12.75" customHeight="1" x14ac:dyDescent="0.2">
      <c r="A298" s="1" t="s">
        <v>193</v>
      </c>
      <c r="B298" s="1" t="s">
        <v>45</v>
      </c>
      <c r="C298" s="1" t="s">
        <v>46</v>
      </c>
      <c r="D298" s="1" t="s">
        <v>45</v>
      </c>
      <c r="E298" s="1" t="s">
        <v>47</v>
      </c>
      <c r="F298" s="1" t="s">
        <v>47</v>
      </c>
      <c r="G298" s="1" t="s">
        <v>154</v>
      </c>
      <c r="H298" s="1" t="s">
        <v>24</v>
      </c>
      <c r="I298" s="1"/>
      <c r="J298" s="1"/>
      <c r="K298" s="1"/>
      <c r="L298" s="1" t="s">
        <v>88</v>
      </c>
      <c r="M298" s="1" t="s">
        <v>89</v>
      </c>
      <c r="N298" s="1" t="s">
        <v>89</v>
      </c>
      <c r="O298" s="1" t="s">
        <v>26</v>
      </c>
      <c r="P298" s="1" t="s">
        <v>38</v>
      </c>
      <c r="Q298" s="1" t="s">
        <v>27</v>
      </c>
      <c r="R298" s="1" t="s">
        <v>34</v>
      </c>
      <c r="S298" s="1" t="s">
        <v>35</v>
      </c>
      <c r="T298" s="1" t="s">
        <v>28</v>
      </c>
      <c r="U298" s="1"/>
      <c r="V298" s="4">
        <v>172</v>
      </c>
      <c r="W298" s="5">
        <v>2033.71</v>
      </c>
    </row>
    <row r="299" spans="1:23" ht="12.75" customHeight="1" x14ac:dyDescent="0.2">
      <c r="A299" s="1" t="s">
        <v>235</v>
      </c>
      <c r="B299" s="1" t="s">
        <v>45</v>
      </c>
      <c r="C299" s="1" t="s">
        <v>46</v>
      </c>
      <c r="D299" s="1" t="s">
        <v>45</v>
      </c>
      <c r="E299" s="1" t="s">
        <v>47</v>
      </c>
      <c r="F299" s="1" t="s">
        <v>47</v>
      </c>
      <c r="G299" s="1" t="s">
        <v>200</v>
      </c>
      <c r="H299" s="1" t="s">
        <v>24</v>
      </c>
      <c r="I299" s="1"/>
      <c r="J299" s="1"/>
      <c r="K299" s="1"/>
      <c r="L299" s="1" t="s">
        <v>88</v>
      </c>
      <c r="M299" s="1" t="s">
        <v>89</v>
      </c>
      <c r="N299" s="1" t="s">
        <v>89</v>
      </c>
      <c r="O299" s="1" t="s">
        <v>26</v>
      </c>
      <c r="P299" s="1" t="s">
        <v>38</v>
      </c>
      <c r="Q299" s="1" t="s">
        <v>27</v>
      </c>
      <c r="R299" s="1" t="s">
        <v>34</v>
      </c>
      <c r="S299" s="1" t="s">
        <v>35</v>
      </c>
      <c r="T299" s="1" t="s">
        <v>28</v>
      </c>
      <c r="U299" s="1"/>
      <c r="V299" s="4">
        <v>26</v>
      </c>
      <c r="W299" s="5">
        <v>361.53000000000003</v>
      </c>
    </row>
    <row r="300" spans="1:23" ht="12.75" customHeight="1" x14ac:dyDescent="0.2">
      <c r="A300" s="1" t="s">
        <v>238</v>
      </c>
      <c r="B300" s="1" t="s">
        <v>45</v>
      </c>
      <c r="C300" s="1" t="s">
        <v>46</v>
      </c>
      <c r="D300" s="1" t="s">
        <v>45</v>
      </c>
      <c r="E300" s="1" t="s">
        <v>47</v>
      </c>
      <c r="F300" s="1" t="s">
        <v>47</v>
      </c>
      <c r="G300" s="1" t="s">
        <v>199</v>
      </c>
      <c r="H300" s="1" t="s">
        <v>24</v>
      </c>
      <c r="I300" s="1"/>
      <c r="J300" s="1"/>
      <c r="K300" s="1"/>
      <c r="L300" s="1" t="s">
        <v>88</v>
      </c>
      <c r="M300" s="1" t="s">
        <v>89</v>
      </c>
      <c r="N300" s="1" t="s">
        <v>89</v>
      </c>
      <c r="O300" s="1" t="s">
        <v>26</v>
      </c>
      <c r="P300" s="1" t="s">
        <v>38</v>
      </c>
      <c r="Q300" s="1" t="s">
        <v>27</v>
      </c>
      <c r="R300" s="1" t="s">
        <v>34</v>
      </c>
      <c r="S300" s="1" t="s">
        <v>35</v>
      </c>
      <c r="T300" s="1" t="s">
        <v>28</v>
      </c>
      <c r="U300" s="1"/>
      <c r="V300" s="4">
        <v>20</v>
      </c>
      <c r="W300" s="5">
        <v>288.33</v>
      </c>
    </row>
    <row r="301" spans="1:23" ht="12.75" customHeight="1" x14ac:dyDescent="0.2">
      <c r="A301" s="1" t="s">
        <v>245</v>
      </c>
      <c r="B301" s="1" t="s">
        <v>45</v>
      </c>
      <c r="C301" s="1" t="s">
        <v>46</v>
      </c>
      <c r="D301" s="1" t="s">
        <v>45</v>
      </c>
      <c r="E301" s="1" t="s">
        <v>47</v>
      </c>
      <c r="F301" s="1" t="s">
        <v>47</v>
      </c>
      <c r="G301" s="1" t="s">
        <v>201</v>
      </c>
      <c r="H301" s="1" t="s">
        <v>24</v>
      </c>
      <c r="I301" s="1"/>
      <c r="J301" s="1"/>
      <c r="K301" s="1"/>
      <c r="L301" s="1" t="s">
        <v>88</v>
      </c>
      <c r="M301" s="1" t="s">
        <v>89</v>
      </c>
      <c r="N301" s="1" t="s">
        <v>89</v>
      </c>
      <c r="O301" s="1" t="s">
        <v>26</v>
      </c>
      <c r="P301" s="1" t="s">
        <v>38</v>
      </c>
      <c r="Q301" s="1" t="s">
        <v>27</v>
      </c>
      <c r="R301" s="1" t="s">
        <v>34</v>
      </c>
      <c r="S301" s="1" t="s">
        <v>35</v>
      </c>
      <c r="T301" s="1" t="s">
        <v>28</v>
      </c>
      <c r="U301" s="1"/>
      <c r="V301" s="4">
        <v>783</v>
      </c>
      <c r="W301" s="5">
        <v>9231.9</v>
      </c>
    </row>
    <row r="302" spans="1:23" ht="12.75" customHeight="1" x14ac:dyDescent="0.2">
      <c r="A302" s="1" t="s">
        <v>270</v>
      </c>
      <c r="B302" s="1" t="s">
        <v>45</v>
      </c>
      <c r="C302" s="1" t="s">
        <v>46</v>
      </c>
      <c r="D302" s="1" t="s">
        <v>45</v>
      </c>
      <c r="E302" s="1" t="s">
        <v>47</v>
      </c>
      <c r="F302" s="1" t="s">
        <v>47</v>
      </c>
      <c r="G302" s="1" t="s">
        <v>153</v>
      </c>
      <c r="H302" s="1" t="s">
        <v>24</v>
      </c>
      <c r="I302" s="1"/>
      <c r="J302" s="1"/>
      <c r="K302" s="1"/>
      <c r="L302" s="1" t="s">
        <v>88</v>
      </c>
      <c r="M302" s="1" t="s">
        <v>89</v>
      </c>
      <c r="N302" s="1" t="s">
        <v>89</v>
      </c>
      <c r="O302" s="1" t="s">
        <v>26</v>
      </c>
      <c r="P302" s="1" t="s">
        <v>38</v>
      </c>
      <c r="Q302" s="1" t="s">
        <v>27</v>
      </c>
      <c r="R302" s="1" t="s">
        <v>34</v>
      </c>
      <c r="S302" s="1" t="s">
        <v>35</v>
      </c>
      <c r="T302" s="1" t="s">
        <v>28</v>
      </c>
      <c r="U302" s="1"/>
      <c r="V302" s="4">
        <v>23</v>
      </c>
      <c r="W302" s="5">
        <v>340.87</v>
      </c>
    </row>
    <row r="303" spans="1:23" ht="12.75" customHeight="1" x14ac:dyDescent="0.2">
      <c r="A303" s="1" t="s">
        <v>275</v>
      </c>
      <c r="B303" s="1" t="s">
        <v>45</v>
      </c>
      <c r="C303" s="1" t="s">
        <v>46</v>
      </c>
      <c r="D303" s="1" t="s">
        <v>45</v>
      </c>
      <c r="E303" s="1" t="s">
        <v>47</v>
      </c>
      <c r="F303" s="1" t="s">
        <v>47</v>
      </c>
      <c r="G303" s="1" t="s">
        <v>259</v>
      </c>
      <c r="H303" s="1" t="s">
        <v>24</v>
      </c>
      <c r="I303" s="1"/>
      <c r="J303" s="1"/>
      <c r="K303" s="1"/>
      <c r="L303" s="1" t="s">
        <v>88</v>
      </c>
      <c r="M303" s="1" t="s">
        <v>89</v>
      </c>
      <c r="N303" s="1" t="s">
        <v>89</v>
      </c>
      <c r="O303" s="1" t="s">
        <v>26</v>
      </c>
      <c r="P303" s="1" t="s">
        <v>38</v>
      </c>
      <c r="Q303" s="1" t="s">
        <v>27</v>
      </c>
      <c r="R303" s="1" t="s">
        <v>34</v>
      </c>
      <c r="S303" s="1" t="s">
        <v>35</v>
      </c>
      <c r="T303" s="1" t="s">
        <v>28</v>
      </c>
      <c r="U303" s="1"/>
      <c r="V303" s="4">
        <v>2272</v>
      </c>
      <c r="W303" s="5">
        <v>26734.7</v>
      </c>
    </row>
    <row r="304" spans="1:23" ht="12.75" customHeight="1" x14ac:dyDescent="0.2">
      <c r="A304" s="1" t="s">
        <v>165</v>
      </c>
      <c r="B304" s="1" t="s">
        <v>45</v>
      </c>
      <c r="C304" s="1" t="s">
        <v>46</v>
      </c>
      <c r="D304" s="1" t="s">
        <v>45</v>
      </c>
      <c r="E304" s="1" t="s">
        <v>47</v>
      </c>
      <c r="F304" s="1" t="s">
        <v>47</v>
      </c>
      <c r="G304" s="1" t="s">
        <v>155</v>
      </c>
      <c r="H304" s="1" t="s">
        <v>24</v>
      </c>
      <c r="I304" s="1"/>
      <c r="J304" s="1"/>
      <c r="K304" s="1"/>
      <c r="L304" s="1" t="s">
        <v>174</v>
      </c>
      <c r="M304" s="1" t="s">
        <v>175</v>
      </c>
      <c r="N304" s="1" t="s">
        <v>175</v>
      </c>
      <c r="O304" s="1" t="s">
        <v>26</v>
      </c>
      <c r="P304" s="1" t="s">
        <v>38</v>
      </c>
      <c r="Q304" s="1" t="s">
        <v>27</v>
      </c>
      <c r="R304" s="1" t="s">
        <v>34</v>
      </c>
      <c r="S304" s="1" t="s">
        <v>35</v>
      </c>
      <c r="T304" s="1" t="s">
        <v>28</v>
      </c>
      <c r="U304" s="1"/>
      <c r="V304" s="4">
        <v>2</v>
      </c>
      <c r="W304" s="5">
        <v>39.18</v>
      </c>
    </row>
    <row r="305" spans="1:23" ht="12.75" customHeight="1" x14ac:dyDescent="0.2">
      <c r="A305" s="1" t="s">
        <v>193</v>
      </c>
      <c r="B305" s="1" t="s">
        <v>45</v>
      </c>
      <c r="C305" s="1" t="s">
        <v>46</v>
      </c>
      <c r="D305" s="1" t="s">
        <v>45</v>
      </c>
      <c r="E305" s="1" t="s">
        <v>47</v>
      </c>
      <c r="F305" s="1" t="s">
        <v>47</v>
      </c>
      <c r="G305" s="1" t="s">
        <v>154</v>
      </c>
      <c r="H305" s="1" t="s">
        <v>24</v>
      </c>
      <c r="I305" s="1"/>
      <c r="J305" s="1"/>
      <c r="K305" s="1"/>
      <c r="L305" s="1" t="s">
        <v>174</v>
      </c>
      <c r="M305" s="1" t="s">
        <v>175</v>
      </c>
      <c r="N305" s="1" t="s">
        <v>175</v>
      </c>
      <c r="O305" s="1" t="s">
        <v>26</v>
      </c>
      <c r="P305" s="1" t="s">
        <v>38</v>
      </c>
      <c r="Q305" s="1" t="s">
        <v>27</v>
      </c>
      <c r="R305" s="1" t="s">
        <v>34</v>
      </c>
      <c r="S305" s="1" t="s">
        <v>35</v>
      </c>
      <c r="T305" s="1" t="s">
        <v>28</v>
      </c>
      <c r="U305" s="1"/>
      <c r="V305" s="4">
        <v>3</v>
      </c>
      <c r="W305" s="5">
        <v>60.5</v>
      </c>
    </row>
    <row r="306" spans="1:23" ht="12.75" customHeight="1" x14ac:dyDescent="0.2">
      <c r="A306" s="1" t="s">
        <v>245</v>
      </c>
      <c r="B306" s="1" t="s">
        <v>45</v>
      </c>
      <c r="C306" s="1" t="s">
        <v>46</v>
      </c>
      <c r="D306" s="1" t="s">
        <v>45</v>
      </c>
      <c r="E306" s="1" t="s">
        <v>47</v>
      </c>
      <c r="F306" s="1" t="s">
        <v>47</v>
      </c>
      <c r="G306" s="1" t="s">
        <v>201</v>
      </c>
      <c r="H306" s="1" t="s">
        <v>24</v>
      </c>
      <c r="I306" s="1"/>
      <c r="J306" s="1"/>
      <c r="K306" s="1"/>
      <c r="L306" s="1" t="s">
        <v>174</v>
      </c>
      <c r="M306" s="1" t="s">
        <v>175</v>
      </c>
      <c r="N306" s="1" t="s">
        <v>175</v>
      </c>
      <c r="O306" s="1" t="s">
        <v>26</v>
      </c>
      <c r="P306" s="1" t="s">
        <v>38</v>
      </c>
      <c r="Q306" s="1" t="s">
        <v>27</v>
      </c>
      <c r="R306" s="1" t="s">
        <v>34</v>
      </c>
      <c r="S306" s="1" t="s">
        <v>35</v>
      </c>
      <c r="T306" s="1" t="s">
        <v>28</v>
      </c>
      <c r="U306" s="1"/>
      <c r="V306" s="4">
        <v>0</v>
      </c>
      <c r="W306" s="5">
        <v>0</v>
      </c>
    </row>
    <row r="307" spans="1:23" ht="12.75" customHeight="1" x14ac:dyDescent="0.2">
      <c r="A307" s="1" t="s">
        <v>270</v>
      </c>
      <c r="B307" s="1" t="s">
        <v>45</v>
      </c>
      <c r="C307" s="1" t="s">
        <v>46</v>
      </c>
      <c r="D307" s="1" t="s">
        <v>45</v>
      </c>
      <c r="E307" s="1" t="s">
        <v>47</v>
      </c>
      <c r="F307" s="1" t="s">
        <v>47</v>
      </c>
      <c r="G307" s="1" t="s">
        <v>153</v>
      </c>
      <c r="H307" s="1" t="s">
        <v>24</v>
      </c>
      <c r="I307" s="1"/>
      <c r="J307" s="1"/>
      <c r="K307" s="1"/>
      <c r="L307" s="1" t="s">
        <v>174</v>
      </c>
      <c r="M307" s="1" t="s">
        <v>175</v>
      </c>
      <c r="N307" s="1" t="s">
        <v>175</v>
      </c>
      <c r="O307" s="1" t="s">
        <v>26</v>
      </c>
      <c r="P307" s="1" t="s">
        <v>38</v>
      </c>
      <c r="Q307" s="1" t="s">
        <v>27</v>
      </c>
      <c r="R307" s="1" t="s">
        <v>34</v>
      </c>
      <c r="S307" s="1" t="s">
        <v>35</v>
      </c>
      <c r="T307" s="1" t="s">
        <v>28</v>
      </c>
      <c r="U307" s="1"/>
      <c r="V307" s="4">
        <v>0</v>
      </c>
      <c r="W307" s="5">
        <v>0</v>
      </c>
    </row>
    <row r="308" spans="1:23" ht="12.75" customHeight="1" x14ac:dyDescent="0.2">
      <c r="A308" s="1" t="s">
        <v>275</v>
      </c>
      <c r="B308" s="1" t="s">
        <v>45</v>
      </c>
      <c r="C308" s="1" t="s">
        <v>46</v>
      </c>
      <c r="D308" s="1" t="s">
        <v>45</v>
      </c>
      <c r="E308" s="1" t="s">
        <v>47</v>
      </c>
      <c r="F308" s="1" t="s">
        <v>47</v>
      </c>
      <c r="G308" s="1" t="s">
        <v>259</v>
      </c>
      <c r="H308" s="1" t="s">
        <v>24</v>
      </c>
      <c r="I308" s="1"/>
      <c r="J308" s="1"/>
      <c r="K308" s="1"/>
      <c r="L308" s="1" t="s">
        <v>174</v>
      </c>
      <c r="M308" s="1" t="s">
        <v>175</v>
      </c>
      <c r="N308" s="1" t="s">
        <v>175</v>
      </c>
      <c r="O308" s="1" t="s">
        <v>26</v>
      </c>
      <c r="P308" s="1" t="s">
        <v>38</v>
      </c>
      <c r="Q308" s="1" t="s">
        <v>27</v>
      </c>
      <c r="R308" s="1" t="s">
        <v>34</v>
      </c>
      <c r="S308" s="1" t="s">
        <v>35</v>
      </c>
      <c r="T308" s="1" t="s">
        <v>28</v>
      </c>
      <c r="U308" s="1"/>
      <c r="V308" s="4">
        <v>3</v>
      </c>
      <c r="W308" s="5">
        <v>59.59</v>
      </c>
    </row>
    <row r="309" spans="1:23" ht="12.75" customHeight="1" x14ac:dyDescent="0.2">
      <c r="A309" s="1" t="s">
        <v>44</v>
      </c>
      <c r="B309" s="1" t="s">
        <v>45</v>
      </c>
      <c r="C309" s="1" t="s">
        <v>46</v>
      </c>
      <c r="D309" s="1" t="s">
        <v>45</v>
      </c>
      <c r="E309" s="1" t="s">
        <v>47</v>
      </c>
      <c r="F309" s="1" t="s">
        <v>47</v>
      </c>
      <c r="G309" s="1" t="s">
        <v>23</v>
      </c>
      <c r="H309" s="1" t="s">
        <v>24</v>
      </c>
      <c r="I309" s="1"/>
      <c r="J309" s="1"/>
      <c r="K309" s="1"/>
      <c r="L309" s="1" t="s">
        <v>90</v>
      </c>
      <c r="M309" s="1" t="s">
        <v>91</v>
      </c>
      <c r="N309" s="1" t="s">
        <v>91</v>
      </c>
      <c r="O309" s="1" t="s">
        <v>26</v>
      </c>
      <c r="P309" s="1" t="s">
        <v>38</v>
      </c>
      <c r="Q309" s="1" t="s">
        <v>27</v>
      </c>
      <c r="R309" s="1" t="s">
        <v>34</v>
      </c>
      <c r="S309" s="1" t="s">
        <v>35</v>
      </c>
      <c r="T309" s="1" t="s">
        <v>28</v>
      </c>
      <c r="U309" s="1"/>
      <c r="V309" s="2">
        <v>27</v>
      </c>
      <c r="W309" s="3">
        <v>321.93</v>
      </c>
    </row>
    <row r="310" spans="1:23" ht="12.75" customHeight="1" x14ac:dyDescent="0.2">
      <c r="A310" s="1" t="s">
        <v>108</v>
      </c>
      <c r="B310" s="1" t="s">
        <v>45</v>
      </c>
      <c r="C310" s="1" t="s">
        <v>46</v>
      </c>
      <c r="D310" s="1" t="s">
        <v>45</v>
      </c>
      <c r="E310" s="1" t="s">
        <v>47</v>
      </c>
      <c r="F310" s="1" t="s">
        <v>47</v>
      </c>
      <c r="G310" s="1" t="s">
        <v>25</v>
      </c>
      <c r="H310" s="1" t="s">
        <v>24</v>
      </c>
      <c r="I310" s="1"/>
      <c r="J310" s="1"/>
      <c r="K310" s="1"/>
      <c r="L310" s="1" t="s">
        <v>90</v>
      </c>
      <c r="M310" s="1" t="s">
        <v>91</v>
      </c>
      <c r="N310" s="1" t="s">
        <v>91</v>
      </c>
      <c r="O310" s="1" t="s">
        <v>26</v>
      </c>
      <c r="P310" s="1" t="s">
        <v>38</v>
      </c>
      <c r="Q310" s="1" t="s">
        <v>27</v>
      </c>
      <c r="R310" s="1" t="s">
        <v>34</v>
      </c>
      <c r="S310" s="1" t="s">
        <v>35</v>
      </c>
      <c r="T310" s="1" t="s">
        <v>28</v>
      </c>
      <c r="U310" s="1"/>
      <c r="V310" s="2">
        <v>9</v>
      </c>
      <c r="W310" s="3">
        <v>176.62</v>
      </c>
    </row>
    <row r="311" spans="1:23" ht="12.75" customHeight="1" x14ac:dyDescent="0.2">
      <c r="A311" s="1" t="s">
        <v>111</v>
      </c>
      <c r="B311" s="1" t="s">
        <v>45</v>
      </c>
      <c r="C311" s="1" t="s">
        <v>46</v>
      </c>
      <c r="D311" s="1" t="s">
        <v>45</v>
      </c>
      <c r="E311" s="1" t="s">
        <v>47</v>
      </c>
      <c r="F311" s="1" t="s">
        <v>47</v>
      </c>
      <c r="G311" s="1" t="s">
        <v>29</v>
      </c>
      <c r="H311" s="1" t="s">
        <v>24</v>
      </c>
      <c r="I311" s="1"/>
      <c r="J311" s="1"/>
      <c r="K311" s="1"/>
      <c r="L311" s="1" t="s">
        <v>90</v>
      </c>
      <c r="M311" s="1" t="s">
        <v>91</v>
      </c>
      <c r="N311" s="1" t="s">
        <v>91</v>
      </c>
      <c r="O311" s="1" t="s">
        <v>26</v>
      </c>
      <c r="P311" s="1" t="s">
        <v>38</v>
      </c>
      <c r="Q311" s="1" t="s">
        <v>27</v>
      </c>
      <c r="R311" s="1" t="s">
        <v>34</v>
      </c>
      <c r="S311" s="1" t="s">
        <v>35</v>
      </c>
      <c r="T311" s="1" t="s">
        <v>28</v>
      </c>
      <c r="U311" s="1"/>
      <c r="V311" s="2">
        <v>59</v>
      </c>
      <c r="W311" s="3">
        <v>1157.46</v>
      </c>
    </row>
    <row r="312" spans="1:23" ht="12.75" customHeight="1" x14ac:dyDescent="0.2">
      <c r="A312" s="1" t="s">
        <v>165</v>
      </c>
      <c r="B312" s="1" t="s">
        <v>45</v>
      </c>
      <c r="C312" s="1" t="s">
        <v>46</v>
      </c>
      <c r="D312" s="1" t="s">
        <v>45</v>
      </c>
      <c r="E312" s="1" t="s">
        <v>47</v>
      </c>
      <c r="F312" s="1" t="s">
        <v>47</v>
      </c>
      <c r="G312" s="1" t="s">
        <v>155</v>
      </c>
      <c r="H312" s="1" t="s">
        <v>24</v>
      </c>
      <c r="I312" s="1"/>
      <c r="J312" s="1"/>
      <c r="K312" s="1"/>
      <c r="L312" s="1" t="s">
        <v>90</v>
      </c>
      <c r="M312" s="1" t="s">
        <v>91</v>
      </c>
      <c r="N312" s="1" t="s">
        <v>91</v>
      </c>
      <c r="O312" s="1" t="s">
        <v>26</v>
      </c>
      <c r="P312" s="1" t="s">
        <v>38</v>
      </c>
      <c r="Q312" s="1" t="s">
        <v>27</v>
      </c>
      <c r="R312" s="1" t="s">
        <v>34</v>
      </c>
      <c r="S312" s="1" t="s">
        <v>35</v>
      </c>
      <c r="T312" s="1" t="s">
        <v>28</v>
      </c>
      <c r="U312" s="1"/>
      <c r="V312" s="4">
        <v>3</v>
      </c>
      <c r="W312" s="5">
        <v>60.19</v>
      </c>
    </row>
    <row r="313" spans="1:23" ht="12.75" customHeight="1" x14ac:dyDescent="0.2">
      <c r="A313" s="1" t="s">
        <v>188</v>
      </c>
      <c r="B313" s="1" t="s">
        <v>45</v>
      </c>
      <c r="C313" s="1" t="s">
        <v>46</v>
      </c>
      <c r="D313" s="1" t="s">
        <v>45</v>
      </c>
      <c r="E313" s="1" t="s">
        <v>47</v>
      </c>
      <c r="F313" s="1" t="s">
        <v>47</v>
      </c>
      <c r="G313" s="1" t="s">
        <v>156</v>
      </c>
      <c r="H313" s="1" t="s">
        <v>24</v>
      </c>
      <c r="I313" s="1"/>
      <c r="J313" s="1"/>
      <c r="K313" s="1"/>
      <c r="L313" s="1" t="s">
        <v>90</v>
      </c>
      <c r="M313" s="1" t="s">
        <v>91</v>
      </c>
      <c r="N313" s="1" t="s">
        <v>91</v>
      </c>
      <c r="O313" s="1" t="s">
        <v>26</v>
      </c>
      <c r="P313" s="1" t="s">
        <v>38</v>
      </c>
      <c r="Q313" s="1" t="s">
        <v>27</v>
      </c>
      <c r="R313" s="1" t="s">
        <v>34</v>
      </c>
      <c r="S313" s="1" t="s">
        <v>35</v>
      </c>
      <c r="T313" s="1" t="s">
        <v>28</v>
      </c>
      <c r="U313" s="1"/>
      <c r="V313" s="4">
        <v>1</v>
      </c>
      <c r="W313" s="5">
        <v>20.56</v>
      </c>
    </row>
    <row r="314" spans="1:23" ht="12.75" customHeight="1" x14ac:dyDescent="0.2">
      <c r="A314" s="1" t="s">
        <v>193</v>
      </c>
      <c r="B314" s="1" t="s">
        <v>45</v>
      </c>
      <c r="C314" s="1" t="s">
        <v>46</v>
      </c>
      <c r="D314" s="1" t="s">
        <v>45</v>
      </c>
      <c r="E314" s="1" t="s">
        <v>47</v>
      </c>
      <c r="F314" s="1" t="s">
        <v>47</v>
      </c>
      <c r="G314" s="1" t="s">
        <v>154</v>
      </c>
      <c r="H314" s="1" t="s">
        <v>24</v>
      </c>
      <c r="I314" s="1"/>
      <c r="J314" s="1"/>
      <c r="K314" s="1"/>
      <c r="L314" s="1" t="s">
        <v>90</v>
      </c>
      <c r="M314" s="1" t="s">
        <v>91</v>
      </c>
      <c r="N314" s="1" t="s">
        <v>91</v>
      </c>
      <c r="O314" s="1" t="s">
        <v>26</v>
      </c>
      <c r="P314" s="1" t="s">
        <v>38</v>
      </c>
      <c r="Q314" s="1" t="s">
        <v>27</v>
      </c>
      <c r="R314" s="1" t="s">
        <v>34</v>
      </c>
      <c r="S314" s="1" t="s">
        <v>35</v>
      </c>
      <c r="T314" s="1" t="s">
        <v>28</v>
      </c>
      <c r="U314" s="1"/>
      <c r="V314" s="4">
        <v>7</v>
      </c>
      <c r="W314" s="5">
        <v>141.56</v>
      </c>
    </row>
    <row r="315" spans="1:23" ht="12.75" customHeight="1" x14ac:dyDescent="0.2">
      <c r="A315" s="1" t="s">
        <v>235</v>
      </c>
      <c r="B315" s="1" t="s">
        <v>45</v>
      </c>
      <c r="C315" s="1" t="s">
        <v>46</v>
      </c>
      <c r="D315" s="1" t="s">
        <v>45</v>
      </c>
      <c r="E315" s="1" t="s">
        <v>47</v>
      </c>
      <c r="F315" s="1" t="s">
        <v>47</v>
      </c>
      <c r="G315" s="1" t="s">
        <v>200</v>
      </c>
      <c r="H315" s="1" t="s">
        <v>24</v>
      </c>
      <c r="I315" s="1"/>
      <c r="J315" s="1"/>
      <c r="K315" s="1"/>
      <c r="L315" s="1" t="s">
        <v>90</v>
      </c>
      <c r="M315" s="1" t="s">
        <v>91</v>
      </c>
      <c r="N315" s="1" t="s">
        <v>91</v>
      </c>
      <c r="O315" s="1" t="s">
        <v>26</v>
      </c>
      <c r="P315" s="1" t="s">
        <v>38</v>
      </c>
      <c r="Q315" s="1" t="s">
        <v>27</v>
      </c>
      <c r="R315" s="1" t="s">
        <v>34</v>
      </c>
      <c r="S315" s="1" t="s">
        <v>35</v>
      </c>
      <c r="T315" s="1" t="s">
        <v>28</v>
      </c>
      <c r="U315" s="1"/>
      <c r="V315" s="4">
        <v>9</v>
      </c>
      <c r="W315" s="5">
        <v>182.83</v>
      </c>
    </row>
    <row r="316" spans="1:23" ht="12.75" customHeight="1" x14ac:dyDescent="0.2">
      <c r="A316" s="1" t="s">
        <v>238</v>
      </c>
      <c r="B316" s="1" t="s">
        <v>45</v>
      </c>
      <c r="C316" s="1" t="s">
        <v>46</v>
      </c>
      <c r="D316" s="1" t="s">
        <v>45</v>
      </c>
      <c r="E316" s="1" t="s">
        <v>47</v>
      </c>
      <c r="F316" s="1" t="s">
        <v>47</v>
      </c>
      <c r="G316" s="1" t="s">
        <v>199</v>
      </c>
      <c r="H316" s="1" t="s">
        <v>24</v>
      </c>
      <c r="I316" s="1"/>
      <c r="J316" s="1"/>
      <c r="K316" s="1"/>
      <c r="L316" s="1" t="s">
        <v>90</v>
      </c>
      <c r="M316" s="1" t="s">
        <v>91</v>
      </c>
      <c r="N316" s="1" t="s">
        <v>91</v>
      </c>
      <c r="O316" s="1" t="s">
        <v>26</v>
      </c>
      <c r="P316" s="1" t="s">
        <v>38</v>
      </c>
      <c r="Q316" s="1" t="s">
        <v>27</v>
      </c>
      <c r="R316" s="1" t="s">
        <v>34</v>
      </c>
      <c r="S316" s="1" t="s">
        <v>35</v>
      </c>
      <c r="T316" s="1" t="s">
        <v>28</v>
      </c>
      <c r="U316" s="1"/>
      <c r="V316" s="4">
        <v>4</v>
      </c>
      <c r="W316" s="5">
        <v>81.710000000000008</v>
      </c>
    </row>
    <row r="317" spans="1:23" ht="12.75" customHeight="1" x14ac:dyDescent="0.2">
      <c r="A317" s="1" t="s">
        <v>245</v>
      </c>
      <c r="B317" s="1" t="s">
        <v>45</v>
      </c>
      <c r="C317" s="1" t="s">
        <v>46</v>
      </c>
      <c r="D317" s="1" t="s">
        <v>45</v>
      </c>
      <c r="E317" s="1" t="s">
        <v>47</v>
      </c>
      <c r="F317" s="1" t="s">
        <v>47</v>
      </c>
      <c r="G317" s="1" t="s">
        <v>201</v>
      </c>
      <c r="H317" s="1" t="s">
        <v>24</v>
      </c>
      <c r="I317" s="1"/>
      <c r="J317" s="1"/>
      <c r="K317" s="1"/>
      <c r="L317" s="1" t="s">
        <v>90</v>
      </c>
      <c r="M317" s="1" t="s">
        <v>91</v>
      </c>
      <c r="N317" s="1" t="s">
        <v>91</v>
      </c>
      <c r="O317" s="1" t="s">
        <v>26</v>
      </c>
      <c r="P317" s="1" t="s">
        <v>38</v>
      </c>
      <c r="Q317" s="1" t="s">
        <v>27</v>
      </c>
      <c r="R317" s="1" t="s">
        <v>34</v>
      </c>
      <c r="S317" s="1" t="s">
        <v>35</v>
      </c>
      <c r="T317" s="1" t="s">
        <v>28</v>
      </c>
      <c r="U317" s="1"/>
      <c r="V317" s="4">
        <v>4</v>
      </c>
      <c r="W317" s="5">
        <v>81.400000000000006</v>
      </c>
    </row>
    <row r="318" spans="1:23" ht="12.75" customHeight="1" x14ac:dyDescent="0.2">
      <c r="A318" s="1" t="s">
        <v>270</v>
      </c>
      <c r="B318" s="1" t="s">
        <v>45</v>
      </c>
      <c r="C318" s="1" t="s">
        <v>46</v>
      </c>
      <c r="D318" s="1" t="s">
        <v>45</v>
      </c>
      <c r="E318" s="1" t="s">
        <v>47</v>
      </c>
      <c r="F318" s="1" t="s">
        <v>47</v>
      </c>
      <c r="G318" s="1" t="s">
        <v>153</v>
      </c>
      <c r="H318" s="1" t="s">
        <v>24</v>
      </c>
      <c r="I318" s="1"/>
      <c r="J318" s="1"/>
      <c r="K318" s="1"/>
      <c r="L318" s="1" t="s">
        <v>90</v>
      </c>
      <c r="M318" s="1" t="s">
        <v>91</v>
      </c>
      <c r="N318" s="1" t="s">
        <v>91</v>
      </c>
      <c r="O318" s="1" t="s">
        <v>26</v>
      </c>
      <c r="P318" s="1" t="s">
        <v>38</v>
      </c>
      <c r="Q318" s="1" t="s">
        <v>27</v>
      </c>
      <c r="R318" s="1" t="s">
        <v>34</v>
      </c>
      <c r="S318" s="1" t="s">
        <v>35</v>
      </c>
      <c r="T318" s="1" t="s">
        <v>28</v>
      </c>
      <c r="U318" s="1"/>
      <c r="V318" s="4">
        <v>4</v>
      </c>
      <c r="W318" s="5">
        <v>78.52</v>
      </c>
    </row>
    <row r="319" spans="1:23" ht="12.75" customHeight="1" x14ac:dyDescent="0.2">
      <c r="A319" s="1" t="s">
        <v>275</v>
      </c>
      <c r="B319" s="1" t="s">
        <v>45</v>
      </c>
      <c r="C319" s="1" t="s">
        <v>46</v>
      </c>
      <c r="D319" s="1" t="s">
        <v>45</v>
      </c>
      <c r="E319" s="1" t="s">
        <v>47</v>
      </c>
      <c r="F319" s="1" t="s">
        <v>47</v>
      </c>
      <c r="G319" s="1" t="s">
        <v>259</v>
      </c>
      <c r="H319" s="1" t="s">
        <v>24</v>
      </c>
      <c r="I319" s="1"/>
      <c r="J319" s="1"/>
      <c r="K319" s="1"/>
      <c r="L319" s="1" t="s">
        <v>90</v>
      </c>
      <c r="M319" s="1" t="s">
        <v>91</v>
      </c>
      <c r="N319" s="1" t="s">
        <v>91</v>
      </c>
      <c r="O319" s="1" t="s">
        <v>26</v>
      </c>
      <c r="P319" s="1" t="s">
        <v>38</v>
      </c>
      <c r="Q319" s="1" t="s">
        <v>27</v>
      </c>
      <c r="R319" s="1" t="s">
        <v>34</v>
      </c>
      <c r="S319" s="1" t="s">
        <v>35</v>
      </c>
      <c r="T319" s="1" t="s">
        <v>28</v>
      </c>
      <c r="U319" s="1"/>
      <c r="V319" s="4">
        <v>11</v>
      </c>
      <c r="W319" s="5">
        <v>219.74</v>
      </c>
    </row>
    <row r="320" spans="1:23" ht="12.75" customHeight="1" x14ac:dyDescent="0.2">
      <c r="A320" s="1" t="s">
        <v>165</v>
      </c>
      <c r="B320" s="1" t="s">
        <v>45</v>
      </c>
      <c r="C320" s="1" t="s">
        <v>46</v>
      </c>
      <c r="D320" s="1" t="s">
        <v>45</v>
      </c>
      <c r="E320" s="1" t="s">
        <v>47</v>
      </c>
      <c r="F320" s="1" t="s">
        <v>47</v>
      </c>
      <c r="G320" s="1" t="s">
        <v>155</v>
      </c>
      <c r="H320" s="1" t="s">
        <v>24</v>
      </c>
      <c r="I320" s="1"/>
      <c r="J320" s="1"/>
      <c r="K320" s="1"/>
      <c r="L320" s="1" t="s">
        <v>176</v>
      </c>
      <c r="M320" s="1" t="s">
        <v>177</v>
      </c>
      <c r="N320" s="1" t="s">
        <v>177</v>
      </c>
      <c r="O320" s="1" t="s">
        <v>26</v>
      </c>
      <c r="P320" s="1" t="s">
        <v>38</v>
      </c>
      <c r="Q320" s="1" t="s">
        <v>27</v>
      </c>
      <c r="R320" s="1" t="s">
        <v>34</v>
      </c>
      <c r="S320" s="1" t="s">
        <v>35</v>
      </c>
      <c r="T320" s="1" t="s">
        <v>28</v>
      </c>
      <c r="U320" s="1"/>
      <c r="V320" s="4">
        <v>1</v>
      </c>
      <c r="W320" s="5">
        <v>19.07</v>
      </c>
    </row>
    <row r="321" spans="1:23" ht="12.75" customHeight="1" x14ac:dyDescent="0.2">
      <c r="A321" s="1" t="s">
        <v>235</v>
      </c>
      <c r="B321" s="1" t="s">
        <v>45</v>
      </c>
      <c r="C321" s="1" t="s">
        <v>46</v>
      </c>
      <c r="D321" s="1" t="s">
        <v>45</v>
      </c>
      <c r="E321" s="1" t="s">
        <v>47</v>
      </c>
      <c r="F321" s="1" t="s">
        <v>47</v>
      </c>
      <c r="G321" s="1" t="s">
        <v>200</v>
      </c>
      <c r="H321" s="1" t="s">
        <v>24</v>
      </c>
      <c r="I321" s="1"/>
      <c r="J321" s="1"/>
      <c r="K321" s="1"/>
      <c r="L321" s="1" t="s">
        <v>176</v>
      </c>
      <c r="M321" s="1" t="s">
        <v>177</v>
      </c>
      <c r="N321" s="1" t="s">
        <v>177</v>
      </c>
      <c r="O321" s="1" t="s">
        <v>26</v>
      </c>
      <c r="P321" s="1" t="s">
        <v>38</v>
      </c>
      <c r="Q321" s="1" t="s">
        <v>27</v>
      </c>
      <c r="R321" s="1" t="s">
        <v>34</v>
      </c>
      <c r="S321" s="1" t="s">
        <v>35</v>
      </c>
      <c r="T321" s="1" t="s">
        <v>28</v>
      </c>
      <c r="U321" s="1"/>
      <c r="V321" s="4">
        <v>2</v>
      </c>
      <c r="W321" s="5">
        <v>40</v>
      </c>
    </row>
    <row r="322" spans="1:23" ht="12.75" customHeight="1" x14ac:dyDescent="0.2">
      <c r="A322" s="1" t="s">
        <v>270</v>
      </c>
      <c r="B322" s="1" t="s">
        <v>45</v>
      </c>
      <c r="C322" s="1" t="s">
        <v>46</v>
      </c>
      <c r="D322" s="1" t="s">
        <v>45</v>
      </c>
      <c r="E322" s="1" t="s">
        <v>47</v>
      </c>
      <c r="F322" s="1" t="s">
        <v>47</v>
      </c>
      <c r="G322" s="1" t="s">
        <v>153</v>
      </c>
      <c r="H322" s="1" t="s">
        <v>24</v>
      </c>
      <c r="I322" s="1"/>
      <c r="J322" s="1"/>
      <c r="K322" s="1"/>
      <c r="L322" s="1" t="s">
        <v>176</v>
      </c>
      <c r="M322" s="1" t="s">
        <v>177</v>
      </c>
      <c r="N322" s="1" t="s">
        <v>177</v>
      </c>
      <c r="O322" s="1" t="s">
        <v>26</v>
      </c>
      <c r="P322" s="1" t="s">
        <v>38</v>
      </c>
      <c r="Q322" s="1" t="s">
        <v>27</v>
      </c>
      <c r="R322" s="1" t="s">
        <v>34</v>
      </c>
      <c r="S322" s="1" t="s">
        <v>35</v>
      </c>
      <c r="T322" s="1" t="s">
        <v>28</v>
      </c>
      <c r="U322" s="1"/>
      <c r="V322" s="4">
        <v>3</v>
      </c>
      <c r="W322" s="5">
        <v>61.13</v>
      </c>
    </row>
    <row r="323" spans="1:23" ht="12.75" customHeight="1" x14ac:dyDescent="0.2">
      <c r="A323" s="1" t="s">
        <v>275</v>
      </c>
      <c r="B323" s="1" t="s">
        <v>45</v>
      </c>
      <c r="C323" s="1" t="s">
        <v>46</v>
      </c>
      <c r="D323" s="1" t="s">
        <v>45</v>
      </c>
      <c r="E323" s="1" t="s">
        <v>47</v>
      </c>
      <c r="F323" s="1" t="s">
        <v>47</v>
      </c>
      <c r="G323" s="1" t="s">
        <v>259</v>
      </c>
      <c r="H323" s="1" t="s">
        <v>24</v>
      </c>
      <c r="I323" s="1"/>
      <c r="J323" s="1"/>
      <c r="K323" s="1"/>
      <c r="L323" s="1" t="s">
        <v>176</v>
      </c>
      <c r="M323" s="1" t="s">
        <v>177</v>
      </c>
      <c r="N323" s="1" t="s">
        <v>177</v>
      </c>
      <c r="O323" s="1" t="s">
        <v>26</v>
      </c>
      <c r="P323" s="1" t="s">
        <v>38</v>
      </c>
      <c r="Q323" s="1" t="s">
        <v>27</v>
      </c>
      <c r="R323" s="1" t="s">
        <v>34</v>
      </c>
      <c r="S323" s="1" t="s">
        <v>35</v>
      </c>
      <c r="T323" s="1" t="s">
        <v>28</v>
      </c>
      <c r="U323" s="1"/>
      <c r="V323" s="4">
        <v>6</v>
      </c>
      <c r="W323" s="5">
        <v>117.46000000000001</v>
      </c>
    </row>
    <row r="324" spans="1:23" ht="12.75" customHeight="1" x14ac:dyDescent="0.2">
      <c r="A324" s="1" t="s">
        <v>44</v>
      </c>
      <c r="B324" s="1" t="s">
        <v>45</v>
      </c>
      <c r="C324" s="1" t="s">
        <v>46</v>
      </c>
      <c r="D324" s="1" t="s">
        <v>45</v>
      </c>
      <c r="E324" s="1" t="s">
        <v>47</v>
      </c>
      <c r="F324" s="1" t="s">
        <v>47</v>
      </c>
      <c r="G324" s="1" t="s">
        <v>23</v>
      </c>
      <c r="H324" s="1" t="s">
        <v>24</v>
      </c>
      <c r="I324" s="1"/>
      <c r="J324" s="1"/>
      <c r="K324" s="1"/>
      <c r="L324" s="1" t="s">
        <v>92</v>
      </c>
      <c r="M324" s="1" t="s">
        <v>93</v>
      </c>
      <c r="N324" s="1" t="s">
        <v>93</v>
      </c>
      <c r="O324" s="1" t="s">
        <v>26</v>
      </c>
      <c r="P324" s="1" t="s">
        <v>38</v>
      </c>
      <c r="Q324" s="1" t="s">
        <v>27</v>
      </c>
      <c r="R324" s="1" t="s">
        <v>34</v>
      </c>
      <c r="S324" s="1" t="s">
        <v>35</v>
      </c>
      <c r="T324" s="1" t="s">
        <v>28</v>
      </c>
      <c r="U324" s="1"/>
      <c r="V324" s="2">
        <v>92</v>
      </c>
      <c r="W324" s="3">
        <v>1694.3700000000001</v>
      </c>
    </row>
    <row r="325" spans="1:23" ht="12.75" customHeight="1" x14ac:dyDescent="0.2">
      <c r="A325" s="1" t="s">
        <v>108</v>
      </c>
      <c r="B325" s="1" t="s">
        <v>45</v>
      </c>
      <c r="C325" s="1" t="s">
        <v>46</v>
      </c>
      <c r="D325" s="1" t="s">
        <v>45</v>
      </c>
      <c r="E325" s="1" t="s">
        <v>47</v>
      </c>
      <c r="F325" s="1" t="s">
        <v>47</v>
      </c>
      <c r="G325" s="1" t="s">
        <v>25</v>
      </c>
      <c r="H325" s="1" t="s">
        <v>24</v>
      </c>
      <c r="I325" s="1"/>
      <c r="J325" s="1"/>
      <c r="K325" s="1"/>
      <c r="L325" s="1" t="s">
        <v>92</v>
      </c>
      <c r="M325" s="1" t="s">
        <v>93</v>
      </c>
      <c r="N325" s="1" t="s">
        <v>93</v>
      </c>
      <c r="O325" s="1" t="s">
        <v>26</v>
      </c>
      <c r="P325" s="1" t="s">
        <v>38</v>
      </c>
      <c r="Q325" s="1" t="s">
        <v>27</v>
      </c>
      <c r="R325" s="1" t="s">
        <v>34</v>
      </c>
      <c r="S325" s="1" t="s">
        <v>35</v>
      </c>
      <c r="T325" s="1" t="s">
        <v>28</v>
      </c>
      <c r="U325" s="1"/>
      <c r="V325" s="2">
        <v>121</v>
      </c>
      <c r="W325" s="3">
        <v>2531</v>
      </c>
    </row>
    <row r="326" spans="1:23" ht="12.75" customHeight="1" x14ac:dyDescent="0.2">
      <c r="A326" s="1" t="s">
        <v>111</v>
      </c>
      <c r="B326" s="1" t="s">
        <v>45</v>
      </c>
      <c r="C326" s="1" t="s">
        <v>46</v>
      </c>
      <c r="D326" s="1" t="s">
        <v>45</v>
      </c>
      <c r="E326" s="1" t="s">
        <v>47</v>
      </c>
      <c r="F326" s="1" t="s">
        <v>47</v>
      </c>
      <c r="G326" s="1" t="s">
        <v>29</v>
      </c>
      <c r="H326" s="1" t="s">
        <v>24</v>
      </c>
      <c r="I326" s="1"/>
      <c r="J326" s="1"/>
      <c r="K326" s="1"/>
      <c r="L326" s="1" t="s">
        <v>92</v>
      </c>
      <c r="M326" s="1" t="s">
        <v>93</v>
      </c>
      <c r="N326" s="1" t="s">
        <v>93</v>
      </c>
      <c r="O326" s="1" t="s">
        <v>26</v>
      </c>
      <c r="P326" s="1" t="s">
        <v>38</v>
      </c>
      <c r="Q326" s="1" t="s">
        <v>27</v>
      </c>
      <c r="R326" s="1" t="s">
        <v>34</v>
      </c>
      <c r="S326" s="1" t="s">
        <v>35</v>
      </c>
      <c r="T326" s="1" t="s">
        <v>28</v>
      </c>
      <c r="U326" s="1"/>
      <c r="V326" s="2">
        <v>63</v>
      </c>
      <c r="W326" s="3">
        <v>1160.56</v>
      </c>
    </row>
    <row r="327" spans="1:23" ht="12.75" customHeight="1" x14ac:dyDescent="0.2">
      <c r="A327" s="1" t="s">
        <v>165</v>
      </c>
      <c r="B327" s="1" t="s">
        <v>45</v>
      </c>
      <c r="C327" s="1" t="s">
        <v>46</v>
      </c>
      <c r="D327" s="1" t="s">
        <v>45</v>
      </c>
      <c r="E327" s="1" t="s">
        <v>47</v>
      </c>
      <c r="F327" s="1" t="s">
        <v>47</v>
      </c>
      <c r="G327" s="1" t="s">
        <v>155</v>
      </c>
      <c r="H327" s="1" t="s">
        <v>24</v>
      </c>
      <c r="I327" s="1"/>
      <c r="J327" s="1"/>
      <c r="K327" s="1"/>
      <c r="L327" s="1" t="s">
        <v>92</v>
      </c>
      <c r="M327" s="1" t="s">
        <v>93</v>
      </c>
      <c r="N327" s="1" t="s">
        <v>93</v>
      </c>
      <c r="O327" s="1" t="s">
        <v>26</v>
      </c>
      <c r="P327" s="1" t="s">
        <v>38</v>
      </c>
      <c r="Q327" s="1" t="s">
        <v>27</v>
      </c>
      <c r="R327" s="1" t="s">
        <v>34</v>
      </c>
      <c r="S327" s="1" t="s">
        <v>35</v>
      </c>
      <c r="T327" s="1" t="s">
        <v>28</v>
      </c>
      <c r="U327" s="1"/>
      <c r="V327" s="4">
        <v>98</v>
      </c>
      <c r="W327" s="5">
        <v>1757.7</v>
      </c>
    </row>
    <row r="328" spans="1:23" ht="12.75" customHeight="1" x14ac:dyDescent="0.2">
      <c r="A328" s="1" t="s">
        <v>188</v>
      </c>
      <c r="B328" s="1" t="s">
        <v>45</v>
      </c>
      <c r="C328" s="1" t="s">
        <v>46</v>
      </c>
      <c r="D328" s="1" t="s">
        <v>45</v>
      </c>
      <c r="E328" s="1" t="s">
        <v>47</v>
      </c>
      <c r="F328" s="1" t="s">
        <v>47</v>
      </c>
      <c r="G328" s="1" t="s">
        <v>156</v>
      </c>
      <c r="H328" s="1" t="s">
        <v>24</v>
      </c>
      <c r="I328" s="1"/>
      <c r="J328" s="1"/>
      <c r="K328" s="1"/>
      <c r="L328" s="1" t="s">
        <v>92</v>
      </c>
      <c r="M328" s="1" t="s">
        <v>93</v>
      </c>
      <c r="N328" s="1" t="s">
        <v>93</v>
      </c>
      <c r="O328" s="1" t="s">
        <v>26</v>
      </c>
      <c r="P328" s="1" t="s">
        <v>38</v>
      </c>
      <c r="Q328" s="1" t="s">
        <v>27</v>
      </c>
      <c r="R328" s="1" t="s">
        <v>34</v>
      </c>
      <c r="S328" s="1" t="s">
        <v>35</v>
      </c>
      <c r="T328" s="1" t="s">
        <v>28</v>
      </c>
      <c r="U328" s="1"/>
      <c r="V328" s="4">
        <v>127</v>
      </c>
      <c r="W328" s="5">
        <v>2152.35</v>
      </c>
    </row>
    <row r="329" spans="1:23" ht="12.75" customHeight="1" x14ac:dyDescent="0.2">
      <c r="A329" s="1" t="s">
        <v>193</v>
      </c>
      <c r="B329" s="1" t="s">
        <v>45</v>
      </c>
      <c r="C329" s="1" t="s">
        <v>46</v>
      </c>
      <c r="D329" s="1" t="s">
        <v>45</v>
      </c>
      <c r="E329" s="1" t="s">
        <v>47</v>
      </c>
      <c r="F329" s="1" t="s">
        <v>47</v>
      </c>
      <c r="G329" s="1" t="s">
        <v>154</v>
      </c>
      <c r="H329" s="1" t="s">
        <v>24</v>
      </c>
      <c r="I329" s="1"/>
      <c r="J329" s="1"/>
      <c r="K329" s="1"/>
      <c r="L329" s="1" t="s">
        <v>92</v>
      </c>
      <c r="M329" s="1" t="s">
        <v>93</v>
      </c>
      <c r="N329" s="1" t="s">
        <v>93</v>
      </c>
      <c r="O329" s="1" t="s">
        <v>26</v>
      </c>
      <c r="P329" s="1" t="s">
        <v>38</v>
      </c>
      <c r="Q329" s="1" t="s">
        <v>27</v>
      </c>
      <c r="R329" s="1" t="s">
        <v>34</v>
      </c>
      <c r="S329" s="1" t="s">
        <v>35</v>
      </c>
      <c r="T329" s="1" t="s">
        <v>28</v>
      </c>
      <c r="U329" s="1"/>
      <c r="V329" s="4">
        <v>96</v>
      </c>
      <c r="W329" s="5">
        <v>1632.74</v>
      </c>
    </row>
    <row r="330" spans="1:23" ht="12.75" customHeight="1" x14ac:dyDescent="0.2">
      <c r="A330" s="1" t="s">
        <v>235</v>
      </c>
      <c r="B330" s="1" t="s">
        <v>45</v>
      </c>
      <c r="C330" s="1" t="s">
        <v>46</v>
      </c>
      <c r="D330" s="1" t="s">
        <v>45</v>
      </c>
      <c r="E330" s="1" t="s">
        <v>47</v>
      </c>
      <c r="F330" s="1" t="s">
        <v>47</v>
      </c>
      <c r="G330" s="1" t="s">
        <v>200</v>
      </c>
      <c r="H330" s="1" t="s">
        <v>24</v>
      </c>
      <c r="I330" s="1"/>
      <c r="J330" s="1"/>
      <c r="K330" s="1"/>
      <c r="L330" s="1" t="s">
        <v>92</v>
      </c>
      <c r="M330" s="1" t="s">
        <v>93</v>
      </c>
      <c r="N330" s="1" t="s">
        <v>93</v>
      </c>
      <c r="O330" s="1" t="s">
        <v>26</v>
      </c>
      <c r="P330" s="1" t="s">
        <v>38</v>
      </c>
      <c r="Q330" s="1" t="s">
        <v>27</v>
      </c>
      <c r="R330" s="1" t="s">
        <v>34</v>
      </c>
      <c r="S330" s="1" t="s">
        <v>35</v>
      </c>
      <c r="T330" s="1" t="s">
        <v>28</v>
      </c>
      <c r="U330" s="1"/>
      <c r="V330" s="4">
        <v>88</v>
      </c>
      <c r="W330" s="5">
        <v>1726.51</v>
      </c>
    </row>
    <row r="331" spans="1:23" ht="12.75" customHeight="1" x14ac:dyDescent="0.2">
      <c r="A331" s="1" t="s">
        <v>238</v>
      </c>
      <c r="B331" s="1" t="s">
        <v>45</v>
      </c>
      <c r="C331" s="1" t="s">
        <v>46</v>
      </c>
      <c r="D331" s="1" t="s">
        <v>45</v>
      </c>
      <c r="E331" s="1" t="s">
        <v>47</v>
      </c>
      <c r="F331" s="1" t="s">
        <v>47</v>
      </c>
      <c r="G331" s="1" t="s">
        <v>199</v>
      </c>
      <c r="H331" s="1" t="s">
        <v>24</v>
      </c>
      <c r="I331" s="1"/>
      <c r="J331" s="1"/>
      <c r="K331" s="1"/>
      <c r="L331" s="1" t="s">
        <v>92</v>
      </c>
      <c r="M331" s="1" t="s">
        <v>93</v>
      </c>
      <c r="N331" s="1" t="s">
        <v>93</v>
      </c>
      <c r="O331" s="1" t="s">
        <v>26</v>
      </c>
      <c r="P331" s="1" t="s">
        <v>38</v>
      </c>
      <c r="Q331" s="1" t="s">
        <v>27</v>
      </c>
      <c r="R331" s="1" t="s">
        <v>34</v>
      </c>
      <c r="S331" s="1" t="s">
        <v>35</v>
      </c>
      <c r="T331" s="1" t="s">
        <v>28</v>
      </c>
      <c r="U331" s="1"/>
      <c r="V331" s="4">
        <v>76</v>
      </c>
      <c r="W331" s="5">
        <v>1532.96</v>
      </c>
    </row>
    <row r="332" spans="1:23" ht="12.75" customHeight="1" x14ac:dyDescent="0.2">
      <c r="A332" s="1" t="s">
        <v>245</v>
      </c>
      <c r="B332" s="1" t="s">
        <v>45</v>
      </c>
      <c r="C332" s="1" t="s">
        <v>46</v>
      </c>
      <c r="D332" s="1" t="s">
        <v>45</v>
      </c>
      <c r="E332" s="1" t="s">
        <v>47</v>
      </c>
      <c r="F332" s="1" t="s">
        <v>47</v>
      </c>
      <c r="G332" s="1" t="s">
        <v>201</v>
      </c>
      <c r="H332" s="1" t="s">
        <v>24</v>
      </c>
      <c r="I332" s="1"/>
      <c r="J332" s="1"/>
      <c r="K332" s="1"/>
      <c r="L332" s="1" t="s">
        <v>92</v>
      </c>
      <c r="M332" s="1" t="s">
        <v>93</v>
      </c>
      <c r="N332" s="1" t="s">
        <v>93</v>
      </c>
      <c r="O332" s="1" t="s">
        <v>26</v>
      </c>
      <c r="P332" s="1" t="s">
        <v>38</v>
      </c>
      <c r="Q332" s="1" t="s">
        <v>27</v>
      </c>
      <c r="R332" s="1" t="s">
        <v>34</v>
      </c>
      <c r="S332" s="1" t="s">
        <v>35</v>
      </c>
      <c r="T332" s="1" t="s">
        <v>28</v>
      </c>
      <c r="U332" s="1"/>
      <c r="V332" s="4">
        <v>119</v>
      </c>
      <c r="W332" s="5">
        <v>2149.17</v>
      </c>
    </row>
    <row r="333" spans="1:23" ht="12.75" customHeight="1" x14ac:dyDescent="0.2">
      <c r="A333" s="1" t="s">
        <v>270</v>
      </c>
      <c r="B333" s="1" t="s">
        <v>45</v>
      </c>
      <c r="C333" s="1" t="s">
        <v>46</v>
      </c>
      <c r="D333" s="1" t="s">
        <v>45</v>
      </c>
      <c r="E333" s="1" t="s">
        <v>47</v>
      </c>
      <c r="F333" s="1" t="s">
        <v>47</v>
      </c>
      <c r="G333" s="1" t="s">
        <v>153</v>
      </c>
      <c r="H333" s="1" t="s">
        <v>24</v>
      </c>
      <c r="I333" s="1"/>
      <c r="J333" s="1"/>
      <c r="K333" s="1"/>
      <c r="L333" s="1" t="s">
        <v>92</v>
      </c>
      <c r="M333" s="1" t="s">
        <v>93</v>
      </c>
      <c r="N333" s="1" t="s">
        <v>93</v>
      </c>
      <c r="O333" s="1" t="s">
        <v>26</v>
      </c>
      <c r="P333" s="1" t="s">
        <v>38</v>
      </c>
      <c r="Q333" s="1" t="s">
        <v>27</v>
      </c>
      <c r="R333" s="1" t="s">
        <v>34</v>
      </c>
      <c r="S333" s="1" t="s">
        <v>35</v>
      </c>
      <c r="T333" s="1" t="s">
        <v>28</v>
      </c>
      <c r="U333" s="1"/>
      <c r="V333" s="4">
        <v>165</v>
      </c>
      <c r="W333" s="5">
        <v>3165.55</v>
      </c>
    </row>
    <row r="334" spans="1:23" ht="12.75" customHeight="1" x14ac:dyDescent="0.2">
      <c r="A334" s="1" t="s">
        <v>275</v>
      </c>
      <c r="B334" s="1" t="s">
        <v>45</v>
      </c>
      <c r="C334" s="1" t="s">
        <v>46</v>
      </c>
      <c r="D334" s="1" t="s">
        <v>45</v>
      </c>
      <c r="E334" s="1" t="s">
        <v>47</v>
      </c>
      <c r="F334" s="1" t="s">
        <v>47</v>
      </c>
      <c r="G334" s="1" t="s">
        <v>259</v>
      </c>
      <c r="H334" s="1" t="s">
        <v>24</v>
      </c>
      <c r="I334" s="1"/>
      <c r="J334" s="1"/>
      <c r="K334" s="1"/>
      <c r="L334" s="1" t="s">
        <v>92</v>
      </c>
      <c r="M334" s="1" t="s">
        <v>93</v>
      </c>
      <c r="N334" s="1" t="s">
        <v>93</v>
      </c>
      <c r="O334" s="1" t="s">
        <v>26</v>
      </c>
      <c r="P334" s="1" t="s">
        <v>38</v>
      </c>
      <c r="Q334" s="1" t="s">
        <v>27</v>
      </c>
      <c r="R334" s="1" t="s">
        <v>34</v>
      </c>
      <c r="S334" s="1" t="s">
        <v>35</v>
      </c>
      <c r="T334" s="1" t="s">
        <v>28</v>
      </c>
      <c r="U334" s="1"/>
      <c r="V334" s="4">
        <v>32</v>
      </c>
      <c r="W334" s="5">
        <v>467.43</v>
      </c>
    </row>
    <row r="335" spans="1:23" ht="12.75" customHeight="1" x14ac:dyDescent="0.2">
      <c r="A335" s="1" t="s">
        <v>44</v>
      </c>
      <c r="B335" s="1" t="s">
        <v>45</v>
      </c>
      <c r="C335" s="1" t="s">
        <v>46</v>
      </c>
      <c r="D335" s="1" t="s">
        <v>45</v>
      </c>
      <c r="E335" s="1" t="s">
        <v>47</v>
      </c>
      <c r="F335" s="1" t="s">
        <v>47</v>
      </c>
      <c r="G335" s="1" t="s">
        <v>23</v>
      </c>
      <c r="H335" s="1" t="s">
        <v>24</v>
      </c>
      <c r="I335" s="1"/>
      <c r="J335" s="1"/>
      <c r="K335" s="1"/>
      <c r="L335" s="1" t="s">
        <v>94</v>
      </c>
      <c r="M335" s="1" t="s">
        <v>95</v>
      </c>
      <c r="N335" s="1" t="s">
        <v>95</v>
      </c>
      <c r="O335" s="1" t="s">
        <v>26</v>
      </c>
      <c r="P335" s="1" t="s">
        <v>38</v>
      </c>
      <c r="Q335" s="1" t="s">
        <v>27</v>
      </c>
      <c r="R335" s="1" t="s">
        <v>34</v>
      </c>
      <c r="S335" s="1" t="s">
        <v>35</v>
      </c>
      <c r="T335" s="1" t="s">
        <v>28</v>
      </c>
      <c r="U335" s="1"/>
      <c r="V335" s="2">
        <v>3</v>
      </c>
      <c r="W335" s="3">
        <v>59.08</v>
      </c>
    </row>
    <row r="336" spans="1:23" ht="12.75" customHeight="1" x14ac:dyDescent="0.2">
      <c r="A336" s="1" t="s">
        <v>108</v>
      </c>
      <c r="B336" s="1" t="s">
        <v>45</v>
      </c>
      <c r="C336" s="1" t="s">
        <v>46</v>
      </c>
      <c r="D336" s="1" t="s">
        <v>45</v>
      </c>
      <c r="E336" s="1" t="s">
        <v>47</v>
      </c>
      <c r="F336" s="1" t="s">
        <v>47</v>
      </c>
      <c r="G336" s="1" t="s">
        <v>25</v>
      </c>
      <c r="H336" s="1" t="s">
        <v>24</v>
      </c>
      <c r="I336" s="1"/>
      <c r="J336" s="1"/>
      <c r="K336" s="1"/>
      <c r="L336" s="1" t="s">
        <v>94</v>
      </c>
      <c r="M336" s="1" t="s">
        <v>95</v>
      </c>
      <c r="N336" s="1" t="s">
        <v>95</v>
      </c>
      <c r="O336" s="1" t="s">
        <v>26</v>
      </c>
      <c r="P336" s="1" t="s">
        <v>38</v>
      </c>
      <c r="Q336" s="1" t="s">
        <v>27</v>
      </c>
      <c r="R336" s="1" t="s">
        <v>34</v>
      </c>
      <c r="S336" s="1" t="s">
        <v>35</v>
      </c>
      <c r="T336" s="1" t="s">
        <v>28</v>
      </c>
      <c r="U336" s="1"/>
      <c r="V336" s="2">
        <v>3</v>
      </c>
      <c r="W336" s="3">
        <v>57.480000000000004</v>
      </c>
    </row>
    <row r="337" spans="1:23" ht="12.75" customHeight="1" x14ac:dyDescent="0.2">
      <c r="A337" s="1" t="s">
        <v>165</v>
      </c>
      <c r="B337" s="1" t="s">
        <v>45</v>
      </c>
      <c r="C337" s="1" t="s">
        <v>46</v>
      </c>
      <c r="D337" s="1" t="s">
        <v>45</v>
      </c>
      <c r="E337" s="1" t="s">
        <v>47</v>
      </c>
      <c r="F337" s="1" t="s">
        <v>47</v>
      </c>
      <c r="G337" s="1" t="s">
        <v>155</v>
      </c>
      <c r="H337" s="1" t="s">
        <v>24</v>
      </c>
      <c r="I337" s="1"/>
      <c r="J337" s="1"/>
      <c r="K337" s="1"/>
      <c r="L337" s="1" t="s">
        <v>94</v>
      </c>
      <c r="M337" s="1" t="s">
        <v>95</v>
      </c>
      <c r="N337" s="1" t="s">
        <v>95</v>
      </c>
      <c r="O337" s="1" t="s">
        <v>26</v>
      </c>
      <c r="P337" s="1" t="s">
        <v>38</v>
      </c>
      <c r="Q337" s="1" t="s">
        <v>27</v>
      </c>
      <c r="R337" s="1" t="s">
        <v>34</v>
      </c>
      <c r="S337" s="1" t="s">
        <v>35</v>
      </c>
      <c r="T337" s="1" t="s">
        <v>28</v>
      </c>
      <c r="U337" s="1"/>
      <c r="V337" s="4">
        <v>4</v>
      </c>
      <c r="W337" s="5">
        <v>79.320000000000007</v>
      </c>
    </row>
    <row r="338" spans="1:23" ht="12.75" customHeight="1" x14ac:dyDescent="0.2">
      <c r="A338" s="1" t="s">
        <v>188</v>
      </c>
      <c r="B338" s="1" t="s">
        <v>45</v>
      </c>
      <c r="C338" s="1" t="s">
        <v>46</v>
      </c>
      <c r="D338" s="1" t="s">
        <v>45</v>
      </c>
      <c r="E338" s="1" t="s">
        <v>47</v>
      </c>
      <c r="F338" s="1" t="s">
        <v>47</v>
      </c>
      <c r="G338" s="1" t="s">
        <v>156</v>
      </c>
      <c r="H338" s="1" t="s">
        <v>24</v>
      </c>
      <c r="I338" s="1"/>
      <c r="J338" s="1"/>
      <c r="K338" s="1"/>
      <c r="L338" s="1" t="s">
        <v>94</v>
      </c>
      <c r="M338" s="1" t="s">
        <v>95</v>
      </c>
      <c r="N338" s="1" t="s">
        <v>95</v>
      </c>
      <c r="O338" s="1" t="s">
        <v>26</v>
      </c>
      <c r="P338" s="1" t="s">
        <v>38</v>
      </c>
      <c r="Q338" s="1" t="s">
        <v>27</v>
      </c>
      <c r="R338" s="1" t="s">
        <v>34</v>
      </c>
      <c r="S338" s="1" t="s">
        <v>35</v>
      </c>
      <c r="T338" s="1" t="s">
        <v>28</v>
      </c>
      <c r="U338" s="1"/>
      <c r="V338" s="4">
        <v>6</v>
      </c>
      <c r="W338" s="5">
        <v>114.44</v>
      </c>
    </row>
    <row r="339" spans="1:23" ht="12.75" customHeight="1" x14ac:dyDescent="0.2">
      <c r="A339" s="1" t="s">
        <v>235</v>
      </c>
      <c r="B339" s="1" t="s">
        <v>45</v>
      </c>
      <c r="C339" s="1" t="s">
        <v>46</v>
      </c>
      <c r="D339" s="1" t="s">
        <v>45</v>
      </c>
      <c r="E339" s="1" t="s">
        <v>47</v>
      </c>
      <c r="F339" s="1" t="s">
        <v>47</v>
      </c>
      <c r="G339" s="1" t="s">
        <v>200</v>
      </c>
      <c r="H339" s="1" t="s">
        <v>24</v>
      </c>
      <c r="I339" s="1"/>
      <c r="J339" s="1"/>
      <c r="K339" s="1"/>
      <c r="L339" s="1" t="s">
        <v>94</v>
      </c>
      <c r="M339" s="1" t="s">
        <v>95</v>
      </c>
      <c r="N339" s="1" t="s">
        <v>95</v>
      </c>
      <c r="O339" s="1" t="s">
        <v>26</v>
      </c>
      <c r="P339" s="1" t="s">
        <v>38</v>
      </c>
      <c r="Q339" s="1" t="s">
        <v>27</v>
      </c>
      <c r="R339" s="1" t="s">
        <v>34</v>
      </c>
      <c r="S339" s="1" t="s">
        <v>35</v>
      </c>
      <c r="T339" s="1" t="s">
        <v>28</v>
      </c>
      <c r="U339" s="1"/>
      <c r="V339" s="4">
        <v>14</v>
      </c>
      <c r="W339" s="5">
        <v>276.45999999999998</v>
      </c>
    </row>
    <row r="340" spans="1:23" ht="12.75" customHeight="1" x14ac:dyDescent="0.2">
      <c r="A340" s="1" t="s">
        <v>238</v>
      </c>
      <c r="B340" s="1" t="s">
        <v>45</v>
      </c>
      <c r="C340" s="1" t="s">
        <v>46</v>
      </c>
      <c r="D340" s="1" t="s">
        <v>45</v>
      </c>
      <c r="E340" s="1" t="s">
        <v>47</v>
      </c>
      <c r="F340" s="1" t="s">
        <v>47</v>
      </c>
      <c r="G340" s="1" t="s">
        <v>199</v>
      </c>
      <c r="H340" s="1" t="s">
        <v>24</v>
      </c>
      <c r="I340" s="1"/>
      <c r="J340" s="1"/>
      <c r="K340" s="1"/>
      <c r="L340" s="1" t="s">
        <v>94</v>
      </c>
      <c r="M340" s="1" t="s">
        <v>95</v>
      </c>
      <c r="N340" s="1" t="s">
        <v>95</v>
      </c>
      <c r="O340" s="1" t="s">
        <v>26</v>
      </c>
      <c r="P340" s="1" t="s">
        <v>38</v>
      </c>
      <c r="Q340" s="1" t="s">
        <v>27</v>
      </c>
      <c r="R340" s="1" t="s">
        <v>34</v>
      </c>
      <c r="S340" s="1" t="s">
        <v>35</v>
      </c>
      <c r="T340" s="1" t="s">
        <v>28</v>
      </c>
      <c r="U340" s="1"/>
      <c r="V340" s="4">
        <v>2</v>
      </c>
      <c r="W340" s="5">
        <v>38.07</v>
      </c>
    </row>
    <row r="341" spans="1:23" ht="12.75" customHeight="1" x14ac:dyDescent="0.2">
      <c r="A341" s="1" t="s">
        <v>245</v>
      </c>
      <c r="B341" s="1" t="s">
        <v>45</v>
      </c>
      <c r="C341" s="1" t="s">
        <v>46</v>
      </c>
      <c r="D341" s="1" t="s">
        <v>45</v>
      </c>
      <c r="E341" s="1" t="s">
        <v>47</v>
      </c>
      <c r="F341" s="1" t="s">
        <v>47</v>
      </c>
      <c r="G341" s="1" t="s">
        <v>201</v>
      </c>
      <c r="H341" s="1" t="s">
        <v>24</v>
      </c>
      <c r="I341" s="1"/>
      <c r="J341" s="1"/>
      <c r="K341" s="1"/>
      <c r="L341" s="1" t="s">
        <v>94</v>
      </c>
      <c r="M341" s="1" t="s">
        <v>95</v>
      </c>
      <c r="N341" s="1" t="s">
        <v>95</v>
      </c>
      <c r="O341" s="1" t="s">
        <v>26</v>
      </c>
      <c r="P341" s="1" t="s">
        <v>38</v>
      </c>
      <c r="Q341" s="1" t="s">
        <v>27</v>
      </c>
      <c r="R341" s="1" t="s">
        <v>34</v>
      </c>
      <c r="S341" s="1" t="s">
        <v>35</v>
      </c>
      <c r="T341" s="1" t="s">
        <v>28</v>
      </c>
      <c r="U341" s="1"/>
      <c r="V341" s="4">
        <v>1</v>
      </c>
      <c r="W341" s="5">
        <v>20.69</v>
      </c>
    </row>
    <row r="342" spans="1:23" ht="12.75" customHeight="1" x14ac:dyDescent="0.2">
      <c r="A342" s="1" t="s">
        <v>270</v>
      </c>
      <c r="B342" s="1" t="s">
        <v>45</v>
      </c>
      <c r="C342" s="1" t="s">
        <v>46</v>
      </c>
      <c r="D342" s="1" t="s">
        <v>45</v>
      </c>
      <c r="E342" s="1" t="s">
        <v>47</v>
      </c>
      <c r="F342" s="1" t="s">
        <v>47</v>
      </c>
      <c r="G342" s="1" t="s">
        <v>153</v>
      </c>
      <c r="H342" s="1" t="s">
        <v>24</v>
      </c>
      <c r="I342" s="1"/>
      <c r="J342" s="1"/>
      <c r="K342" s="1"/>
      <c r="L342" s="1" t="s">
        <v>94</v>
      </c>
      <c r="M342" s="1" t="s">
        <v>95</v>
      </c>
      <c r="N342" s="1" t="s">
        <v>95</v>
      </c>
      <c r="O342" s="1" t="s">
        <v>26</v>
      </c>
      <c r="P342" s="1" t="s">
        <v>38</v>
      </c>
      <c r="Q342" s="1" t="s">
        <v>27</v>
      </c>
      <c r="R342" s="1" t="s">
        <v>34</v>
      </c>
      <c r="S342" s="1" t="s">
        <v>35</v>
      </c>
      <c r="T342" s="1" t="s">
        <v>28</v>
      </c>
      <c r="U342" s="1"/>
      <c r="V342" s="4">
        <v>2</v>
      </c>
      <c r="W342" s="5">
        <v>41.800000000000004</v>
      </c>
    </row>
    <row r="343" spans="1:23" ht="12.75" customHeight="1" x14ac:dyDescent="0.2">
      <c r="A343" s="1" t="s">
        <v>275</v>
      </c>
      <c r="B343" s="1" t="s">
        <v>45</v>
      </c>
      <c r="C343" s="1" t="s">
        <v>46</v>
      </c>
      <c r="D343" s="1" t="s">
        <v>45</v>
      </c>
      <c r="E343" s="1" t="s">
        <v>47</v>
      </c>
      <c r="F343" s="1" t="s">
        <v>47</v>
      </c>
      <c r="G343" s="1" t="s">
        <v>259</v>
      </c>
      <c r="H343" s="1" t="s">
        <v>24</v>
      </c>
      <c r="I343" s="1"/>
      <c r="J343" s="1"/>
      <c r="K343" s="1"/>
      <c r="L343" s="1" t="s">
        <v>94</v>
      </c>
      <c r="M343" s="1" t="s">
        <v>95</v>
      </c>
      <c r="N343" s="1" t="s">
        <v>95</v>
      </c>
      <c r="O343" s="1" t="s">
        <v>26</v>
      </c>
      <c r="P343" s="1" t="s">
        <v>38</v>
      </c>
      <c r="Q343" s="1" t="s">
        <v>27</v>
      </c>
      <c r="R343" s="1" t="s">
        <v>34</v>
      </c>
      <c r="S343" s="1" t="s">
        <v>35</v>
      </c>
      <c r="T343" s="1" t="s">
        <v>28</v>
      </c>
      <c r="U343" s="1"/>
      <c r="V343" s="4">
        <v>5</v>
      </c>
      <c r="W343" s="5">
        <v>98.19</v>
      </c>
    </row>
    <row r="344" spans="1:23" ht="12.75" customHeight="1" x14ac:dyDescent="0.2">
      <c r="A344" s="1" t="s">
        <v>44</v>
      </c>
      <c r="B344" s="1" t="s">
        <v>45</v>
      </c>
      <c r="C344" s="1" t="s">
        <v>46</v>
      </c>
      <c r="D344" s="1" t="s">
        <v>45</v>
      </c>
      <c r="E344" s="1" t="s">
        <v>47</v>
      </c>
      <c r="F344" s="1" t="s">
        <v>47</v>
      </c>
      <c r="G344" s="1" t="s">
        <v>23</v>
      </c>
      <c r="H344" s="1" t="s">
        <v>24</v>
      </c>
      <c r="I344" s="1"/>
      <c r="J344" s="1"/>
      <c r="K344" s="1"/>
      <c r="L344" s="1" t="s">
        <v>96</v>
      </c>
      <c r="M344" s="1" t="s">
        <v>97</v>
      </c>
      <c r="N344" s="1" t="s">
        <v>97</v>
      </c>
      <c r="O344" s="1" t="s">
        <v>26</v>
      </c>
      <c r="P344" s="1" t="s">
        <v>38</v>
      </c>
      <c r="Q344" s="1" t="s">
        <v>27</v>
      </c>
      <c r="R344" s="1" t="s">
        <v>34</v>
      </c>
      <c r="S344" s="1" t="s">
        <v>35</v>
      </c>
      <c r="T344" s="1" t="s">
        <v>28</v>
      </c>
      <c r="U344" s="1"/>
      <c r="V344" s="2">
        <v>2</v>
      </c>
      <c r="W344" s="3">
        <v>40.270000000000003</v>
      </c>
    </row>
    <row r="345" spans="1:23" ht="12.75" customHeight="1" x14ac:dyDescent="0.2">
      <c r="A345" s="1" t="s">
        <v>108</v>
      </c>
      <c r="B345" s="1" t="s">
        <v>45</v>
      </c>
      <c r="C345" s="1" t="s">
        <v>46</v>
      </c>
      <c r="D345" s="1" t="s">
        <v>45</v>
      </c>
      <c r="E345" s="1" t="s">
        <v>47</v>
      </c>
      <c r="F345" s="1" t="s">
        <v>47</v>
      </c>
      <c r="G345" s="1" t="s">
        <v>25</v>
      </c>
      <c r="H345" s="1" t="s">
        <v>24</v>
      </c>
      <c r="I345" s="1"/>
      <c r="J345" s="1"/>
      <c r="K345" s="1"/>
      <c r="L345" s="1" t="s">
        <v>96</v>
      </c>
      <c r="M345" s="1" t="s">
        <v>97</v>
      </c>
      <c r="N345" s="1" t="s">
        <v>97</v>
      </c>
      <c r="O345" s="1" t="s">
        <v>26</v>
      </c>
      <c r="P345" s="1" t="s">
        <v>38</v>
      </c>
      <c r="Q345" s="1" t="s">
        <v>27</v>
      </c>
      <c r="R345" s="1" t="s">
        <v>34</v>
      </c>
      <c r="S345" s="1" t="s">
        <v>35</v>
      </c>
      <c r="T345" s="1" t="s">
        <v>28</v>
      </c>
      <c r="U345" s="1"/>
      <c r="V345" s="2">
        <v>4</v>
      </c>
      <c r="W345" s="3">
        <v>75.239999999999995</v>
      </c>
    </row>
    <row r="346" spans="1:23" ht="12.75" customHeight="1" x14ac:dyDescent="0.2">
      <c r="A346" s="1" t="s">
        <v>111</v>
      </c>
      <c r="B346" s="1" t="s">
        <v>45</v>
      </c>
      <c r="C346" s="1" t="s">
        <v>46</v>
      </c>
      <c r="D346" s="1" t="s">
        <v>45</v>
      </c>
      <c r="E346" s="1" t="s">
        <v>47</v>
      </c>
      <c r="F346" s="1" t="s">
        <v>47</v>
      </c>
      <c r="G346" s="1" t="s">
        <v>29</v>
      </c>
      <c r="H346" s="1" t="s">
        <v>24</v>
      </c>
      <c r="I346" s="1"/>
      <c r="J346" s="1"/>
      <c r="K346" s="1"/>
      <c r="L346" s="1" t="s">
        <v>96</v>
      </c>
      <c r="M346" s="1" t="s">
        <v>97</v>
      </c>
      <c r="N346" s="1" t="s">
        <v>97</v>
      </c>
      <c r="O346" s="1" t="s">
        <v>26</v>
      </c>
      <c r="P346" s="1" t="s">
        <v>38</v>
      </c>
      <c r="Q346" s="1" t="s">
        <v>27</v>
      </c>
      <c r="R346" s="1" t="s">
        <v>34</v>
      </c>
      <c r="S346" s="1" t="s">
        <v>35</v>
      </c>
      <c r="T346" s="1" t="s">
        <v>28</v>
      </c>
      <c r="U346" s="1"/>
      <c r="V346" s="2">
        <v>1806</v>
      </c>
      <c r="W346" s="3">
        <v>21726.71</v>
      </c>
    </row>
    <row r="347" spans="1:23" ht="12.75" customHeight="1" x14ac:dyDescent="0.2">
      <c r="A347" s="1" t="s">
        <v>165</v>
      </c>
      <c r="B347" s="1" t="s">
        <v>45</v>
      </c>
      <c r="C347" s="1" t="s">
        <v>46</v>
      </c>
      <c r="D347" s="1" t="s">
        <v>45</v>
      </c>
      <c r="E347" s="1" t="s">
        <v>47</v>
      </c>
      <c r="F347" s="1" t="s">
        <v>47</v>
      </c>
      <c r="G347" s="1" t="s">
        <v>155</v>
      </c>
      <c r="H347" s="1" t="s">
        <v>24</v>
      </c>
      <c r="I347" s="1"/>
      <c r="J347" s="1"/>
      <c r="K347" s="1"/>
      <c r="L347" s="1" t="s">
        <v>96</v>
      </c>
      <c r="M347" s="1" t="s">
        <v>97</v>
      </c>
      <c r="N347" s="1" t="s">
        <v>97</v>
      </c>
      <c r="O347" s="1" t="s">
        <v>26</v>
      </c>
      <c r="P347" s="1" t="s">
        <v>38</v>
      </c>
      <c r="Q347" s="1" t="s">
        <v>27</v>
      </c>
      <c r="R347" s="1" t="s">
        <v>34</v>
      </c>
      <c r="S347" s="1" t="s">
        <v>35</v>
      </c>
      <c r="T347" s="1" t="s">
        <v>28</v>
      </c>
      <c r="U347" s="1"/>
      <c r="V347" s="4">
        <v>4</v>
      </c>
      <c r="W347" s="5">
        <v>56.49</v>
      </c>
    </row>
    <row r="348" spans="1:23" ht="12.75" customHeight="1" x14ac:dyDescent="0.2">
      <c r="A348" s="1" t="s">
        <v>188</v>
      </c>
      <c r="B348" s="1" t="s">
        <v>45</v>
      </c>
      <c r="C348" s="1" t="s">
        <v>46</v>
      </c>
      <c r="D348" s="1" t="s">
        <v>45</v>
      </c>
      <c r="E348" s="1" t="s">
        <v>47</v>
      </c>
      <c r="F348" s="1" t="s">
        <v>47</v>
      </c>
      <c r="G348" s="1" t="s">
        <v>156</v>
      </c>
      <c r="H348" s="1" t="s">
        <v>24</v>
      </c>
      <c r="I348" s="1"/>
      <c r="J348" s="1"/>
      <c r="K348" s="1"/>
      <c r="L348" s="1" t="s">
        <v>96</v>
      </c>
      <c r="M348" s="1" t="s">
        <v>97</v>
      </c>
      <c r="N348" s="1" t="s">
        <v>97</v>
      </c>
      <c r="O348" s="1" t="s">
        <v>26</v>
      </c>
      <c r="P348" s="1" t="s">
        <v>38</v>
      </c>
      <c r="Q348" s="1" t="s">
        <v>27</v>
      </c>
      <c r="R348" s="1" t="s">
        <v>34</v>
      </c>
      <c r="S348" s="1" t="s">
        <v>35</v>
      </c>
      <c r="T348" s="1" t="s">
        <v>28</v>
      </c>
      <c r="U348" s="1"/>
      <c r="V348" s="4">
        <v>1</v>
      </c>
      <c r="W348" s="5">
        <v>20.56</v>
      </c>
    </row>
    <row r="349" spans="1:23" ht="12.75" customHeight="1" x14ac:dyDescent="0.2">
      <c r="A349" s="1" t="s">
        <v>193</v>
      </c>
      <c r="B349" s="1" t="s">
        <v>45</v>
      </c>
      <c r="C349" s="1" t="s">
        <v>46</v>
      </c>
      <c r="D349" s="1" t="s">
        <v>45</v>
      </c>
      <c r="E349" s="1" t="s">
        <v>47</v>
      </c>
      <c r="F349" s="1" t="s">
        <v>47</v>
      </c>
      <c r="G349" s="1" t="s">
        <v>154</v>
      </c>
      <c r="H349" s="1" t="s">
        <v>24</v>
      </c>
      <c r="I349" s="1"/>
      <c r="J349" s="1"/>
      <c r="K349" s="1"/>
      <c r="L349" s="1" t="s">
        <v>96</v>
      </c>
      <c r="M349" s="1" t="s">
        <v>97</v>
      </c>
      <c r="N349" s="1" t="s">
        <v>97</v>
      </c>
      <c r="O349" s="1" t="s">
        <v>26</v>
      </c>
      <c r="P349" s="1" t="s">
        <v>38</v>
      </c>
      <c r="Q349" s="1" t="s">
        <v>27</v>
      </c>
      <c r="R349" s="1" t="s">
        <v>34</v>
      </c>
      <c r="S349" s="1" t="s">
        <v>35</v>
      </c>
      <c r="T349" s="1" t="s">
        <v>28</v>
      </c>
      <c r="U349" s="1"/>
      <c r="V349" s="4">
        <v>6</v>
      </c>
      <c r="W349" s="5">
        <v>68.86</v>
      </c>
    </row>
    <row r="350" spans="1:23" ht="12.75" customHeight="1" x14ac:dyDescent="0.2">
      <c r="A350" s="1" t="s">
        <v>235</v>
      </c>
      <c r="B350" s="1" t="s">
        <v>45</v>
      </c>
      <c r="C350" s="1" t="s">
        <v>46</v>
      </c>
      <c r="D350" s="1" t="s">
        <v>45</v>
      </c>
      <c r="E350" s="1" t="s">
        <v>47</v>
      </c>
      <c r="F350" s="1" t="s">
        <v>47</v>
      </c>
      <c r="G350" s="1" t="s">
        <v>200</v>
      </c>
      <c r="H350" s="1" t="s">
        <v>24</v>
      </c>
      <c r="I350" s="1"/>
      <c r="J350" s="1"/>
      <c r="K350" s="1"/>
      <c r="L350" s="1" t="s">
        <v>96</v>
      </c>
      <c r="M350" s="1" t="s">
        <v>97</v>
      </c>
      <c r="N350" s="1" t="s">
        <v>97</v>
      </c>
      <c r="O350" s="1" t="s">
        <v>26</v>
      </c>
      <c r="P350" s="1" t="s">
        <v>38</v>
      </c>
      <c r="Q350" s="1" t="s">
        <v>27</v>
      </c>
      <c r="R350" s="1" t="s">
        <v>34</v>
      </c>
      <c r="S350" s="1" t="s">
        <v>35</v>
      </c>
      <c r="T350" s="1" t="s">
        <v>28</v>
      </c>
      <c r="U350" s="1"/>
      <c r="V350" s="4">
        <v>0</v>
      </c>
      <c r="W350" s="5">
        <v>0</v>
      </c>
    </row>
    <row r="351" spans="1:23" ht="12.75" customHeight="1" x14ac:dyDescent="0.2">
      <c r="A351" s="1" t="s">
        <v>238</v>
      </c>
      <c r="B351" s="1" t="s">
        <v>45</v>
      </c>
      <c r="C351" s="1" t="s">
        <v>46</v>
      </c>
      <c r="D351" s="1" t="s">
        <v>45</v>
      </c>
      <c r="E351" s="1" t="s">
        <v>47</v>
      </c>
      <c r="F351" s="1" t="s">
        <v>47</v>
      </c>
      <c r="G351" s="1" t="s">
        <v>199</v>
      </c>
      <c r="H351" s="1" t="s">
        <v>24</v>
      </c>
      <c r="I351" s="1"/>
      <c r="J351" s="1"/>
      <c r="K351" s="1"/>
      <c r="L351" s="1" t="s">
        <v>96</v>
      </c>
      <c r="M351" s="1" t="s">
        <v>97</v>
      </c>
      <c r="N351" s="1" t="s">
        <v>97</v>
      </c>
      <c r="O351" s="1" t="s">
        <v>26</v>
      </c>
      <c r="P351" s="1" t="s">
        <v>38</v>
      </c>
      <c r="Q351" s="1" t="s">
        <v>27</v>
      </c>
      <c r="R351" s="1" t="s">
        <v>34</v>
      </c>
      <c r="S351" s="1" t="s">
        <v>35</v>
      </c>
      <c r="T351" s="1" t="s">
        <v>28</v>
      </c>
      <c r="U351" s="1"/>
      <c r="V351" s="4">
        <v>2</v>
      </c>
      <c r="W351" s="5">
        <v>38.07</v>
      </c>
    </row>
    <row r="352" spans="1:23" ht="12.75" customHeight="1" x14ac:dyDescent="0.2">
      <c r="A352" s="1" t="s">
        <v>245</v>
      </c>
      <c r="B352" s="1" t="s">
        <v>45</v>
      </c>
      <c r="C352" s="1" t="s">
        <v>46</v>
      </c>
      <c r="D352" s="1" t="s">
        <v>45</v>
      </c>
      <c r="E352" s="1" t="s">
        <v>47</v>
      </c>
      <c r="F352" s="1" t="s">
        <v>47</v>
      </c>
      <c r="G352" s="1" t="s">
        <v>201</v>
      </c>
      <c r="H352" s="1" t="s">
        <v>24</v>
      </c>
      <c r="I352" s="1"/>
      <c r="J352" s="1"/>
      <c r="K352" s="1"/>
      <c r="L352" s="1" t="s">
        <v>96</v>
      </c>
      <c r="M352" s="1" t="s">
        <v>97</v>
      </c>
      <c r="N352" s="1" t="s">
        <v>97</v>
      </c>
      <c r="O352" s="1" t="s">
        <v>26</v>
      </c>
      <c r="P352" s="1" t="s">
        <v>38</v>
      </c>
      <c r="Q352" s="1" t="s">
        <v>27</v>
      </c>
      <c r="R352" s="1" t="s">
        <v>34</v>
      </c>
      <c r="S352" s="1" t="s">
        <v>35</v>
      </c>
      <c r="T352" s="1" t="s">
        <v>28</v>
      </c>
      <c r="U352" s="1"/>
      <c r="V352" s="4">
        <v>700</v>
      </c>
      <c r="W352" s="5">
        <v>8089.22</v>
      </c>
    </row>
    <row r="353" spans="1:23" ht="12.75" customHeight="1" x14ac:dyDescent="0.2">
      <c r="A353" s="1" t="s">
        <v>270</v>
      </c>
      <c r="B353" s="1" t="s">
        <v>45</v>
      </c>
      <c r="C353" s="1" t="s">
        <v>46</v>
      </c>
      <c r="D353" s="1" t="s">
        <v>45</v>
      </c>
      <c r="E353" s="1" t="s">
        <v>47</v>
      </c>
      <c r="F353" s="1" t="s">
        <v>47</v>
      </c>
      <c r="G353" s="1" t="s">
        <v>153</v>
      </c>
      <c r="H353" s="1" t="s">
        <v>24</v>
      </c>
      <c r="I353" s="1"/>
      <c r="J353" s="1"/>
      <c r="K353" s="1"/>
      <c r="L353" s="1" t="s">
        <v>96</v>
      </c>
      <c r="M353" s="1" t="s">
        <v>97</v>
      </c>
      <c r="N353" s="1" t="s">
        <v>97</v>
      </c>
      <c r="O353" s="1" t="s">
        <v>26</v>
      </c>
      <c r="P353" s="1" t="s">
        <v>38</v>
      </c>
      <c r="Q353" s="1" t="s">
        <v>27</v>
      </c>
      <c r="R353" s="1" t="s">
        <v>34</v>
      </c>
      <c r="S353" s="1" t="s">
        <v>35</v>
      </c>
      <c r="T353" s="1" t="s">
        <v>28</v>
      </c>
      <c r="U353" s="1"/>
      <c r="V353" s="4">
        <v>733</v>
      </c>
      <c r="W353" s="5">
        <v>8539.2800000000007</v>
      </c>
    </row>
    <row r="354" spans="1:23" ht="12.75" customHeight="1" x14ac:dyDescent="0.2">
      <c r="A354" s="1" t="s">
        <v>275</v>
      </c>
      <c r="B354" s="1" t="s">
        <v>45</v>
      </c>
      <c r="C354" s="1" t="s">
        <v>46</v>
      </c>
      <c r="D354" s="1" t="s">
        <v>45</v>
      </c>
      <c r="E354" s="1" t="s">
        <v>47</v>
      </c>
      <c r="F354" s="1" t="s">
        <v>47</v>
      </c>
      <c r="G354" s="1" t="s">
        <v>259</v>
      </c>
      <c r="H354" s="1" t="s">
        <v>24</v>
      </c>
      <c r="I354" s="1"/>
      <c r="J354" s="1"/>
      <c r="K354" s="1"/>
      <c r="L354" s="1" t="s">
        <v>96</v>
      </c>
      <c r="M354" s="1" t="s">
        <v>97</v>
      </c>
      <c r="N354" s="1" t="s">
        <v>97</v>
      </c>
      <c r="O354" s="1" t="s">
        <v>26</v>
      </c>
      <c r="P354" s="1" t="s">
        <v>38</v>
      </c>
      <c r="Q354" s="1" t="s">
        <v>27</v>
      </c>
      <c r="R354" s="1" t="s">
        <v>34</v>
      </c>
      <c r="S354" s="1" t="s">
        <v>35</v>
      </c>
      <c r="T354" s="1" t="s">
        <v>28</v>
      </c>
      <c r="U354" s="1"/>
      <c r="V354" s="4">
        <v>50</v>
      </c>
      <c r="W354" s="5">
        <v>609.54</v>
      </c>
    </row>
    <row r="355" spans="1:23" ht="12.75" customHeight="1" x14ac:dyDescent="0.2">
      <c r="A355" s="1" t="s">
        <v>44</v>
      </c>
      <c r="B355" s="1" t="s">
        <v>45</v>
      </c>
      <c r="C355" s="1" t="s">
        <v>46</v>
      </c>
      <c r="D355" s="1" t="s">
        <v>45</v>
      </c>
      <c r="E355" s="1" t="s">
        <v>47</v>
      </c>
      <c r="F355" s="1" t="s">
        <v>47</v>
      </c>
      <c r="G355" s="1" t="s">
        <v>23</v>
      </c>
      <c r="H355" s="1" t="s">
        <v>24</v>
      </c>
      <c r="I355" s="1"/>
      <c r="J355" s="1"/>
      <c r="K355" s="1"/>
      <c r="L355" s="1" t="s">
        <v>98</v>
      </c>
      <c r="M355" s="1" t="s">
        <v>99</v>
      </c>
      <c r="N355" s="1" t="s">
        <v>99</v>
      </c>
      <c r="O355" s="1" t="s">
        <v>26</v>
      </c>
      <c r="P355" s="1" t="s">
        <v>38</v>
      </c>
      <c r="Q355" s="1" t="s">
        <v>27</v>
      </c>
      <c r="R355" s="1" t="s">
        <v>34</v>
      </c>
      <c r="S355" s="1" t="s">
        <v>35</v>
      </c>
      <c r="T355" s="1" t="s">
        <v>28</v>
      </c>
      <c r="U355" s="1"/>
      <c r="V355" s="2">
        <v>6</v>
      </c>
      <c r="W355" s="3">
        <v>120.31</v>
      </c>
    </row>
    <row r="356" spans="1:23" ht="12.75" customHeight="1" x14ac:dyDescent="0.2">
      <c r="A356" s="1" t="s">
        <v>108</v>
      </c>
      <c r="B356" s="1" t="s">
        <v>45</v>
      </c>
      <c r="C356" s="1" t="s">
        <v>46</v>
      </c>
      <c r="D356" s="1" t="s">
        <v>45</v>
      </c>
      <c r="E356" s="1" t="s">
        <v>47</v>
      </c>
      <c r="F356" s="1" t="s">
        <v>47</v>
      </c>
      <c r="G356" s="1" t="s">
        <v>25</v>
      </c>
      <c r="H356" s="1" t="s">
        <v>24</v>
      </c>
      <c r="I356" s="1"/>
      <c r="J356" s="1"/>
      <c r="K356" s="1"/>
      <c r="L356" s="1" t="s">
        <v>98</v>
      </c>
      <c r="M356" s="1" t="s">
        <v>99</v>
      </c>
      <c r="N356" s="1" t="s">
        <v>99</v>
      </c>
      <c r="O356" s="1" t="s">
        <v>26</v>
      </c>
      <c r="P356" s="1" t="s">
        <v>38</v>
      </c>
      <c r="Q356" s="1" t="s">
        <v>27</v>
      </c>
      <c r="R356" s="1" t="s">
        <v>34</v>
      </c>
      <c r="S356" s="1" t="s">
        <v>35</v>
      </c>
      <c r="T356" s="1" t="s">
        <v>28</v>
      </c>
      <c r="U356" s="1"/>
      <c r="V356" s="2">
        <v>8</v>
      </c>
      <c r="W356" s="3">
        <v>120.79</v>
      </c>
    </row>
    <row r="357" spans="1:23" ht="12.75" customHeight="1" x14ac:dyDescent="0.2">
      <c r="A357" s="1" t="s">
        <v>111</v>
      </c>
      <c r="B357" s="1" t="s">
        <v>45</v>
      </c>
      <c r="C357" s="1" t="s">
        <v>46</v>
      </c>
      <c r="D357" s="1" t="s">
        <v>45</v>
      </c>
      <c r="E357" s="1" t="s">
        <v>47</v>
      </c>
      <c r="F357" s="1" t="s">
        <v>47</v>
      </c>
      <c r="G357" s="1" t="s">
        <v>29</v>
      </c>
      <c r="H357" s="1" t="s">
        <v>24</v>
      </c>
      <c r="I357" s="1"/>
      <c r="J357" s="1"/>
      <c r="K357" s="1"/>
      <c r="L357" s="1" t="s">
        <v>98</v>
      </c>
      <c r="M357" s="1" t="s">
        <v>99</v>
      </c>
      <c r="N357" s="1" t="s">
        <v>99</v>
      </c>
      <c r="O357" s="1" t="s">
        <v>26</v>
      </c>
      <c r="P357" s="1" t="s">
        <v>38</v>
      </c>
      <c r="Q357" s="1" t="s">
        <v>27</v>
      </c>
      <c r="R357" s="1" t="s">
        <v>34</v>
      </c>
      <c r="S357" s="1" t="s">
        <v>35</v>
      </c>
      <c r="T357" s="1" t="s">
        <v>28</v>
      </c>
      <c r="U357" s="1"/>
      <c r="V357" s="2">
        <v>209</v>
      </c>
      <c r="W357" s="3">
        <v>2403.4500000000003</v>
      </c>
    </row>
    <row r="358" spans="1:23" ht="12.75" customHeight="1" x14ac:dyDescent="0.2">
      <c r="A358" s="1" t="s">
        <v>193</v>
      </c>
      <c r="B358" s="1" t="s">
        <v>45</v>
      </c>
      <c r="C358" s="1" t="s">
        <v>46</v>
      </c>
      <c r="D358" s="1" t="s">
        <v>45</v>
      </c>
      <c r="E358" s="1" t="s">
        <v>47</v>
      </c>
      <c r="F358" s="1" t="s">
        <v>47</v>
      </c>
      <c r="G358" s="1" t="s">
        <v>154</v>
      </c>
      <c r="H358" s="1" t="s">
        <v>24</v>
      </c>
      <c r="I358" s="1"/>
      <c r="J358" s="1"/>
      <c r="K358" s="1"/>
      <c r="L358" s="1" t="s">
        <v>98</v>
      </c>
      <c r="M358" s="1" t="s">
        <v>99</v>
      </c>
      <c r="N358" s="1" t="s">
        <v>99</v>
      </c>
      <c r="O358" s="1" t="s">
        <v>26</v>
      </c>
      <c r="P358" s="1" t="s">
        <v>38</v>
      </c>
      <c r="Q358" s="1" t="s">
        <v>27</v>
      </c>
      <c r="R358" s="1" t="s">
        <v>34</v>
      </c>
      <c r="S358" s="1" t="s">
        <v>35</v>
      </c>
      <c r="T358" s="1" t="s">
        <v>28</v>
      </c>
      <c r="U358" s="1"/>
      <c r="V358" s="4">
        <v>7</v>
      </c>
      <c r="W358" s="5">
        <v>86.72</v>
      </c>
    </row>
    <row r="359" spans="1:23" ht="12.75" customHeight="1" x14ac:dyDescent="0.2">
      <c r="A359" s="1" t="s">
        <v>245</v>
      </c>
      <c r="B359" s="1" t="s">
        <v>45</v>
      </c>
      <c r="C359" s="1" t="s">
        <v>46</v>
      </c>
      <c r="D359" s="1" t="s">
        <v>45</v>
      </c>
      <c r="E359" s="1" t="s">
        <v>47</v>
      </c>
      <c r="F359" s="1" t="s">
        <v>47</v>
      </c>
      <c r="G359" s="1" t="s">
        <v>201</v>
      </c>
      <c r="H359" s="1" t="s">
        <v>24</v>
      </c>
      <c r="I359" s="1"/>
      <c r="J359" s="1"/>
      <c r="K359" s="1"/>
      <c r="L359" s="1" t="s">
        <v>98</v>
      </c>
      <c r="M359" s="1" t="s">
        <v>99</v>
      </c>
      <c r="N359" s="1" t="s">
        <v>99</v>
      </c>
      <c r="O359" s="1" t="s">
        <v>26</v>
      </c>
      <c r="P359" s="1" t="s">
        <v>38</v>
      </c>
      <c r="Q359" s="1" t="s">
        <v>27</v>
      </c>
      <c r="R359" s="1" t="s">
        <v>34</v>
      </c>
      <c r="S359" s="1" t="s">
        <v>35</v>
      </c>
      <c r="T359" s="1" t="s">
        <v>28</v>
      </c>
      <c r="U359" s="1"/>
      <c r="V359" s="4">
        <v>5</v>
      </c>
      <c r="W359" s="5">
        <v>64</v>
      </c>
    </row>
    <row r="360" spans="1:23" ht="12.75" customHeight="1" x14ac:dyDescent="0.2">
      <c r="A360" s="1" t="s">
        <v>270</v>
      </c>
      <c r="B360" s="1" t="s">
        <v>45</v>
      </c>
      <c r="C360" s="1" t="s">
        <v>46</v>
      </c>
      <c r="D360" s="1" t="s">
        <v>45</v>
      </c>
      <c r="E360" s="1" t="s">
        <v>47</v>
      </c>
      <c r="F360" s="1" t="s">
        <v>47</v>
      </c>
      <c r="G360" s="1" t="s">
        <v>153</v>
      </c>
      <c r="H360" s="1" t="s">
        <v>24</v>
      </c>
      <c r="I360" s="1"/>
      <c r="J360" s="1"/>
      <c r="K360" s="1"/>
      <c r="L360" s="1" t="s">
        <v>98</v>
      </c>
      <c r="M360" s="1" t="s">
        <v>99</v>
      </c>
      <c r="N360" s="1" t="s">
        <v>99</v>
      </c>
      <c r="O360" s="1" t="s">
        <v>26</v>
      </c>
      <c r="P360" s="1" t="s">
        <v>38</v>
      </c>
      <c r="Q360" s="1" t="s">
        <v>27</v>
      </c>
      <c r="R360" s="1" t="s">
        <v>34</v>
      </c>
      <c r="S360" s="1" t="s">
        <v>35</v>
      </c>
      <c r="T360" s="1" t="s">
        <v>28</v>
      </c>
      <c r="U360" s="1"/>
      <c r="V360" s="4">
        <v>719</v>
      </c>
      <c r="W360" s="5">
        <v>8390.66</v>
      </c>
    </row>
    <row r="361" spans="1:23" ht="12.75" customHeight="1" x14ac:dyDescent="0.2">
      <c r="A361" s="1" t="s">
        <v>275</v>
      </c>
      <c r="B361" s="1" t="s">
        <v>45</v>
      </c>
      <c r="C361" s="1" t="s">
        <v>46</v>
      </c>
      <c r="D361" s="1" t="s">
        <v>45</v>
      </c>
      <c r="E361" s="1" t="s">
        <v>47</v>
      </c>
      <c r="F361" s="1" t="s">
        <v>47</v>
      </c>
      <c r="G361" s="1" t="s">
        <v>259</v>
      </c>
      <c r="H361" s="1" t="s">
        <v>24</v>
      </c>
      <c r="I361" s="1"/>
      <c r="J361" s="1"/>
      <c r="K361" s="1"/>
      <c r="L361" s="1" t="s">
        <v>98</v>
      </c>
      <c r="M361" s="1" t="s">
        <v>99</v>
      </c>
      <c r="N361" s="1" t="s">
        <v>99</v>
      </c>
      <c r="O361" s="1" t="s">
        <v>26</v>
      </c>
      <c r="P361" s="1" t="s">
        <v>38</v>
      </c>
      <c r="Q361" s="1" t="s">
        <v>27</v>
      </c>
      <c r="R361" s="1" t="s">
        <v>34</v>
      </c>
      <c r="S361" s="1" t="s">
        <v>35</v>
      </c>
      <c r="T361" s="1" t="s">
        <v>28</v>
      </c>
      <c r="U361" s="1"/>
      <c r="V361" s="4">
        <v>52</v>
      </c>
      <c r="W361" s="5">
        <v>638.21</v>
      </c>
    </row>
    <row r="362" spans="1:23" ht="12.75" customHeight="1" x14ac:dyDescent="0.2">
      <c r="A362" s="1" t="s">
        <v>142</v>
      </c>
      <c r="B362" s="1" t="s">
        <v>80</v>
      </c>
      <c r="C362" s="1" t="s">
        <v>129</v>
      </c>
      <c r="D362" s="1" t="s">
        <v>80</v>
      </c>
      <c r="E362" s="1" t="s">
        <v>81</v>
      </c>
      <c r="F362" s="1" t="s">
        <v>81</v>
      </c>
      <c r="G362" s="1" t="s">
        <v>25</v>
      </c>
      <c r="H362" s="1" t="s">
        <v>24</v>
      </c>
      <c r="I362" s="1"/>
      <c r="J362" s="1"/>
      <c r="K362" s="1"/>
      <c r="L362" s="1" t="s">
        <v>148</v>
      </c>
      <c r="M362" s="1" t="s">
        <v>149</v>
      </c>
      <c r="N362" s="1" t="s">
        <v>149</v>
      </c>
      <c r="O362" s="1" t="s">
        <v>26</v>
      </c>
      <c r="P362" s="1" t="s">
        <v>38</v>
      </c>
      <c r="Q362" s="1" t="s">
        <v>27</v>
      </c>
      <c r="R362" s="1" t="s">
        <v>34</v>
      </c>
      <c r="S362" s="1" t="s">
        <v>35</v>
      </c>
      <c r="T362" s="1" t="s">
        <v>28</v>
      </c>
      <c r="U362" s="1"/>
      <c r="V362" s="2">
        <v>27</v>
      </c>
      <c r="W362" s="3">
        <v>540.16999999999996</v>
      </c>
    </row>
    <row r="363" spans="1:23" ht="12.75" customHeight="1" x14ac:dyDescent="0.2">
      <c r="A363" s="1" t="s">
        <v>158</v>
      </c>
      <c r="B363" s="1" t="s">
        <v>80</v>
      </c>
      <c r="C363" s="1" t="s">
        <v>129</v>
      </c>
      <c r="D363" s="1" t="s">
        <v>80</v>
      </c>
      <c r="E363" s="1" t="s">
        <v>81</v>
      </c>
      <c r="F363" s="1" t="s">
        <v>81</v>
      </c>
      <c r="G363" s="1" t="s">
        <v>154</v>
      </c>
      <c r="H363" s="1" t="s">
        <v>24</v>
      </c>
      <c r="I363" s="1"/>
      <c r="J363" s="1"/>
      <c r="K363" s="1"/>
      <c r="L363" s="1" t="s">
        <v>148</v>
      </c>
      <c r="M363" s="1" t="s">
        <v>149</v>
      </c>
      <c r="N363" s="1" t="s">
        <v>149</v>
      </c>
      <c r="O363" s="1" t="s">
        <v>26</v>
      </c>
      <c r="P363" s="1" t="s">
        <v>38</v>
      </c>
      <c r="Q363" s="1" t="s">
        <v>27</v>
      </c>
      <c r="R363" s="1" t="s">
        <v>34</v>
      </c>
      <c r="S363" s="1" t="s">
        <v>35</v>
      </c>
      <c r="T363" s="1" t="s">
        <v>28</v>
      </c>
      <c r="U363" s="1"/>
      <c r="V363" s="4">
        <v>5</v>
      </c>
      <c r="W363" s="5">
        <v>98.65</v>
      </c>
    </row>
    <row r="364" spans="1:23" ht="12.75" customHeight="1" x14ac:dyDescent="0.2">
      <c r="A364" s="1" t="s">
        <v>161</v>
      </c>
      <c r="B364" s="1" t="s">
        <v>80</v>
      </c>
      <c r="C364" s="1" t="s">
        <v>129</v>
      </c>
      <c r="D364" s="1" t="s">
        <v>80</v>
      </c>
      <c r="E364" s="1" t="s">
        <v>81</v>
      </c>
      <c r="F364" s="1" t="s">
        <v>81</v>
      </c>
      <c r="G364" s="1" t="s">
        <v>155</v>
      </c>
      <c r="H364" s="1" t="s">
        <v>24</v>
      </c>
      <c r="I364" s="1"/>
      <c r="J364" s="1"/>
      <c r="K364" s="1"/>
      <c r="L364" s="1" t="s">
        <v>148</v>
      </c>
      <c r="M364" s="1" t="s">
        <v>149</v>
      </c>
      <c r="N364" s="1" t="s">
        <v>149</v>
      </c>
      <c r="O364" s="1" t="s">
        <v>26</v>
      </c>
      <c r="P364" s="1" t="s">
        <v>38</v>
      </c>
      <c r="Q364" s="1" t="s">
        <v>27</v>
      </c>
      <c r="R364" s="1" t="s">
        <v>34</v>
      </c>
      <c r="S364" s="1" t="s">
        <v>35</v>
      </c>
      <c r="T364" s="1" t="s">
        <v>28</v>
      </c>
      <c r="U364" s="1"/>
      <c r="V364" s="4">
        <v>7</v>
      </c>
      <c r="W364" s="5">
        <v>135.61000000000001</v>
      </c>
    </row>
    <row r="365" spans="1:23" ht="12.75" customHeight="1" x14ac:dyDescent="0.2">
      <c r="A365" s="1" t="s">
        <v>164</v>
      </c>
      <c r="B365" s="1" t="s">
        <v>80</v>
      </c>
      <c r="C365" s="1" t="s">
        <v>129</v>
      </c>
      <c r="D365" s="1" t="s">
        <v>80</v>
      </c>
      <c r="E365" s="1" t="s">
        <v>81</v>
      </c>
      <c r="F365" s="1" t="s">
        <v>81</v>
      </c>
      <c r="G365" s="1" t="s">
        <v>156</v>
      </c>
      <c r="H365" s="1" t="s">
        <v>24</v>
      </c>
      <c r="I365" s="1"/>
      <c r="J365" s="1"/>
      <c r="K365" s="1"/>
      <c r="L365" s="1" t="s">
        <v>148</v>
      </c>
      <c r="M365" s="1" t="s">
        <v>149</v>
      </c>
      <c r="N365" s="1" t="s">
        <v>149</v>
      </c>
      <c r="O365" s="1" t="s">
        <v>26</v>
      </c>
      <c r="P365" s="1" t="s">
        <v>38</v>
      </c>
      <c r="Q365" s="1" t="s">
        <v>27</v>
      </c>
      <c r="R365" s="1" t="s">
        <v>34</v>
      </c>
      <c r="S365" s="1" t="s">
        <v>35</v>
      </c>
      <c r="T365" s="1" t="s">
        <v>28</v>
      </c>
      <c r="U365" s="1"/>
      <c r="V365" s="4">
        <v>1</v>
      </c>
      <c r="W365" s="5">
        <v>20.41</v>
      </c>
    </row>
    <row r="366" spans="1:23" ht="12.75" customHeight="1" x14ac:dyDescent="0.2">
      <c r="A366" s="1" t="s">
        <v>229</v>
      </c>
      <c r="B366" s="1" t="s">
        <v>80</v>
      </c>
      <c r="C366" s="1" t="s">
        <v>129</v>
      </c>
      <c r="D366" s="1" t="s">
        <v>80</v>
      </c>
      <c r="E366" s="1" t="s">
        <v>81</v>
      </c>
      <c r="F366" s="1" t="s">
        <v>81</v>
      </c>
      <c r="G366" s="1" t="s">
        <v>199</v>
      </c>
      <c r="H366" s="1" t="s">
        <v>24</v>
      </c>
      <c r="I366" s="1"/>
      <c r="J366" s="1"/>
      <c r="K366" s="1"/>
      <c r="L366" s="1" t="s">
        <v>148</v>
      </c>
      <c r="M366" s="1" t="s">
        <v>149</v>
      </c>
      <c r="N366" s="1" t="s">
        <v>149</v>
      </c>
      <c r="O366" s="1" t="s">
        <v>26</v>
      </c>
      <c r="P366" s="1" t="s">
        <v>38</v>
      </c>
      <c r="Q366" s="1" t="s">
        <v>27</v>
      </c>
      <c r="R366" s="1" t="s">
        <v>34</v>
      </c>
      <c r="S366" s="1" t="s">
        <v>35</v>
      </c>
      <c r="T366" s="1" t="s">
        <v>28</v>
      </c>
      <c r="U366" s="1"/>
      <c r="V366" s="4">
        <v>0</v>
      </c>
      <c r="W366" s="5">
        <v>0</v>
      </c>
    </row>
    <row r="367" spans="1:23" ht="12.75" customHeight="1" x14ac:dyDescent="0.2">
      <c r="A367" s="1" t="s">
        <v>44</v>
      </c>
      <c r="B367" s="1" t="s">
        <v>45</v>
      </c>
      <c r="C367" s="1" t="s">
        <v>46</v>
      </c>
      <c r="D367" s="1" t="s">
        <v>45</v>
      </c>
      <c r="E367" s="1" t="s">
        <v>47</v>
      </c>
      <c r="F367" s="1" t="s">
        <v>47</v>
      </c>
      <c r="G367" s="1" t="s">
        <v>23</v>
      </c>
      <c r="H367" s="1" t="s">
        <v>24</v>
      </c>
      <c r="I367" s="1"/>
      <c r="J367" s="1"/>
      <c r="K367" s="1"/>
      <c r="L367" s="1" t="s">
        <v>100</v>
      </c>
      <c r="M367" s="1" t="s">
        <v>101</v>
      </c>
      <c r="N367" s="1" t="s">
        <v>101</v>
      </c>
      <c r="O367" s="1" t="s">
        <v>26</v>
      </c>
      <c r="P367" s="1" t="s">
        <v>38</v>
      </c>
      <c r="Q367" s="1" t="s">
        <v>27</v>
      </c>
      <c r="R367" s="1" t="s">
        <v>34</v>
      </c>
      <c r="S367" s="1" t="s">
        <v>35</v>
      </c>
      <c r="T367" s="1" t="s">
        <v>28</v>
      </c>
      <c r="U367" s="1"/>
      <c r="V367" s="2">
        <v>257</v>
      </c>
      <c r="W367" s="3">
        <v>2879.32</v>
      </c>
    </row>
    <row r="368" spans="1:23" ht="12.75" customHeight="1" x14ac:dyDescent="0.2">
      <c r="A368" s="1" t="s">
        <v>108</v>
      </c>
      <c r="B368" s="1" t="s">
        <v>45</v>
      </c>
      <c r="C368" s="1" t="s">
        <v>46</v>
      </c>
      <c r="D368" s="1" t="s">
        <v>45</v>
      </c>
      <c r="E368" s="1" t="s">
        <v>47</v>
      </c>
      <c r="F368" s="1" t="s">
        <v>47</v>
      </c>
      <c r="G368" s="1" t="s">
        <v>25</v>
      </c>
      <c r="H368" s="1" t="s">
        <v>24</v>
      </c>
      <c r="I368" s="1"/>
      <c r="J368" s="1"/>
      <c r="K368" s="1"/>
      <c r="L368" s="1" t="s">
        <v>100</v>
      </c>
      <c r="M368" s="1" t="s">
        <v>101</v>
      </c>
      <c r="N368" s="1" t="s">
        <v>101</v>
      </c>
      <c r="O368" s="1" t="s">
        <v>26</v>
      </c>
      <c r="P368" s="1" t="s">
        <v>38</v>
      </c>
      <c r="Q368" s="1" t="s">
        <v>27</v>
      </c>
      <c r="R368" s="1" t="s">
        <v>34</v>
      </c>
      <c r="S368" s="1" t="s">
        <v>35</v>
      </c>
      <c r="T368" s="1" t="s">
        <v>28</v>
      </c>
      <c r="U368" s="1"/>
      <c r="V368" s="2">
        <v>1210</v>
      </c>
      <c r="W368" s="3">
        <v>13279.61</v>
      </c>
    </row>
    <row r="369" spans="1:23" ht="12.75" customHeight="1" x14ac:dyDescent="0.2">
      <c r="A369" s="1" t="s">
        <v>111</v>
      </c>
      <c r="B369" s="1" t="s">
        <v>45</v>
      </c>
      <c r="C369" s="1" t="s">
        <v>46</v>
      </c>
      <c r="D369" s="1" t="s">
        <v>45</v>
      </c>
      <c r="E369" s="1" t="s">
        <v>47</v>
      </c>
      <c r="F369" s="1" t="s">
        <v>47</v>
      </c>
      <c r="G369" s="1" t="s">
        <v>29</v>
      </c>
      <c r="H369" s="1" t="s">
        <v>24</v>
      </c>
      <c r="I369" s="1"/>
      <c r="J369" s="1"/>
      <c r="K369" s="1"/>
      <c r="L369" s="1" t="s">
        <v>100</v>
      </c>
      <c r="M369" s="1" t="s">
        <v>101</v>
      </c>
      <c r="N369" s="1" t="s">
        <v>101</v>
      </c>
      <c r="O369" s="1" t="s">
        <v>26</v>
      </c>
      <c r="P369" s="1" t="s">
        <v>38</v>
      </c>
      <c r="Q369" s="1" t="s">
        <v>27</v>
      </c>
      <c r="R369" s="1" t="s">
        <v>34</v>
      </c>
      <c r="S369" s="1" t="s">
        <v>35</v>
      </c>
      <c r="T369" s="1" t="s">
        <v>28</v>
      </c>
      <c r="U369" s="1"/>
      <c r="V369" s="2">
        <v>2277</v>
      </c>
      <c r="W369" s="3">
        <v>27404.010000000002</v>
      </c>
    </row>
    <row r="370" spans="1:23" ht="12.75" customHeight="1" x14ac:dyDescent="0.2">
      <c r="A370" s="1" t="s">
        <v>165</v>
      </c>
      <c r="B370" s="1" t="s">
        <v>45</v>
      </c>
      <c r="C370" s="1" t="s">
        <v>46</v>
      </c>
      <c r="D370" s="1" t="s">
        <v>45</v>
      </c>
      <c r="E370" s="1" t="s">
        <v>47</v>
      </c>
      <c r="F370" s="1" t="s">
        <v>47</v>
      </c>
      <c r="G370" s="1" t="s">
        <v>155</v>
      </c>
      <c r="H370" s="1" t="s">
        <v>24</v>
      </c>
      <c r="I370" s="1"/>
      <c r="J370" s="1"/>
      <c r="K370" s="1"/>
      <c r="L370" s="1" t="s">
        <v>100</v>
      </c>
      <c r="M370" s="1" t="s">
        <v>101</v>
      </c>
      <c r="N370" s="1" t="s">
        <v>101</v>
      </c>
      <c r="O370" s="1" t="s">
        <v>26</v>
      </c>
      <c r="P370" s="1" t="s">
        <v>38</v>
      </c>
      <c r="Q370" s="1" t="s">
        <v>27</v>
      </c>
      <c r="R370" s="1" t="s">
        <v>34</v>
      </c>
      <c r="S370" s="1" t="s">
        <v>35</v>
      </c>
      <c r="T370" s="1" t="s">
        <v>28</v>
      </c>
      <c r="U370" s="1"/>
      <c r="V370" s="4">
        <v>94</v>
      </c>
      <c r="W370" s="5">
        <v>1113.02</v>
      </c>
    </row>
    <row r="371" spans="1:23" ht="12.75" customHeight="1" x14ac:dyDescent="0.2">
      <c r="A371" s="1" t="s">
        <v>188</v>
      </c>
      <c r="B371" s="1" t="s">
        <v>45</v>
      </c>
      <c r="C371" s="1" t="s">
        <v>46</v>
      </c>
      <c r="D371" s="1" t="s">
        <v>45</v>
      </c>
      <c r="E371" s="1" t="s">
        <v>47</v>
      </c>
      <c r="F371" s="1" t="s">
        <v>47</v>
      </c>
      <c r="G371" s="1" t="s">
        <v>156</v>
      </c>
      <c r="H371" s="1" t="s">
        <v>24</v>
      </c>
      <c r="I371" s="1"/>
      <c r="J371" s="1"/>
      <c r="K371" s="1"/>
      <c r="L371" s="1" t="s">
        <v>100</v>
      </c>
      <c r="M371" s="1" t="s">
        <v>101</v>
      </c>
      <c r="N371" s="1" t="s">
        <v>101</v>
      </c>
      <c r="O371" s="1" t="s">
        <v>26</v>
      </c>
      <c r="P371" s="1" t="s">
        <v>38</v>
      </c>
      <c r="Q371" s="1" t="s">
        <v>27</v>
      </c>
      <c r="R371" s="1" t="s">
        <v>34</v>
      </c>
      <c r="S371" s="1" t="s">
        <v>35</v>
      </c>
      <c r="T371" s="1" t="s">
        <v>28</v>
      </c>
      <c r="U371" s="1"/>
      <c r="V371" s="4">
        <v>153</v>
      </c>
      <c r="W371" s="5">
        <v>1741.49</v>
      </c>
    </row>
    <row r="372" spans="1:23" ht="12.75" customHeight="1" x14ac:dyDescent="0.2">
      <c r="A372" s="1" t="s">
        <v>193</v>
      </c>
      <c r="B372" s="1" t="s">
        <v>45</v>
      </c>
      <c r="C372" s="1" t="s">
        <v>46</v>
      </c>
      <c r="D372" s="1" t="s">
        <v>45</v>
      </c>
      <c r="E372" s="1" t="s">
        <v>47</v>
      </c>
      <c r="F372" s="1" t="s">
        <v>47</v>
      </c>
      <c r="G372" s="1" t="s">
        <v>154</v>
      </c>
      <c r="H372" s="1" t="s">
        <v>24</v>
      </c>
      <c r="I372" s="1"/>
      <c r="J372" s="1"/>
      <c r="K372" s="1"/>
      <c r="L372" s="1" t="s">
        <v>100</v>
      </c>
      <c r="M372" s="1" t="s">
        <v>101</v>
      </c>
      <c r="N372" s="1" t="s">
        <v>101</v>
      </c>
      <c r="O372" s="1" t="s">
        <v>26</v>
      </c>
      <c r="P372" s="1" t="s">
        <v>38</v>
      </c>
      <c r="Q372" s="1" t="s">
        <v>27</v>
      </c>
      <c r="R372" s="1" t="s">
        <v>34</v>
      </c>
      <c r="S372" s="1" t="s">
        <v>35</v>
      </c>
      <c r="T372" s="1" t="s">
        <v>28</v>
      </c>
      <c r="U372" s="1"/>
      <c r="V372" s="4">
        <v>254</v>
      </c>
      <c r="W372" s="5">
        <v>2977</v>
      </c>
    </row>
    <row r="373" spans="1:23" ht="12.75" customHeight="1" x14ac:dyDescent="0.2">
      <c r="A373" s="1" t="s">
        <v>235</v>
      </c>
      <c r="B373" s="1" t="s">
        <v>45</v>
      </c>
      <c r="C373" s="1" t="s">
        <v>46</v>
      </c>
      <c r="D373" s="1" t="s">
        <v>45</v>
      </c>
      <c r="E373" s="1" t="s">
        <v>47</v>
      </c>
      <c r="F373" s="1" t="s">
        <v>47</v>
      </c>
      <c r="G373" s="1" t="s">
        <v>200</v>
      </c>
      <c r="H373" s="1" t="s">
        <v>24</v>
      </c>
      <c r="I373" s="1"/>
      <c r="J373" s="1"/>
      <c r="K373" s="1"/>
      <c r="L373" s="1" t="s">
        <v>100</v>
      </c>
      <c r="M373" s="1" t="s">
        <v>101</v>
      </c>
      <c r="N373" s="1" t="s">
        <v>101</v>
      </c>
      <c r="O373" s="1" t="s">
        <v>26</v>
      </c>
      <c r="P373" s="1" t="s">
        <v>38</v>
      </c>
      <c r="Q373" s="1" t="s">
        <v>27</v>
      </c>
      <c r="R373" s="1" t="s">
        <v>34</v>
      </c>
      <c r="S373" s="1" t="s">
        <v>35</v>
      </c>
      <c r="T373" s="1" t="s">
        <v>28</v>
      </c>
      <c r="U373" s="1"/>
      <c r="V373" s="4">
        <v>162</v>
      </c>
      <c r="W373" s="5">
        <v>2066.42</v>
      </c>
    </row>
    <row r="374" spans="1:23" ht="12.75" customHeight="1" x14ac:dyDescent="0.2">
      <c r="A374" s="1" t="s">
        <v>238</v>
      </c>
      <c r="B374" s="1" t="s">
        <v>45</v>
      </c>
      <c r="C374" s="1" t="s">
        <v>46</v>
      </c>
      <c r="D374" s="1" t="s">
        <v>45</v>
      </c>
      <c r="E374" s="1" t="s">
        <v>47</v>
      </c>
      <c r="F374" s="1" t="s">
        <v>47</v>
      </c>
      <c r="G374" s="1" t="s">
        <v>199</v>
      </c>
      <c r="H374" s="1" t="s">
        <v>24</v>
      </c>
      <c r="I374" s="1"/>
      <c r="J374" s="1"/>
      <c r="K374" s="1"/>
      <c r="L374" s="1" t="s">
        <v>100</v>
      </c>
      <c r="M374" s="1" t="s">
        <v>101</v>
      </c>
      <c r="N374" s="1" t="s">
        <v>101</v>
      </c>
      <c r="O374" s="1" t="s">
        <v>26</v>
      </c>
      <c r="P374" s="1" t="s">
        <v>38</v>
      </c>
      <c r="Q374" s="1" t="s">
        <v>27</v>
      </c>
      <c r="R374" s="1" t="s">
        <v>34</v>
      </c>
      <c r="S374" s="1" t="s">
        <v>35</v>
      </c>
      <c r="T374" s="1" t="s">
        <v>28</v>
      </c>
      <c r="U374" s="1"/>
      <c r="V374" s="4">
        <v>126</v>
      </c>
      <c r="W374" s="5">
        <v>1625.94</v>
      </c>
    </row>
    <row r="375" spans="1:23" ht="12.75" customHeight="1" x14ac:dyDescent="0.2">
      <c r="A375" s="1" t="s">
        <v>245</v>
      </c>
      <c r="B375" s="1" t="s">
        <v>45</v>
      </c>
      <c r="C375" s="1" t="s">
        <v>46</v>
      </c>
      <c r="D375" s="1" t="s">
        <v>45</v>
      </c>
      <c r="E375" s="1" t="s">
        <v>47</v>
      </c>
      <c r="F375" s="1" t="s">
        <v>47</v>
      </c>
      <c r="G375" s="1" t="s">
        <v>201</v>
      </c>
      <c r="H375" s="1" t="s">
        <v>24</v>
      </c>
      <c r="I375" s="1"/>
      <c r="J375" s="1"/>
      <c r="K375" s="1"/>
      <c r="L375" s="1" t="s">
        <v>100</v>
      </c>
      <c r="M375" s="1" t="s">
        <v>101</v>
      </c>
      <c r="N375" s="1" t="s">
        <v>101</v>
      </c>
      <c r="O375" s="1" t="s">
        <v>26</v>
      </c>
      <c r="P375" s="1" t="s">
        <v>38</v>
      </c>
      <c r="Q375" s="1" t="s">
        <v>27</v>
      </c>
      <c r="R375" s="1" t="s">
        <v>34</v>
      </c>
      <c r="S375" s="1" t="s">
        <v>35</v>
      </c>
      <c r="T375" s="1" t="s">
        <v>28</v>
      </c>
      <c r="U375" s="1"/>
      <c r="V375" s="4">
        <v>521</v>
      </c>
      <c r="W375" s="5">
        <v>6882.92</v>
      </c>
    </row>
    <row r="376" spans="1:23" ht="12.75" customHeight="1" x14ac:dyDescent="0.2">
      <c r="A376" s="1" t="s">
        <v>270</v>
      </c>
      <c r="B376" s="1" t="s">
        <v>45</v>
      </c>
      <c r="C376" s="1" t="s">
        <v>46</v>
      </c>
      <c r="D376" s="1" t="s">
        <v>45</v>
      </c>
      <c r="E376" s="1" t="s">
        <v>47</v>
      </c>
      <c r="F376" s="1" t="s">
        <v>47</v>
      </c>
      <c r="G376" s="1" t="s">
        <v>153</v>
      </c>
      <c r="H376" s="1" t="s">
        <v>24</v>
      </c>
      <c r="I376" s="1"/>
      <c r="J376" s="1"/>
      <c r="K376" s="1"/>
      <c r="L376" s="1" t="s">
        <v>100</v>
      </c>
      <c r="M376" s="1" t="s">
        <v>101</v>
      </c>
      <c r="N376" s="1" t="s">
        <v>101</v>
      </c>
      <c r="O376" s="1" t="s">
        <v>26</v>
      </c>
      <c r="P376" s="1" t="s">
        <v>38</v>
      </c>
      <c r="Q376" s="1" t="s">
        <v>27</v>
      </c>
      <c r="R376" s="1" t="s">
        <v>34</v>
      </c>
      <c r="S376" s="1" t="s">
        <v>35</v>
      </c>
      <c r="T376" s="1" t="s">
        <v>28</v>
      </c>
      <c r="U376" s="1"/>
      <c r="V376" s="4">
        <v>2305</v>
      </c>
      <c r="W376" s="5">
        <v>27054.350000000002</v>
      </c>
    </row>
    <row r="377" spans="1:23" ht="12.75" customHeight="1" x14ac:dyDescent="0.2">
      <c r="A377" s="1" t="s">
        <v>275</v>
      </c>
      <c r="B377" s="1" t="s">
        <v>45</v>
      </c>
      <c r="C377" s="1" t="s">
        <v>46</v>
      </c>
      <c r="D377" s="1" t="s">
        <v>45</v>
      </c>
      <c r="E377" s="1" t="s">
        <v>47</v>
      </c>
      <c r="F377" s="1" t="s">
        <v>47</v>
      </c>
      <c r="G377" s="1" t="s">
        <v>259</v>
      </c>
      <c r="H377" s="1" t="s">
        <v>24</v>
      </c>
      <c r="I377" s="1"/>
      <c r="J377" s="1"/>
      <c r="K377" s="1"/>
      <c r="L377" s="1" t="s">
        <v>100</v>
      </c>
      <c r="M377" s="1" t="s">
        <v>101</v>
      </c>
      <c r="N377" s="1" t="s">
        <v>101</v>
      </c>
      <c r="O377" s="1" t="s">
        <v>26</v>
      </c>
      <c r="P377" s="1" t="s">
        <v>38</v>
      </c>
      <c r="Q377" s="1" t="s">
        <v>27</v>
      </c>
      <c r="R377" s="1" t="s">
        <v>34</v>
      </c>
      <c r="S377" s="1" t="s">
        <v>35</v>
      </c>
      <c r="T377" s="1" t="s">
        <v>28</v>
      </c>
      <c r="U377" s="1"/>
      <c r="V377" s="4">
        <v>481</v>
      </c>
      <c r="W377" s="5">
        <v>6806.32</v>
      </c>
    </row>
    <row r="378" spans="1:23" ht="12.75" customHeight="1" x14ac:dyDescent="0.2">
      <c r="A378" s="1" t="s">
        <v>275</v>
      </c>
      <c r="B378" s="1" t="s">
        <v>45</v>
      </c>
      <c r="C378" s="1" t="s">
        <v>46</v>
      </c>
      <c r="D378" s="1" t="s">
        <v>45</v>
      </c>
      <c r="E378" s="1" t="s">
        <v>47</v>
      </c>
      <c r="F378" s="1" t="s">
        <v>47</v>
      </c>
      <c r="G378" s="1" t="s">
        <v>259</v>
      </c>
      <c r="H378" s="1" t="s">
        <v>24</v>
      </c>
      <c r="I378" s="1"/>
      <c r="J378" s="1"/>
      <c r="K378" s="1"/>
      <c r="L378" s="1" t="s">
        <v>278</v>
      </c>
      <c r="M378" s="1" t="s">
        <v>279</v>
      </c>
      <c r="N378" s="1" t="s">
        <v>279</v>
      </c>
      <c r="O378" s="1" t="s">
        <v>26</v>
      </c>
      <c r="P378" s="1" t="s">
        <v>38</v>
      </c>
      <c r="Q378" s="1" t="s">
        <v>27</v>
      </c>
      <c r="R378" s="1" t="s">
        <v>34</v>
      </c>
      <c r="S378" s="1" t="s">
        <v>35</v>
      </c>
      <c r="T378" s="1" t="s">
        <v>28</v>
      </c>
      <c r="U378" s="1"/>
      <c r="V378" s="4">
        <v>0</v>
      </c>
      <c r="W378" s="5">
        <v>0</v>
      </c>
    </row>
    <row r="379" spans="1:23" ht="12.75" customHeight="1" x14ac:dyDescent="0.2">
      <c r="A379" s="1" t="s">
        <v>44</v>
      </c>
      <c r="B379" s="1" t="s">
        <v>45</v>
      </c>
      <c r="C379" s="1" t="s">
        <v>46</v>
      </c>
      <c r="D379" s="1" t="s">
        <v>45</v>
      </c>
      <c r="E379" s="1" t="s">
        <v>47</v>
      </c>
      <c r="F379" s="1" t="s">
        <v>47</v>
      </c>
      <c r="G379" s="1" t="s">
        <v>23</v>
      </c>
      <c r="H379" s="1" t="s">
        <v>24</v>
      </c>
      <c r="I379" s="1"/>
      <c r="J379" s="1"/>
      <c r="K379" s="1"/>
      <c r="L379" s="1" t="s">
        <v>102</v>
      </c>
      <c r="M379" s="1" t="s">
        <v>103</v>
      </c>
      <c r="N379" s="1" t="s">
        <v>103</v>
      </c>
      <c r="O379" s="1" t="s">
        <v>26</v>
      </c>
      <c r="P379" s="1" t="s">
        <v>38</v>
      </c>
      <c r="Q379" s="1" t="s">
        <v>27</v>
      </c>
      <c r="R379" s="1" t="s">
        <v>34</v>
      </c>
      <c r="S379" s="1" t="s">
        <v>35</v>
      </c>
      <c r="T379" s="1" t="s">
        <v>28</v>
      </c>
      <c r="U379" s="1"/>
      <c r="V379" s="2">
        <v>16</v>
      </c>
      <c r="W379" s="3">
        <v>383.75</v>
      </c>
    </row>
    <row r="380" spans="1:23" ht="12.75" customHeight="1" x14ac:dyDescent="0.2">
      <c r="A380" s="1" t="s">
        <v>108</v>
      </c>
      <c r="B380" s="1" t="s">
        <v>45</v>
      </c>
      <c r="C380" s="1" t="s">
        <v>46</v>
      </c>
      <c r="D380" s="1" t="s">
        <v>45</v>
      </c>
      <c r="E380" s="1" t="s">
        <v>47</v>
      </c>
      <c r="F380" s="1" t="s">
        <v>47</v>
      </c>
      <c r="G380" s="1" t="s">
        <v>25</v>
      </c>
      <c r="H380" s="1" t="s">
        <v>24</v>
      </c>
      <c r="I380" s="1"/>
      <c r="J380" s="1"/>
      <c r="K380" s="1"/>
      <c r="L380" s="1" t="s">
        <v>102</v>
      </c>
      <c r="M380" s="1" t="s">
        <v>103</v>
      </c>
      <c r="N380" s="1" t="s">
        <v>103</v>
      </c>
      <c r="O380" s="1" t="s">
        <v>26</v>
      </c>
      <c r="P380" s="1" t="s">
        <v>38</v>
      </c>
      <c r="Q380" s="1" t="s">
        <v>27</v>
      </c>
      <c r="R380" s="1" t="s">
        <v>34</v>
      </c>
      <c r="S380" s="1" t="s">
        <v>35</v>
      </c>
      <c r="T380" s="1" t="s">
        <v>28</v>
      </c>
      <c r="U380" s="1"/>
      <c r="V380" s="2">
        <v>41</v>
      </c>
      <c r="W380" s="3">
        <v>795.23</v>
      </c>
    </row>
    <row r="381" spans="1:23" ht="12.75" customHeight="1" x14ac:dyDescent="0.2">
      <c r="A381" s="1" t="s">
        <v>111</v>
      </c>
      <c r="B381" s="1" t="s">
        <v>45</v>
      </c>
      <c r="C381" s="1" t="s">
        <v>46</v>
      </c>
      <c r="D381" s="1" t="s">
        <v>45</v>
      </c>
      <c r="E381" s="1" t="s">
        <v>47</v>
      </c>
      <c r="F381" s="1" t="s">
        <v>47</v>
      </c>
      <c r="G381" s="1" t="s">
        <v>29</v>
      </c>
      <c r="H381" s="1" t="s">
        <v>24</v>
      </c>
      <c r="I381" s="1"/>
      <c r="J381" s="1"/>
      <c r="K381" s="1"/>
      <c r="L381" s="1" t="s">
        <v>102</v>
      </c>
      <c r="M381" s="1" t="s">
        <v>103</v>
      </c>
      <c r="N381" s="1" t="s">
        <v>103</v>
      </c>
      <c r="O381" s="1" t="s">
        <v>26</v>
      </c>
      <c r="P381" s="1" t="s">
        <v>38</v>
      </c>
      <c r="Q381" s="1" t="s">
        <v>27</v>
      </c>
      <c r="R381" s="1" t="s">
        <v>34</v>
      </c>
      <c r="S381" s="1" t="s">
        <v>35</v>
      </c>
      <c r="T381" s="1" t="s">
        <v>28</v>
      </c>
      <c r="U381" s="1"/>
      <c r="V381" s="2">
        <v>347</v>
      </c>
      <c r="W381" s="3">
        <v>4018.6600000000008</v>
      </c>
    </row>
    <row r="382" spans="1:23" ht="12.75" customHeight="1" x14ac:dyDescent="0.2">
      <c r="A382" s="1" t="s">
        <v>165</v>
      </c>
      <c r="B382" s="1" t="s">
        <v>45</v>
      </c>
      <c r="C382" s="1" t="s">
        <v>46</v>
      </c>
      <c r="D382" s="1" t="s">
        <v>45</v>
      </c>
      <c r="E382" s="1" t="s">
        <v>47</v>
      </c>
      <c r="F382" s="1" t="s">
        <v>47</v>
      </c>
      <c r="G382" s="1" t="s">
        <v>155</v>
      </c>
      <c r="H382" s="1" t="s">
        <v>24</v>
      </c>
      <c r="I382" s="1"/>
      <c r="J382" s="1"/>
      <c r="K382" s="1"/>
      <c r="L382" s="1" t="s">
        <v>102</v>
      </c>
      <c r="M382" s="1" t="s">
        <v>103</v>
      </c>
      <c r="N382" s="1" t="s">
        <v>103</v>
      </c>
      <c r="O382" s="1" t="s">
        <v>26</v>
      </c>
      <c r="P382" s="1" t="s">
        <v>38</v>
      </c>
      <c r="Q382" s="1" t="s">
        <v>27</v>
      </c>
      <c r="R382" s="1" t="s">
        <v>34</v>
      </c>
      <c r="S382" s="1" t="s">
        <v>35</v>
      </c>
      <c r="T382" s="1" t="s">
        <v>28</v>
      </c>
      <c r="U382" s="1"/>
      <c r="V382" s="4">
        <v>57</v>
      </c>
      <c r="W382" s="5">
        <v>1388.1200000000001</v>
      </c>
    </row>
    <row r="383" spans="1:23" ht="12.75" customHeight="1" x14ac:dyDescent="0.2">
      <c r="A383" s="1" t="s">
        <v>188</v>
      </c>
      <c r="B383" s="1" t="s">
        <v>45</v>
      </c>
      <c r="C383" s="1" t="s">
        <v>46</v>
      </c>
      <c r="D383" s="1" t="s">
        <v>45</v>
      </c>
      <c r="E383" s="1" t="s">
        <v>47</v>
      </c>
      <c r="F383" s="1" t="s">
        <v>47</v>
      </c>
      <c r="G383" s="1" t="s">
        <v>156</v>
      </c>
      <c r="H383" s="1" t="s">
        <v>24</v>
      </c>
      <c r="I383" s="1"/>
      <c r="J383" s="1"/>
      <c r="K383" s="1"/>
      <c r="L383" s="1" t="s">
        <v>102</v>
      </c>
      <c r="M383" s="1" t="s">
        <v>103</v>
      </c>
      <c r="N383" s="1" t="s">
        <v>103</v>
      </c>
      <c r="O383" s="1" t="s">
        <v>26</v>
      </c>
      <c r="P383" s="1" t="s">
        <v>38</v>
      </c>
      <c r="Q383" s="1" t="s">
        <v>27</v>
      </c>
      <c r="R383" s="1" t="s">
        <v>34</v>
      </c>
      <c r="S383" s="1" t="s">
        <v>35</v>
      </c>
      <c r="T383" s="1" t="s">
        <v>28</v>
      </c>
      <c r="U383" s="1"/>
      <c r="V383" s="4">
        <v>54</v>
      </c>
      <c r="W383" s="5">
        <v>1282.2</v>
      </c>
    </row>
    <row r="384" spans="1:23" ht="12.75" customHeight="1" x14ac:dyDescent="0.2">
      <c r="A384" s="1" t="s">
        <v>193</v>
      </c>
      <c r="B384" s="1" t="s">
        <v>45</v>
      </c>
      <c r="C384" s="1" t="s">
        <v>46</v>
      </c>
      <c r="D384" s="1" t="s">
        <v>45</v>
      </c>
      <c r="E384" s="1" t="s">
        <v>47</v>
      </c>
      <c r="F384" s="1" t="s">
        <v>47</v>
      </c>
      <c r="G384" s="1" t="s">
        <v>154</v>
      </c>
      <c r="H384" s="1" t="s">
        <v>24</v>
      </c>
      <c r="I384" s="1"/>
      <c r="J384" s="1"/>
      <c r="K384" s="1"/>
      <c r="L384" s="1" t="s">
        <v>102</v>
      </c>
      <c r="M384" s="1" t="s">
        <v>103</v>
      </c>
      <c r="N384" s="1" t="s">
        <v>103</v>
      </c>
      <c r="O384" s="1" t="s">
        <v>26</v>
      </c>
      <c r="P384" s="1" t="s">
        <v>38</v>
      </c>
      <c r="Q384" s="1" t="s">
        <v>27</v>
      </c>
      <c r="R384" s="1" t="s">
        <v>34</v>
      </c>
      <c r="S384" s="1" t="s">
        <v>35</v>
      </c>
      <c r="T384" s="1" t="s">
        <v>28</v>
      </c>
      <c r="U384" s="1"/>
      <c r="V384" s="4">
        <v>87</v>
      </c>
      <c r="W384" s="5">
        <v>1033.57</v>
      </c>
    </row>
    <row r="385" spans="1:23" ht="12.75" customHeight="1" x14ac:dyDescent="0.2">
      <c r="A385" s="1" t="s">
        <v>235</v>
      </c>
      <c r="B385" s="1" t="s">
        <v>45</v>
      </c>
      <c r="C385" s="1" t="s">
        <v>46</v>
      </c>
      <c r="D385" s="1" t="s">
        <v>45</v>
      </c>
      <c r="E385" s="1" t="s">
        <v>47</v>
      </c>
      <c r="F385" s="1" t="s">
        <v>47</v>
      </c>
      <c r="G385" s="1" t="s">
        <v>200</v>
      </c>
      <c r="H385" s="1" t="s">
        <v>24</v>
      </c>
      <c r="I385" s="1"/>
      <c r="J385" s="1"/>
      <c r="K385" s="1"/>
      <c r="L385" s="1" t="s">
        <v>102</v>
      </c>
      <c r="M385" s="1" t="s">
        <v>103</v>
      </c>
      <c r="N385" s="1" t="s">
        <v>103</v>
      </c>
      <c r="O385" s="1" t="s">
        <v>26</v>
      </c>
      <c r="P385" s="1" t="s">
        <v>38</v>
      </c>
      <c r="Q385" s="1" t="s">
        <v>27</v>
      </c>
      <c r="R385" s="1" t="s">
        <v>34</v>
      </c>
      <c r="S385" s="1" t="s">
        <v>35</v>
      </c>
      <c r="T385" s="1" t="s">
        <v>28</v>
      </c>
      <c r="U385" s="1"/>
      <c r="V385" s="4">
        <v>13</v>
      </c>
      <c r="W385" s="5">
        <v>320.53000000000003</v>
      </c>
    </row>
    <row r="386" spans="1:23" ht="12.75" customHeight="1" x14ac:dyDescent="0.2">
      <c r="A386" s="1" t="s">
        <v>238</v>
      </c>
      <c r="B386" s="1" t="s">
        <v>45</v>
      </c>
      <c r="C386" s="1" t="s">
        <v>46</v>
      </c>
      <c r="D386" s="1" t="s">
        <v>45</v>
      </c>
      <c r="E386" s="1" t="s">
        <v>47</v>
      </c>
      <c r="F386" s="1" t="s">
        <v>47</v>
      </c>
      <c r="G386" s="1" t="s">
        <v>199</v>
      </c>
      <c r="H386" s="1" t="s">
        <v>24</v>
      </c>
      <c r="I386" s="1"/>
      <c r="J386" s="1"/>
      <c r="K386" s="1"/>
      <c r="L386" s="1" t="s">
        <v>102</v>
      </c>
      <c r="M386" s="1" t="s">
        <v>103</v>
      </c>
      <c r="N386" s="1" t="s">
        <v>103</v>
      </c>
      <c r="O386" s="1" t="s">
        <v>26</v>
      </c>
      <c r="P386" s="1" t="s">
        <v>38</v>
      </c>
      <c r="Q386" s="1" t="s">
        <v>27</v>
      </c>
      <c r="R386" s="1" t="s">
        <v>34</v>
      </c>
      <c r="S386" s="1" t="s">
        <v>35</v>
      </c>
      <c r="T386" s="1" t="s">
        <v>28</v>
      </c>
      <c r="U386" s="1"/>
      <c r="V386" s="4">
        <v>50</v>
      </c>
      <c r="W386" s="5">
        <v>1227.9100000000001</v>
      </c>
    </row>
    <row r="387" spans="1:23" ht="12.75" customHeight="1" x14ac:dyDescent="0.2">
      <c r="A387" s="1" t="s">
        <v>245</v>
      </c>
      <c r="B387" s="1" t="s">
        <v>45</v>
      </c>
      <c r="C387" s="1" t="s">
        <v>46</v>
      </c>
      <c r="D387" s="1" t="s">
        <v>45</v>
      </c>
      <c r="E387" s="1" t="s">
        <v>47</v>
      </c>
      <c r="F387" s="1" t="s">
        <v>47</v>
      </c>
      <c r="G387" s="1" t="s">
        <v>201</v>
      </c>
      <c r="H387" s="1" t="s">
        <v>24</v>
      </c>
      <c r="I387" s="1"/>
      <c r="J387" s="1"/>
      <c r="K387" s="1"/>
      <c r="L387" s="1" t="s">
        <v>102</v>
      </c>
      <c r="M387" s="1" t="s">
        <v>103</v>
      </c>
      <c r="N387" s="1" t="s">
        <v>103</v>
      </c>
      <c r="O387" s="1" t="s">
        <v>26</v>
      </c>
      <c r="P387" s="1" t="s">
        <v>38</v>
      </c>
      <c r="Q387" s="1" t="s">
        <v>27</v>
      </c>
      <c r="R387" s="1" t="s">
        <v>34</v>
      </c>
      <c r="S387" s="1" t="s">
        <v>35</v>
      </c>
      <c r="T387" s="1" t="s">
        <v>28</v>
      </c>
      <c r="U387" s="1"/>
      <c r="V387" s="4">
        <v>81</v>
      </c>
      <c r="W387" s="5">
        <v>1467.78</v>
      </c>
    </row>
    <row r="388" spans="1:23" ht="12.75" customHeight="1" x14ac:dyDescent="0.2">
      <c r="A388" s="1" t="s">
        <v>270</v>
      </c>
      <c r="B388" s="1" t="s">
        <v>45</v>
      </c>
      <c r="C388" s="1" t="s">
        <v>46</v>
      </c>
      <c r="D388" s="1" t="s">
        <v>45</v>
      </c>
      <c r="E388" s="1" t="s">
        <v>47</v>
      </c>
      <c r="F388" s="1" t="s">
        <v>47</v>
      </c>
      <c r="G388" s="1" t="s">
        <v>153</v>
      </c>
      <c r="H388" s="1" t="s">
        <v>24</v>
      </c>
      <c r="I388" s="1"/>
      <c r="J388" s="1"/>
      <c r="K388" s="1"/>
      <c r="L388" s="1" t="s">
        <v>102</v>
      </c>
      <c r="M388" s="1" t="s">
        <v>103</v>
      </c>
      <c r="N388" s="1" t="s">
        <v>103</v>
      </c>
      <c r="O388" s="1" t="s">
        <v>26</v>
      </c>
      <c r="P388" s="1" t="s">
        <v>38</v>
      </c>
      <c r="Q388" s="1" t="s">
        <v>27</v>
      </c>
      <c r="R388" s="1" t="s">
        <v>34</v>
      </c>
      <c r="S388" s="1" t="s">
        <v>35</v>
      </c>
      <c r="T388" s="1" t="s">
        <v>28</v>
      </c>
      <c r="U388" s="1"/>
      <c r="V388" s="4">
        <v>407</v>
      </c>
      <c r="W388" s="5">
        <v>5042.53</v>
      </c>
    </row>
    <row r="389" spans="1:23" ht="12.75" customHeight="1" x14ac:dyDescent="0.2">
      <c r="A389" s="1" t="s">
        <v>275</v>
      </c>
      <c r="B389" s="1" t="s">
        <v>45</v>
      </c>
      <c r="C389" s="1" t="s">
        <v>46</v>
      </c>
      <c r="D389" s="1" t="s">
        <v>45</v>
      </c>
      <c r="E389" s="1" t="s">
        <v>47</v>
      </c>
      <c r="F389" s="1" t="s">
        <v>47</v>
      </c>
      <c r="G389" s="1" t="s">
        <v>259</v>
      </c>
      <c r="H389" s="1" t="s">
        <v>24</v>
      </c>
      <c r="I389" s="1"/>
      <c r="J389" s="1"/>
      <c r="K389" s="1"/>
      <c r="L389" s="1" t="s">
        <v>102</v>
      </c>
      <c r="M389" s="1" t="s">
        <v>103</v>
      </c>
      <c r="N389" s="1" t="s">
        <v>103</v>
      </c>
      <c r="O389" s="1" t="s">
        <v>26</v>
      </c>
      <c r="P389" s="1" t="s">
        <v>38</v>
      </c>
      <c r="Q389" s="1" t="s">
        <v>27</v>
      </c>
      <c r="R389" s="1" t="s">
        <v>34</v>
      </c>
      <c r="S389" s="1" t="s">
        <v>35</v>
      </c>
      <c r="T389" s="1" t="s">
        <v>28</v>
      </c>
      <c r="U389" s="1"/>
      <c r="V389" s="4">
        <v>83</v>
      </c>
      <c r="W389" s="5">
        <v>1024.0899999999999</v>
      </c>
    </row>
    <row r="390" spans="1:23" ht="12.75" customHeight="1" x14ac:dyDescent="0.2">
      <c r="A390" s="1" t="s">
        <v>165</v>
      </c>
      <c r="B390" s="1" t="s">
        <v>45</v>
      </c>
      <c r="C390" s="1" t="s">
        <v>46</v>
      </c>
      <c r="D390" s="1" t="s">
        <v>45</v>
      </c>
      <c r="E390" s="1" t="s">
        <v>47</v>
      </c>
      <c r="F390" s="1" t="s">
        <v>47</v>
      </c>
      <c r="G390" s="1" t="s">
        <v>155</v>
      </c>
      <c r="H390" s="1" t="s">
        <v>24</v>
      </c>
      <c r="I390" s="1"/>
      <c r="J390" s="1"/>
      <c r="K390" s="1"/>
      <c r="L390" s="1" t="s">
        <v>178</v>
      </c>
      <c r="M390" s="1" t="s">
        <v>179</v>
      </c>
      <c r="N390" s="1" t="s">
        <v>179</v>
      </c>
      <c r="O390" s="1" t="s">
        <v>26</v>
      </c>
      <c r="P390" s="1" t="s">
        <v>38</v>
      </c>
      <c r="Q390" s="1" t="s">
        <v>27</v>
      </c>
      <c r="R390" s="1" t="s">
        <v>34</v>
      </c>
      <c r="S390" s="1" t="s">
        <v>35</v>
      </c>
      <c r="T390" s="1" t="s">
        <v>39</v>
      </c>
      <c r="U390" s="6">
        <v>41793</v>
      </c>
      <c r="V390" s="4">
        <v>201</v>
      </c>
      <c r="W390" s="5">
        <v>3798.9</v>
      </c>
    </row>
    <row r="391" spans="1:23" ht="12.75" customHeight="1" x14ac:dyDescent="0.2">
      <c r="A391" s="1" t="s">
        <v>188</v>
      </c>
      <c r="B391" s="1" t="s">
        <v>45</v>
      </c>
      <c r="C391" s="1" t="s">
        <v>46</v>
      </c>
      <c r="D391" s="1" t="s">
        <v>45</v>
      </c>
      <c r="E391" s="1" t="s">
        <v>47</v>
      </c>
      <c r="F391" s="1" t="s">
        <v>47</v>
      </c>
      <c r="G391" s="1" t="s">
        <v>156</v>
      </c>
      <c r="H391" s="1" t="s">
        <v>24</v>
      </c>
      <c r="I391" s="1"/>
      <c r="J391" s="1"/>
      <c r="K391" s="1"/>
      <c r="L391" s="1" t="s">
        <v>178</v>
      </c>
      <c r="M391" s="1" t="s">
        <v>179</v>
      </c>
      <c r="N391" s="1" t="s">
        <v>179</v>
      </c>
      <c r="O391" s="1" t="s">
        <v>26</v>
      </c>
      <c r="P391" s="1" t="s">
        <v>38</v>
      </c>
      <c r="Q391" s="1" t="s">
        <v>27</v>
      </c>
      <c r="R391" s="1" t="s">
        <v>34</v>
      </c>
      <c r="S391" s="1" t="s">
        <v>35</v>
      </c>
      <c r="T391" s="1" t="s">
        <v>39</v>
      </c>
      <c r="U391" s="6">
        <v>41793</v>
      </c>
      <c r="V391" s="4">
        <v>1206</v>
      </c>
      <c r="W391" s="5">
        <v>21480.65</v>
      </c>
    </row>
    <row r="392" spans="1:23" ht="12.75" customHeight="1" x14ac:dyDescent="0.2">
      <c r="A392" s="1" t="s">
        <v>235</v>
      </c>
      <c r="B392" s="1" t="s">
        <v>45</v>
      </c>
      <c r="C392" s="1" t="s">
        <v>46</v>
      </c>
      <c r="D392" s="1" t="s">
        <v>45</v>
      </c>
      <c r="E392" s="1" t="s">
        <v>47</v>
      </c>
      <c r="F392" s="1" t="s">
        <v>47</v>
      </c>
      <c r="G392" s="1" t="s">
        <v>200</v>
      </c>
      <c r="H392" s="1" t="s">
        <v>24</v>
      </c>
      <c r="I392" s="1"/>
      <c r="J392" s="1"/>
      <c r="K392" s="1"/>
      <c r="L392" s="1" t="s">
        <v>178</v>
      </c>
      <c r="M392" s="1" t="s">
        <v>179</v>
      </c>
      <c r="N392" s="1" t="s">
        <v>179</v>
      </c>
      <c r="O392" s="1" t="s">
        <v>26</v>
      </c>
      <c r="P392" s="1" t="s">
        <v>38</v>
      </c>
      <c r="Q392" s="1" t="s">
        <v>27</v>
      </c>
      <c r="R392" s="1" t="s">
        <v>34</v>
      </c>
      <c r="S392" s="1" t="s">
        <v>35</v>
      </c>
      <c r="T392" s="1" t="s">
        <v>39</v>
      </c>
      <c r="U392" s="1">
        <v>41793</v>
      </c>
      <c r="V392" s="4">
        <v>112</v>
      </c>
      <c r="W392" s="5">
        <v>2001.46</v>
      </c>
    </row>
    <row r="393" spans="1:23" ht="12.75" customHeight="1" x14ac:dyDescent="0.2">
      <c r="A393" s="1" t="s">
        <v>238</v>
      </c>
      <c r="B393" s="1" t="s">
        <v>45</v>
      </c>
      <c r="C393" s="1" t="s">
        <v>46</v>
      </c>
      <c r="D393" s="1" t="s">
        <v>45</v>
      </c>
      <c r="E393" s="1" t="s">
        <v>47</v>
      </c>
      <c r="F393" s="1" t="s">
        <v>47</v>
      </c>
      <c r="G393" s="1" t="s">
        <v>199</v>
      </c>
      <c r="H393" s="1" t="s">
        <v>24</v>
      </c>
      <c r="I393" s="1"/>
      <c r="J393" s="1"/>
      <c r="K393" s="1"/>
      <c r="L393" s="1" t="s">
        <v>178</v>
      </c>
      <c r="M393" s="1" t="s">
        <v>179</v>
      </c>
      <c r="N393" s="1" t="s">
        <v>179</v>
      </c>
      <c r="O393" s="1" t="s">
        <v>26</v>
      </c>
      <c r="P393" s="1" t="s">
        <v>38</v>
      </c>
      <c r="Q393" s="1" t="s">
        <v>27</v>
      </c>
      <c r="R393" s="1" t="s">
        <v>34</v>
      </c>
      <c r="S393" s="1" t="s">
        <v>35</v>
      </c>
      <c r="T393" s="1" t="s">
        <v>39</v>
      </c>
      <c r="U393" s="1">
        <v>41793</v>
      </c>
      <c r="V393" s="4">
        <v>56</v>
      </c>
      <c r="W393" s="5">
        <v>1024.1500000000001</v>
      </c>
    </row>
    <row r="394" spans="1:23" ht="12.75" customHeight="1" x14ac:dyDescent="0.2">
      <c r="A394" s="1" t="s">
        <v>245</v>
      </c>
      <c r="B394" s="1" t="s">
        <v>45</v>
      </c>
      <c r="C394" s="1" t="s">
        <v>46</v>
      </c>
      <c r="D394" s="1" t="s">
        <v>45</v>
      </c>
      <c r="E394" s="1" t="s">
        <v>47</v>
      </c>
      <c r="F394" s="1" t="s">
        <v>47</v>
      </c>
      <c r="G394" s="1" t="s">
        <v>201</v>
      </c>
      <c r="H394" s="1" t="s">
        <v>24</v>
      </c>
      <c r="I394" s="1"/>
      <c r="J394" s="1"/>
      <c r="K394" s="1"/>
      <c r="L394" s="1" t="s">
        <v>178</v>
      </c>
      <c r="M394" s="1" t="s">
        <v>179</v>
      </c>
      <c r="N394" s="1" t="s">
        <v>179</v>
      </c>
      <c r="O394" s="1" t="s">
        <v>26</v>
      </c>
      <c r="P394" s="1" t="s">
        <v>38</v>
      </c>
      <c r="Q394" s="1" t="s">
        <v>27</v>
      </c>
      <c r="R394" s="1" t="s">
        <v>34</v>
      </c>
      <c r="S394" s="1" t="s">
        <v>35</v>
      </c>
      <c r="T394" s="1" t="s">
        <v>28</v>
      </c>
      <c r="U394" s="1"/>
      <c r="V394" s="4">
        <v>70</v>
      </c>
      <c r="W394" s="5">
        <v>1247.3800000000001</v>
      </c>
    </row>
    <row r="395" spans="1:23" ht="12.75" customHeight="1" x14ac:dyDescent="0.2">
      <c r="A395" s="1" t="s">
        <v>270</v>
      </c>
      <c r="B395" s="1" t="s">
        <v>45</v>
      </c>
      <c r="C395" s="1" t="s">
        <v>46</v>
      </c>
      <c r="D395" s="1" t="s">
        <v>45</v>
      </c>
      <c r="E395" s="1" t="s">
        <v>47</v>
      </c>
      <c r="F395" s="1" t="s">
        <v>47</v>
      </c>
      <c r="G395" s="1" t="s">
        <v>153</v>
      </c>
      <c r="H395" s="1" t="s">
        <v>24</v>
      </c>
      <c r="I395" s="1"/>
      <c r="J395" s="1"/>
      <c r="K395" s="1"/>
      <c r="L395" s="1" t="s">
        <v>178</v>
      </c>
      <c r="M395" s="1" t="s">
        <v>179</v>
      </c>
      <c r="N395" s="1" t="s">
        <v>179</v>
      </c>
      <c r="O395" s="1" t="s">
        <v>26</v>
      </c>
      <c r="P395" s="1" t="s">
        <v>38</v>
      </c>
      <c r="Q395" s="1" t="s">
        <v>27</v>
      </c>
      <c r="R395" s="1" t="s">
        <v>34</v>
      </c>
      <c r="S395" s="1" t="s">
        <v>35</v>
      </c>
      <c r="T395" s="1" t="s">
        <v>28</v>
      </c>
      <c r="U395" s="1"/>
      <c r="V395" s="4">
        <v>57</v>
      </c>
      <c r="W395" s="5">
        <v>1007.5600000000001</v>
      </c>
    </row>
    <row r="396" spans="1:23" ht="12.75" customHeight="1" x14ac:dyDescent="0.2">
      <c r="A396" s="1" t="s">
        <v>275</v>
      </c>
      <c r="B396" s="1" t="s">
        <v>45</v>
      </c>
      <c r="C396" s="1" t="s">
        <v>46</v>
      </c>
      <c r="D396" s="1" t="s">
        <v>45</v>
      </c>
      <c r="E396" s="1" t="s">
        <v>47</v>
      </c>
      <c r="F396" s="1" t="s">
        <v>47</v>
      </c>
      <c r="G396" s="1" t="s">
        <v>259</v>
      </c>
      <c r="H396" s="1" t="s">
        <v>24</v>
      </c>
      <c r="I396" s="1"/>
      <c r="J396" s="1"/>
      <c r="K396" s="1"/>
      <c r="L396" s="1" t="s">
        <v>178</v>
      </c>
      <c r="M396" s="1" t="s">
        <v>179</v>
      </c>
      <c r="N396" s="1" t="s">
        <v>179</v>
      </c>
      <c r="O396" s="1" t="s">
        <v>26</v>
      </c>
      <c r="P396" s="1" t="s">
        <v>38</v>
      </c>
      <c r="Q396" s="1" t="s">
        <v>27</v>
      </c>
      <c r="R396" s="1" t="s">
        <v>34</v>
      </c>
      <c r="S396" s="1" t="s">
        <v>35</v>
      </c>
      <c r="T396" s="1" t="s">
        <v>28</v>
      </c>
      <c r="U396" s="1"/>
      <c r="V396" s="4">
        <v>56</v>
      </c>
      <c r="W396" s="5">
        <v>1000.69</v>
      </c>
    </row>
    <row r="397" spans="1:23" ht="12.75" customHeight="1" x14ac:dyDescent="0.2">
      <c r="A397" s="1" t="s">
        <v>226</v>
      </c>
      <c r="B397" s="1" t="s">
        <v>80</v>
      </c>
      <c r="C397" s="1" t="s">
        <v>129</v>
      </c>
      <c r="D397" s="1" t="s">
        <v>80</v>
      </c>
      <c r="E397" s="1" t="s">
        <v>81</v>
      </c>
      <c r="F397" s="1" t="s">
        <v>81</v>
      </c>
      <c r="G397" s="1" t="s">
        <v>200</v>
      </c>
      <c r="H397" s="1" t="s">
        <v>24</v>
      </c>
      <c r="I397" s="1"/>
      <c r="J397" s="1"/>
      <c r="K397" s="1"/>
      <c r="L397" s="1" t="s">
        <v>227</v>
      </c>
      <c r="M397" s="1" t="s">
        <v>228</v>
      </c>
      <c r="N397" s="1" t="s">
        <v>228</v>
      </c>
      <c r="O397" s="1" t="s">
        <v>26</v>
      </c>
      <c r="P397" s="1" t="s">
        <v>38</v>
      </c>
      <c r="Q397" s="1" t="s">
        <v>27</v>
      </c>
      <c r="R397" s="1" t="s">
        <v>34</v>
      </c>
      <c r="S397" s="1" t="s">
        <v>35</v>
      </c>
      <c r="T397" s="1" t="s">
        <v>39</v>
      </c>
      <c r="U397" s="1">
        <v>41842</v>
      </c>
      <c r="V397" s="4">
        <v>1590</v>
      </c>
      <c r="W397" s="5">
        <v>28742.98</v>
      </c>
    </row>
    <row r="398" spans="1:23" ht="12.75" customHeight="1" x14ac:dyDescent="0.2">
      <c r="A398" s="1" t="s">
        <v>229</v>
      </c>
      <c r="B398" s="1" t="s">
        <v>80</v>
      </c>
      <c r="C398" s="1" t="s">
        <v>129</v>
      </c>
      <c r="D398" s="1" t="s">
        <v>80</v>
      </c>
      <c r="E398" s="1" t="s">
        <v>81</v>
      </c>
      <c r="F398" s="1" t="s">
        <v>81</v>
      </c>
      <c r="G398" s="1" t="s">
        <v>199</v>
      </c>
      <c r="H398" s="1" t="s">
        <v>24</v>
      </c>
      <c r="I398" s="1"/>
      <c r="J398" s="1"/>
      <c r="K398" s="1"/>
      <c r="L398" s="1" t="s">
        <v>227</v>
      </c>
      <c r="M398" s="1" t="s">
        <v>228</v>
      </c>
      <c r="N398" s="1" t="s">
        <v>228</v>
      </c>
      <c r="O398" s="1" t="s">
        <v>26</v>
      </c>
      <c r="P398" s="1" t="s">
        <v>38</v>
      </c>
      <c r="Q398" s="1" t="s">
        <v>27</v>
      </c>
      <c r="R398" s="1" t="s">
        <v>34</v>
      </c>
      <c r="S398" s="1" t="s">
        <v>35</v>
      </c>
      <c r="T398" s="1" t="s">
        <v>39</v>
      </c>
      <c r="U398" s="1">
        <v>41842</v>
      </c>
      <c r="V398" s="4">
        <v>7188</v>
      </c>
      <c r="W398" s="5">
        <v>123173.25</v>
      </c>
    </row>
    <row r="399" spans="1:23" ht="12.75" customHeight="1" x14ac:dyDescent="0.2">
      <c r="A399" s="1" t="s">
        <v>188</v>
      </c>
      <c r="B399" s="1" t="s">
        <v>45</v>
      </c>
      <c r="C399" s="1" t="s">
        <v>46</v>
      </c>
      <c r="D399" s="1" t="s">
        <v>45</v>
      </c>
      <c r="E399" s="1" t="s">
        <v>47</v>
      </c>
      <c r="F399" s="1" t="s">
        <v>47</v>
      </c>
      <c r="G399" s="1" t="s">
        <v>156</v>
      </c>
      <c r="H399" s="1" t="s">
        <v>24</v>
      </c>
      <c r="I399" s="1"/>
      <c r="J399" s="1"/>
      <c r="K399" s="1"/>
      <c r="L399" s="1" t="s">
        <v>191</v>
      </c>
      <c r="M399" s="1" t="s">
        <v>192</v>
      </c>
      <c r="N399" s="1" t="s">
        <v>192</v>
      </c>
      <c r="O399" s="1" t="s">
        <v>26</v>
      </c>
      <c r="P399" s="1" t="s">
        <v>38</v>
      </c>
      <c r="Q399" s="1" t="s">
        <v>27</v>
      </c>
      <c r="R399" s="1" t="s">
        <v>34</v>
      </c>
      <c r="S399" s="1" t="s">
        <v>35</v>
      </c>
      <c r="T399" s="1" t="s">
        <v>28</v>
      </c>
      <c r="U399" s="1"/>
      <c r="V399" s="4">
        <v>0</v>
      </c>
      <c r="W399" s="5">
        <v>0</v>
      </c>
    </row>
    <row r="400" spans="1:23" ht="12.75" customHeight="1" x14ac:dyDescent="0.2">
      <c r="A400" s="1" t="s">
        <v>270</v>
      </c>
      <c r="B400" s="1" t="s">
        <v>45</v>
      </c>
      <c r="C400" s="1" t="s">
        <v>46</v>
      </c>
      <c r="D400" s="1" t="s">
        <v>45</v>
      </c>
      <c r="E400" s="1" t="s">
        <v>47</v>
      </c>
      <c r="F400" s="1" t="s">
        <v>47</v>
      </c>
      <c r="G400" s="1" t="s">
        <v>153</v>
      </c>
      <c r="H400" s="1" t="s">
        <v>24</v>
      </c>
      <c r="I400" s="1"/>
      <c r="J400" s="1"/>
      <c r="K400" s="1"/>
      <c r="L400" s="1" t="s">
        <v>191</v>
      </c>
      <c r="M400" s="1" t="s">
        <v>192</v>
      </c>
      <c r="N400" s="1" t="s">
        <v>192</v>
      </c>
      <c r="O400" s="1" t="s">
        <v>26</v>
      </c>
      <c r="P400" s="1" t="s">
        <v>38</v>
      </c>
      <c r="Q400" s="1" t="s">
        <v>27</v>
      </c>
      <c r="R400" s="1" t="s">
        <v>34</v>
      </c>
      <c r="S400" s="1" t="s">
        <v>35</v>
      </c>
      <c r="T400" s="1" t="s">
        <v>28</v>
      </c>
      <c r="U400" s="1"/>
      <c r="V400" s="4">
        <v>0</v>
      </c>
      <c r="W400" s="5">
        <v>0</v>
      </c>
    </row>
    <row r="401" spans="1:23" ht="12.75" customHeight="1" x14ac:dyDescent="0.2">
      <c r="A401" s="1" t="s">
        <v>245</v>
      </c>
      <c r="B401" s="1" t="s">
        <v>45</v>
      </c>
      <c r="C401" s="1" t="s">
        <v>46</v>
      </c>
      <c r="D401" s="1" t="s">
        <v>45</v>
      </c>
      <c r="E401" s="1" t="s">
        <v>47</v>
      </c>
      <c r="F401" s="1" t="s">
        <v>47</v>
      </c>
      <c r="G401" s="1" t="s">
        <v>201</v>
      </c>
      <c r="H401" s="1" t="s">
        <v>24</v>
      </c>
      <c r="I401" s="1"/>
      <c r="J401" s="1"/>
      <c r="K401" s="1"/>
      <c r="L401" s="1" t="s">
        <v>255</v>
      </c>
      <c r="M401" s="1" t="s">
        <v>256</v>
      </c>
      <c r="N401" s="1" t="s">
        <v>256</v>
      </c>
      <c r="O401" s="1" t="s">
        <v>26</v>
      </c>
      <c r="P401" s="1" t="s">
        <v>38</v>
      </c>
      <c r="Q401" s="1" t="s">
        <v>27</v>
      </c>
      <c r="R401" s="1" t="s">
        <v>34</v>
      </c>
      <c r="S401" s="1" t="s">
        <v>35</v>
      </c>
      <c r="T401" s="1" t="s">
        <v>28</v>
      </c>
      <c r="U401" s="1"/>
      <c r="V401" s="4">
        <v>0</v>
      </c>
      <c r="W401" s="5">
        <v>0</v>
      </c>
    </row>
    <row r="402" spans="1:23" ht="12.75" customHeight="1" x14ac:dyDescent="0.2">
      <c r="A402" s="1" t="s">
        <v>44</v>
      </c>
      <c r="B402" s="1" t="s">
        <v>45</v>
      </c>
      <c r="C402" s="1" t="s">
        <v>46</v>
      </c>
      <c r="D402" s="1" t="s">
        <v>45</v>
      </c>
      <c r="E402" s="1" t="s">
        <v>47</v>
      </c>
      <c r="F402" s="1" t="s">
        <v>47</v>
      </c>
      <c r="G402" s="1" t="s">
        <v>23</v>
      </c>
      <c r="H402" s="1" t="s">
        <v>24</v>
      </c>
      <c r="I402" s="1"/>
      <c r="J402" s="1"/>
      <c r="K402" s="1"/>
      <c r="L402" s="1" t="s">
        <v>104</v>
      </c>
      <c r="M402" s="1" t="s">
        <v>105</v>
      </c>
      <c r="N402" s="1" t="s">
        <v>105</v>
      </c>
      <c r="O402" s="1" t="s">
        <v>26</v>
      </c>
      <c r="P402" s="1" t="s">
        <v>38</v>
      </c>
      <c r="Q402" s="1" t="s">
        <v>27</v>
      </c>
      <c r="R402" s="1" t="s">
        <v>34</v>
      </c>
      <c r="S402" s="1" t="s">
        <v>35</v>
      </c>
      <c r="T402" s="1" t="s">
        <v>28</v>
      </c>
      <c r="U402" s="1"/>
      <c r="V402" s="2">
        <v>4</v>
      </c>
      <c r="W402" s="3">
        <v>75.239999999999995</v>
      </c>
    </row>
    <row r="403" spans="1:23" ht="12.75" customHeight="1" x14ac:dyDescent="0.2">
      <c r="A403" s="1" t="s">
        <v>108</v>
      </c>
      <c r="B403" s="1" t="s">
        <v>45</v>
      </c>
      <c r="C403" s="1" t="s">
        <v>46</v>
      </c>
      <c r="D403" s="1" t="s">
        <v>45</v>
      </c>
      <c r="E403" s="1" t="s">
        <v>47</v>
      </c>
      <c r="F403" s="1" t="s">
        <v>47</v>
      </c>
      <c r="G403" s="1" t="s">
        <v>25</v>
      </c>
      <c r="H403" s="1" t="s">
        <v>24</v>
      </c>
      <c r="I403" s="1"/>
      <c r="J403" s="1"/>
      <c r="K403" s="1"/>
      <c r="L403" s="1" t="s">
        <v>104</v>
      </c>
      <c r="M403" s="1" t="s">
        <v>105</v>
      </c>
      <c r="N403" s="1" t="s">
        <v>105</v>
      </c>
      <c r="O403" s="1" t="s">
        <v>26</v>
      </c>
      <c r="P403" s="1" t="s">
        <v>38</v>
      </c>
      <c r="Q403" s="1" t="s">
        <v>27</v>
      </c>
      <c r="R403" s="1" t="s">
        <v>34</v>
      </c>
      <c r="S403" s="1" t="s">
        <v>35</v>
      </c>
      <c r="T403" s="1" t="s">
        <v>28</v>
      </c>
      <c r="U403" s="1"/>
      <c r="V403" s="2">
        <v>1</v>
      </c>
      <c r="W403" s="3">
        <v>19.23</v>
      </c>
    </row>
    <row r="404" spans="1:23" ht="12.75" customHeight="1" x14ac:dyDescent="0.2">
      <c r="A404" s="1" t="s">
        <v>111</v>
      </c>
      <c r="B404" s="1" t="s">
        <v>45</v>
      </c>
      <c r="C404" s="1" t="s">
        <v>46</v>
      </c>
      <c r="D404" s="1" t="s">
        <v>45</v>
      </c>
      <c r="E404" s="1" t="s">
        <v>47</v>
      </c>
      <c r="F404" s="1" t="s">
        <v>47</v>
      </c>
      <c r="G404" s="1" t="s">
        <v>29</v>
      </c>
      <c r="H404" s="1" t="s">
        <v>24</v>
      </c>
      <c r="I404" s="1"/>
      <c r="J404" s="1"/>
      <c r="K404" s="1"/>
      <c r="L404" s="1" t="s">
        <v>104</v>
      </c>
      <c r="M404" s="1" t="s">
        <v>105</v>
      </c>
      <c r="N404" s="1" t="s">
        <v>105</v>
      </c>
      <c r="O404" s="1" t="s">
        <v>26</v>
      </c>
      <c r="P404" s="1" t="s">
        <v>38</v>
      </c>
      <c r="Q404" s="1" t="s">
        <v>27</v>
      </c>
      <c r="R404" s="1" t="s">
        <v>34</v>
      </c>
      <c r="S404" s="1" t="s">
        <v>35</v>
      </c>
      <c r="T404" s="1" t="s">
        <v>28</v>
      </c>
      <c r="U404" s="1"/>
      <c r="V404" s="2">
        <v>1665</v>
      </c>
      <c r="W404" s="3">
        <v>20012.330000000002</v>
      </c>
    </row>
    <row r="405" spans="1:23" ht="12.75" customHeight="1" x14ac:dyDescent="0.2">
      <c r="A405" s="1" t="s">
        <v>165</v>
      </c>
      <c r="B405" s="1" t="s">
        <v>45</v>
      </c>
      <c r="C405" s="1" t="s">
        <v>46</v>
      </c>
      <c r="D405" s="1" t="s">
        <v>45</v>
      </c>
      <c r="E405" s="1" t="s">
        <v>47</v>
      </c>
      <c r="F405" s="1" t="s">
        <v>47</v>
      </c>
      <c r="G405" s="1" t="s">
        <v>155</v>
      </c>
      <c r="H405" s="1" t="s">
        <v>24</v>
      </c>
      <c r="I405" s="1"/>
      <c r="J405" s="1"/>
      <c r="K405" s="1"/>
      <c r="L405" s="1" t="s">
        <v>104</v>
      </c>
      <c r="M405" s="1" t="s">
        <v>105</v>
      </c>
      <c r="N405" s="1" t="s">
        <v>105</v>
      </c>
      <c r="O405" s="1" t="s">
        <v>26</v>
      </c>
      <c r="P405" s="1" t="s">
        <v>38</v>
      </c>
      <c r="Q405" s="1" t="s">
        <v>27</v>
      </c>
      <c r="R405" s="1" t="s">
        <v>34</v>
      </c>
      <c r="S405" s="1" t="s">
        <v>35</v>
      </c>
      <c r="T405" s="1" t="s">
        <v>28</v>
      </c>
      <c r="U405" s="1"/>
      <c r="V405" s="4">
        <v>6</v>
      </c>
      <c r="W405" s="5">
        <v>123.45</v>
      </c>
    </row>
    <row r="406" spans="1:23" ht="12.75" customHeight="1" x14ac:dyDescent="0.2">
      <c r="A406" s="1" t="s">
        <v>188</v>
      </c>
      <c r="B406" s="1" t="s">
        <v>45</v>
      </c>
      <c r="C406" s="1" t="s">
        <v>46</v>
      </c>
      <c r="D406" s="1" t="s">
        <v>45</v>
      </c>
      <c r="E406" s="1" t="s">
        <v>47</v>
      </c>
      <c r="F406" s="1" t="s">
        <v>47</v>
      </c>
      <c r="G406" s="1" t="s">
        <v>156</v>
      </c>
      <c r="H406" s="1" t="s">
        <v>24</v>
      </c>
      <c r="I406" s="1"/>
      <c r="J406" s="1"/>
      <c r="K406" s="1"/>
      <c r="L406" s="1" t="s">
        <v>104</v>
      </c>
      <c r="M406" s="1" t="s">
        <v>105</v>
      </c>
      <c r="N406" s="1" t="s">
        <v>105</v>
      </c>
      <c r="O406" s="1" t="s">
        <v>26</v>
      </c>
      <c r="P406" s="1" t="s">
        <v>38</v>
      </c>
      <c r="Q406" s="1" t="s">
        <v>27</v>
      </c>
      <c r="R406" s="1" t="s">
        <v>34</v>
      </c>
      <c r="S406" s="1" t="s">
        <v>35</v>
      </c>
      <c r="T406" s="1" t="s">
        <v>28</v>
      </c>
      <c r="U406" s="1"/>
      <c r="V406" s="4">
        <v>17</v>
      </c>
      <c r="W406" s="5">
        <v>317.06</v>
      </c>
    </row>
    <row r="407" spans="1:23" ht="12.75" customHeight="1" x14ac:dyDescent="0.2">
      <c r="A407" s="1" t="s">
        <v>193</v>
      </c>
      <c r="B407" s="1" t="s">
        <v>45</v>
      </c>
      <c r="C407" s="1" t="s">
        <v>46</v>
      </c>
      <c r="D407" s="1" t="s">
        <v>45</v>
      </c>
      <c r="E407" s="1" t="s">
        <v>47</v>
      </c>
      <c r="F407" s="1" t="s">
        <v>47</v>
      </c>
      <c r="G407" s="1" t="s">
        <v>154</v>
      </c>
      <c r="H407" s="1" t="s">
        <v>24</v>
      </c>
      <c r="I407" s="1"/>
      <c r="J407" s="1"/>
      <c r="K407" s="1"/>
      <c r="L407" s="1" t="s">
        <v>104</v>
      </c>
      <c r="M407" s="1" t="s">
        <v>105</v>
      </c>
      <c r="N407" s="1" t="s">
        <v>105</v>
      </c>
      <c r="O407" s="1" t="s">
        <v>26</v>
      </c>
      <c r="P407" s="1" t="s">
        <v>38</v>
      </c>
      <c r="Q407" s="1" t="s">
        <v>27</v>
      </c>
      <c r="R407" s="1" t="s">
        <v>34</v>
      </c>
      <c r="S407" s="1" t="s">
        <v>35</v>
      </c>
      <c r="T407" s="1" t="s">
        <v>28</v>
      </c>
      <c r="U407" s="1"/>
      <c r="V407" s="4">
        <v>13</v>
      </c>
      <c r="W407" s="5">
        <v>151</v>
      </c>
    </row>
    <row r="408" spans="1:23" ht="12.75" customHeight="1" x14ac:dyDescent="0.2">
      <c r="A408" s="1" t="s">
        <v>235</v>
      </c>
      <c r="B408" s="1" t="s">
        <v>45</v>
      </c>
      <c r="C408" s="1" t="s">
        <v>46</v>
      </c>
      <c r="D408" s="1" t="s">
        <v>45</v>
      </c>
      <c r="E408" s="1" t="s">
        <v>47</v>
      </c>
      <c r="F408" s="1" t="s">
        <v>47</v>
      </c>
      <c r="G408" s="1" t="s">
        <v>200</v>
      </c>
      <c r="H408" s="1" t="s">
        <v>24</v>
      </c>
      <c r="I408" s="1"/>
      <c r="J408" s="1"/>
      <c r="K408" s="1"/>
      <c r="L408" s="1" t="s">
        <v>104</v>
      </c>
      <c r="M408" s="1" t="s">
        <v>105</v>
      </c>
      <c r="N408" s="1" t="s">
        <v>105</v>
      </c>
      <c r="O408" s="1" t="s">
        <v>26</v>
      </c>
      <c r="P408" s="1" t="s">
        <v>38</v>
      </c>
      <c r="Q408" s="1" t="s">
        <v>27</v>
      </c>
      <c r="R408" s="1" t="s">
        <v>34</v>
      </c>
      <c r="S408" s="1" t="s">
        <v>35</v>
      </c>
      <c r="T408" s="1" t="s">
        <v>28</v>
      </c>
      <c r="U408" s="1"/>
      <c r="V408" s="4">
        <v>11</v>
      </c>
      <c r="W408" s="5">
        <v>210.06</v>
      </c>
    </row>
    <row r="409" spans="1:23" ht="12.75" customHeight="1" x14ac:dyDescent="0.2">
      <c r="A409" s="1" t="s">
        <v>238</v>
      </c>
      <c r="B409" s="1" t="s">
        <v>45</v>
      </c>
      <c r="C409" s="1" t="s">
        <v>46</v>
      </c>
      <c r="D409" s="1" t="s">
        <v>45</v>
      </c>
      <c r="E409" s="1" t="s">
        <v>47</v>
      </c>
      <c r="F409" s="1" t="s">
        <v>47</v>
      </c>
      <c r="G409" s="1" t="s">
        <v>199</v>
      </c>
      <c r="H409" s="1" t="s">
        <v>24</v>
      </c>
      <c r="I409" s="1"/>
      <c r="J409" s="1"/>
      <c r="K409" s="1"/>
      <c r="L409" s="1" t="s">
        <v>104</v>
      </c>
      <c r="M409" s="1" t="s">
        <v>105</v>
      </c>
      <c r="N409" s="1" t="s">
        <v>105</v>
      </c>
      <c r="O409" s="1" t="s">
        <v>26</v>
      </c>
      <c r="P409" s="1" t="s">
        <v>38</v>
      </c>
      <c r="Q409" s="1" t="s">
        <v>27</v>
      </c>
      <c r="R409" s="1" t="s">
        <v>34</v>
      </c>
      <c r="S409" s="1" t="s">
        <v>35</v>
      </c>
      <c r="T409" s="1" t="s">
        <v>28</v>
      </c>
      <c r="U409" s="1"/>
      <c r="V409" s="4">
        <v>6</v>
      </c>
      <c r="W409" s="5">
        <v>113.7</v>
      </c>
    </row>
    <row r="410" spans="1:23" ht="12.75" customHeight="1" x14ac:dyDescent="0.2">
      <c r="A410" s="1" t="s">
        <v>245</v>
      </c>
      <c r="B410" s="1" t="s">
        <v>45</v>
      </c>
      <c r="C410" s="1" t="s">
        <v>46</v>
      </c>
      <c r="D410" s="1" t="s">
        <v>45</v>
      </c>
      <c r="E410" s="1" t="s">
        <v>47</v>
      </c>
      <c r="F410" s="1" t="s">
        <v>47</v>
      </c>
      <c r="G410" s="1" t="s">
        <v>201</v>
      </c>
      <c r="H410" s="1" t="s">
        <v>24</v>
      </c>
      <c r="I410" s="1"/>
      <c r="J410" s="1"/>
      <c r="K410" s="1"/>
      <c r="L410" s="1" t="s">
        <v>104</v>
      </c>
      <c r="M410" s="1" t="s">
        <v>105</v>
      </c>
      <c r="N410" s="1" t="s">
        <v>105</v>
      </c>
      <c r="O410" s="1" t="s">
        <v>26</v>
      </c>
      <c r="P410" s="1" t="s">
        <v>38</v>
      </c>
      <c r="Q410" s="1" t="s">
        <v>27</v>
      </c>
      <c r="R410" s="1" t="s">
        <v>34</v>
      </c>
      <c r="S410" s="1" t="s">
        <v>35</v>
      </c>
      <c r="T410" s="1" t="s">
        <v>28</v>
      </c>
      <c r="U410" s="1"/>
      <c r="V410" s="4">
        <v>832</v>
      </c>
      <c r="W410" s="5">
        <v>9721.76</v>
      </c>
    </row>
    <row r="411" spans="1:23" ht="12.75" customHeight="1" x14ac:dyDescent="0.2">
      <c r="A411" s="1" t="s">
        <v>270</v>
      </c>
      <c r="B411" s="1" t="s">
        <v>45</v>
      </c>
      <c r="C411" s="1" t="s">
        <v>46</v>
      </c>
      <c r="D411" s="1" t="s">
        <v>45</v>
      </c>
      <c r="E411" s="1" t="s">
        <v>47</v>
      </c>
      <c r="F411" s="1" t="s">
        <v>47</v>
      </c>
      <c r="G411" s="1" t="s">
        <v>153</v>
      </c>
      <c r="H411" s="1" t="s">
        <v>24</v>
      </c>
      <c r="I411" s="1"/>
      <c r="J411" s="1"/>
      <c r="K411" s="1"/>
      <c r="L411" s="1" t="s">
        <v>104</v>
      </c>
      <c r="M411" s="1" t="s">
        <v>105</v>
      </c>
      <c r="N411" s="1" t="s">
        <v>105</v>
      </c>
      <c r="O411" s="1" t="s">
        <v>26</v>
      </c>
      <c r="P411" s="1" t="s">
        <v>38</v>
      </c>
      <c r="Q411" s="1" t="s">
        <v>27</v>
      </c>
      <c r="R411" s="1" t="s">
        <v>34</v>
      </c>
      <c r="S411" s="1" t="s">
        <v>35</v>
      </c>
      <c r="T411" s="1" t="s">
        <v>28</v>
      </c>
      <c r="U411" s="1"/>
      <c r="V411" s="4">
        <v>2056</v>
      </c>
      <c r="W411" s="5">
        <v>24054.03</v>
      </c>
    </row>
    <row r="412" spans="1:23" ht="12.75" customHeight="1" x14ac:dyDescent="0.2">
      <c r="A412" s="1" t="s">
        <v>275</v>
      </c>
      <c r="B412" s="1" t="s">
        <v>45</v>
      </c>
      <c r="C412" s="1" t="s">
        <v>46</v>
      </c>
      <c r="D412" s="1" t="s">
        <v>45</v>
      </c>
      <c r="E412" s="1" t="s">
        <v>47</v>
      </c>
      <c r="F412" s="1" t="s">
        <v>47</v>
      </c>
      <c r="G412" s="1" t="s">
        <v>259</v>
      </c>
      <c r="H412" s="1" t="s">
        <v>24</v>
      </c>
      <c r="I412" s="1"/>
      <c r="J412" s="1"/>
      <c r="K412" s="1"/>
      <c r="L412" s="1" t="s">
        <v>104</v>
      </c>
      <c r="M412" s="1" t="s">
        <v>105</v>
      </c>
      <c r="N412" s="1" t="s">
        <v>105</v>
      </c>
      <c r="O412" s="1" t="s">
        <v>26</v>
      </c>
      <c r="P412" s="1" t="s">
        <v>38</v>
      </c>
      <c r="Q412" s="1" t="s">
        <v>27</v>
      </c>
      <c r="R412" s="1" t="s">
        <v>34</v>
      </c>
      <c r="S412" s="1" t="s">
        <v>35</v>
      </c>
      <c r="T412" s="1" t="s">
        <v>28</v>
      </c>
      <c r="U412" s="1"/>
      <c r="V412" s="4">
        <v>11</v>
      </c>
      <c r="W412" s="5">
        <v>149</v>
      </c>
    </row>
    <row r="413" spans="1:23" ht="12.75" customHeight="1" x14ac:dyDescent="0.2">
      <c r="A413" s="1" t="s">
        <v>238</v>
      </c>
      <c r="B413" s="1" t="s">
        <v>45</v>
      </c>
      <c r="C413" s="1" t="s">
        <v>46</v>
      </c>
      <c r="D413" s="1" t="s">
        <v>45</v>
      </c>
      <c r="E413" s="1" t="s">
        <v>47</v>
      </c>
      <c r="F413" s="1" t="s">
        <v>47</v>
      </c>
      <c r="G413" s="1" t="s">
        <v>199</v>
      </c>
      <c r="H413" s="1" t="s">
        <v>24</v>
      </c>
      <c r="I413" s="1"/>
      <c r="J413" s="1"/>
      <c r="K413" s="1"/>
      <c r="L413" s="1" t="s">
        <v>243</v>
      </c>
      <c r="M413" s="1" t="s">
        <v>244</v>
      </c>
      <c r="N413" s="1" t="s">
        <v>244</v>
      </c>
      <c r="O413" s="1" t="s">
        <v>26</v>
      </c>
      <c r="P413" s="1" t="s">
        <v>38</v>
      </c>
      <c r="Q413" s="1" t="s">
        <v>27</v>
      </c>
      <c r="R413" s="1" t="s">
        <v>34</v>
      </c>
      <c r="S413" s="1" t="s">
        <v>35</v>
      </c>
      <c r="T413" s="1" t="s">
        <v>28</v>
      </c>
      <c r="U413" s="1"/>
      <c r="V413" s="4">
        <v>0</v>
      </c>
      <c r="W413" s="5">
        <v>0</v>
      </c>
    </row>
    <row r="414" spans="1:23" ht="12.75" customHeight="1" x14ac:dyDescent="0.2">
      <c r="A414" s="1" t="s">
        <v>245</v>
      </c>
      <c r="B414" s="1" t="s">
        <v>45</v>
      </c>
      <c r="C414" s="1" t="s">
        <v>46</v>
      </c>
      <c r="D414" s="1" t="s">
        <v>45</v>
      </c>
      <c r="E414" s="1" t="s">
        <v>47</v>
      </c>
      <c r="F414" s="1" t="s">
        <v>47</v>
      </c>
      <c r="G414" s="1" t="s">
        <v>201</v>
      </c>
      <c r="H414" s="1" t="s">
        <v>24</v>
      </c>
      <c r="I414" s="1"/>
      <c r="J414" s="1"/>
      <c r="K414" s="1"/>
      <c r="L414" s="1" t="s">
        <v>243</v>
      </c>
      <c r="M414" s="1" t="s">
        <v>244</v>
      </c>
      <c r="N414" s="1" t="s">
        <v>244</v>
      </c>
      <c r="O414" s="1" t="s">
        <v>26</v>
      </c>
      <c r="P414" s="1" t="s">
        <v>38</v>
      </c>
      <c r="Q414" s="1" t="s">
        <v>27</v>
      </c>
      <c r="R414" s="1" t="s">
        <v>34</v>
      </c>
      <c r="S414" s="1" t="s">
        <v>35</v>
      </c>
      <c r="T414" s="1" t="s">
        <v>28</v>
      </c>
      <c r="U414" s="1"/>
      <c r="V414" s="4">
        <v>0</v>
      </c>
      <c r="W414" s="5">
        <v>0</v>
      </c>
    </row>
    <row r="415" spans="1:23" ht="12.75" customHeight="1" x14ac:dyDescent="0.2">
      <c r="A415" s="1" t="s">
        <v>158</v>
      </c>
      <c r="B415" s="1" t="s">
        <v>80</v>
      </c>
      <c r="C415" s="1" t="s">
        <v>129</v>
      </c>
      <c r="D415" s="1" t="s">
        <v>80</v>
      </c>
      <c r="E415" s="1" t="s">
        <v>81</v>
      </c>
      <c r="F415" s="1" t="s">
        <v>81</v>
      </c>
      <c r="G415" s="1" t="s">
        <v>154</v>
      </c>
      <c r="H415" s="1" t="s">
        <v>24</v>
      </c>
      <c r="I415" s="1"/>
      <c r="J415" s="1"/>
      <c r="K415" s="1"/>
      <c r="L415" s="1" t="s">
        <v>159</v>
      </c>
      <c r="M415" s="1" t="s">
        <v>160</v>
      </c>
      <c r="N415" s="1" t="s">
        <v>160</v>
      </c>
      <c r="O415" s="1" t="s">
        <v>26</v>
      </c>
      <c r="P415" s="1" t="s">
        <v>38</v>
      </c>
      <c r="Q415" s="1" t="s">
        <v>27</v>
      </c>
      <c r="R415" s="1" t="s">
        <v>34</v>
      </c>
      <c r="S415" s="1" t="s">
        <v>35</v>
      </c>
      <c r="T415" s="1" t="s">
        <v>28</v>
      </c>
      <c r="U415" s="1"/>
      <c r="V415" s="4">
        <v>2</v>
      </c>
      <c r="W415" s="5">
        <v>38.75</v>
      </c>
    </row>
    <row r="416" spans="1:23" ht="12.75" customHeight="1" x14ac:dyDescent="0.2">
      <c r="A416" s="1" t="s">
        <v>245</v>
      </c>
      <c r="B416" s="1" t="s">
        <v>45</v>
      </c>
      <c r="C416" s="1" t="s">
        <v>46</v>
      </c>
      <c r="D416" s="1" t="s">
        <v>45</v>
      </c>
      <c r="E416" s="1" t="s">
        <v>47</v>
      </c>
      <c r="F416" s="1" t="s">
        <v>47</v>
      </c>
      <c r="G416" s="1" t="s">
        <v>201</v>
      </c>
      <c r="H416" s="1" t="s">
        <v>24</v>
      </c>
      <c r="I416" s="1"/>
      <c r="J416" s="1"/>
      <c r="K416" s="1"/>
      <c r="L416" s="1" t="s">
        <v>257</v>
      </c>
      <c r="M416" s="1" t="s">
        <v>258</v>
      </c>
      <c r="N416" s="1" t="s">
        <v>258</v>
      </c>
      <c r="O416" s="1" t="s">
        <v>26</v>
      </c>
      <c r="P416" s="1" t="s">
        <v>38</v>
      </c>
      <c r="Q416" s="1" t="s">
        <v>27</v>
      </c>
      <c r="R416" s="1" t="s">
        <v>34</v>
      </c>
      <c r="S416" s="1" t="s">
        <v>35</v>
      </c>
      <c r="T416" s="1" t="s">
        <v>28</v>
      </c>
      <c r="U416" s="1"/>
      <c r="V416" s="4">
        <v>0</v>
      </c>
      <c r="W416" s="5">
        <v>0</v>
      </c>
    </row>
    <row r="417" spans="1:23" ht="12.75" customHeight="1" x14ac:dyDescent="0.2">
      <c r="A417" s="1" t="s">
        <v>44</v>
      </c>
      <c r="B417" s="1" t="s">
        <v>45</v>
      </c>
      <c r="C417" s="1" t="s">
        <v>46</v>
      </c>
      <c r="D417" s="1" t="s">
        <v>45</v>
      </c>
      <c r="E417" s="1" t="s">
        <v>47</v>
      </c>
      <c r="F417" s="1" t="s">
        <v>47</v>
      </c>
      <c r="G417" s="1" t="s">
        <v>23</v>
      </c>
      <c r="H417" s="1" t="s">
        <v>24</v>
      </c>
      <c r="I417" s="1"/>
      <c r="J417" s="1"/>
      <c r="K417" s="1"/>
      <c r="L417" s="1" t="s">
        <v>106</v>
      </c>
      <c r="M417" s="1" t="s">
        <v>107</v>
      </c>
      <c r="N417" s="1" t="s">
        <v>107</v>
      </c>
      <c r="O417" s="1" t="s">
        <v>26</v>
      </c>
      <c r="P417" s="1" t="s">
        <v>38</v>
      </c>
      <c r="Q417" s="1" t="s">
        <v>27</v>
      </c>
      <c r="R417" s="1" t="s">
        <v>34</v>
      </c>
      <c r="S417" s="1" t="s">
        <v>35</v>
      </c>
      <c r="T417" s="1" t="s">
        <v>28</v>
      </c>
      <c r="U417" s="1"/>
      <c r="V417" s="2">
        <v>954</v>
      </c>
      <c r="W417" s="3">
        <v>17598.400000000001</v>
      </c>
    </row>
    <row r="418" spans="1:23" ht="12.75" customHeight="1" x14ac:dyDescent="0.2">
      <c r="A418" s="1" t="s">
        <v>108</v>
      </c>
      <c r="B418" s="1" t="s">
        <v>45</v>
      </c>
      <c r="C418" s="1" t="s">
        <v>46</v>
      </c>
      <c r="D418" s="1" t="s">
        <v>45</v>
      </c>
      <c r="E418" s="1" t="s">
        <v>47</v>
      </c>
      <c r="F418" s="1" t="s">
        <v>47</v>
      </c>
      <c r="G418" s="1" t="s">
        <v>25</v>
      </c>
      <c r="H418" s="1" t="s">
        <v>24</v>
      </c>
      <c r="I418" s="1"/>
      <c r="J418" s="1"/>
      <c r="K418" s="1"/>
      <c r="L418" s="1" t="s">
        <v>106</v>
      </c>
      <c r="M418" s="1" t="s">
        <v>107</v>
      </c>
      <c r="N418" s="1" t="s">
        <v>107</v>
      </c>
      <c r="O418" s="1" t="s">
        <v>26</v>
      </c>
      <c r="P418" s="1" t="s">
        <v>38</v>
      </c>
      <c r="Q418" s="1" t="s">
        <v>27</v>
      </c>
      <c r="R418" s="1" t="s">
        <v>34</v>
      </c>
      <c r="S418" s="1" t="s">
        <v>35</v>
      </c>
      <c r="T418" s="1" t="s">
        <v>28</v>
      </c>
      <c r="U418" s="1"/>
      <c r="V418" s="2">
        <v>1351</v>
      </c>
      <c r="W418" s="3">
        <v>25458.83</v>
      </c>
    </row>
    <row r="419" spans="1:23" ht="12.75" customHeight="1" x14ac:dyDescent="0.2">
      <c r="A419" s="1" t="s">
        <v>111</v>
      </c>
      <c r="B419" s="1" t="s">
        <v>45</v>
      </c>
      <c r="C419" s="1" t="s">
        <v>46</v>
      </c>
      <c r="D419" s="1" t="s">
        <v>45</v>
      </c>
      <c r="E419" s="1" t="s">
        <v>47</v>
      </c>
      <c r="F419" s="1" t="s">
        <v>47</v>
      </c>
      <c r="G419" s="1" t="s">
        <v>29</v>
      </c>
      <c r="H419" s="1" t="s">
        <v>24</v>
      </c>
      <c r="I419" s="1"/>
      <c r="J419" s="1"/>
      <c r="K419" s="1"/>
      <c r="L419" s="1" t="s">
        <v>106</v>
      </c>
      <c r="M419" s="1" t="s">
        <v>107</v>
      </c>
      <c r="N419" s="1" t="s">
        <v>107</v>
      </c>
      <c r="O419" s="1" t="s">
        <v>26</v>
      </c>
      <c r="P419" s="1" t="s">
        <v>38</v>
      </c>
      <c r="Q419" s="1" t="s">
        <v>27</v>
      </c>
      <c r="R419" s="1" t="s">
        <v>34</v>
      </c>
      <c r="S419" s="1" t="s">
        <v>35</v>
      </c>
      <c r="T419" s="1" t="s">
        <v>28</v>
      </c>
      <c r="U419" s="1"/>
      <c r="V419" s="2">
        <v>94</v>
      </c>
      <c r="W419" s="3">
        <v>1783.3500000000001</v>
      </c>
    </row>
    <row r="420" spans="1:23" ht="12.75" customHeight="1" x14ac:dyDescent="0.2">
      <c r="A420" s="1" t="s">
        <v>165</v>
      </c>
      <c r="B420" s="1" t="s">
        <v>45</v>
      </c>
      <c r="C420" s="1" t="s">
        <v>46</v>
      </c>
      <c r="D420" s="1" t="s">
        <v>45</v>
      </c>
      <c r="E420" s="1" t="s">
        <v>47</v>
      </c>
      <c r="F420" s="1" t="s">
        <v>47</v>
      </c>
      <c r="G420" s="1" t="s">
        <v>155</v>
      </c>
      <c r="H420" s="1" t="s">
        <v>24</v>
      </c>
      <c r="I420" s="1"/>
      <c r="J420" s="1"/>
      <c r="K420" s="1"/>
      <c r="L420" s="1" t="s">
        <v>106</v>
      </c>
      <c r="M420" s="1" t="s">
        <v>107</v>
      </c>
      <c r="N420" s="1" t="s">
        <v>107</v>
      </c>
      <c r="O420" s="1" t="s">
        <v>26</v>
      </c>
      <c r="P420" s="1" t="s">
        <v>38</v>
      </c>
      <c r="Q420" s="1" t="s">
        <v>27</v>
      </c>
      <c r="R420" s="1" t="s">
        <v>34</v>
      </c>
      <c r="S420" s="1" t="s">
        <v>35</v>
      </c>
      <c r="T420" s="1" t="s">
        <v>28</v>
      </c>
      <c r="U420" s="1"/>
      <c r="V420" s="4">
        <v>167</v>
      </c>
      <c r="W420" s="5">
        <v>3290.61</v>
      </c>
    </row>
    <row r="421" spans="1:23" ht="12.75" customHeight="1" x14ac:dyDescent="0.2">
      <c r="A421" s="1" t="s">
        <v>188</v>
      </c>
      <c r="B421" s="1" t="s">
        <v>45</v>
      </c>
      <c r="C421" s="1" t="s">
        <v>46</v>
      </c>
      <c r="D421" s="1" t="s">
        <v>45</v>
      </c>
      <c r="E421" s="1" t="s">
        <v>47</v>
      </c>
      <c r="F421" s="1" t="s">
        <v>47</v>
      </c>
      <c r="G421" s="1" t="s">
        <v>156</v>
      </c>
      <c r="H421" s="1" t="s">
        <v>24</v>
      </c>
      <c r="I421" s="1"/>
      <c r="J421" s="1"/>
      <c r="K421" s="1"/>
      <c r="L421" s="1" t="s">
        <v>106</v>
      </c>
      <c r="M421" s="1" t="s">
        <v>107</v>
      </c>
      <c r="N421" s="1" t="s">
        <v>107</v>
      </c>
      <c r="O421" s="1" t="s">
        <v>26</v>
      </c>
      <c r="P421" s="1" t="s">
        <v>38</v>
      </c>
      <c r="Q421" s="1" t="s">
        <v>27</v>
      </c>
      <c r="R421" s="1" t="s">
        <v>34</v>
      </c>
      <c r="S421" s="1" t="s">
        <v>35</v>
      </c>
      <c r="T421" s="1" t="s">
        <v>28</v>
      </c>
      <c r="U421" s="1"/>
      <c r="V421" s="4">
        <v>74</v>
      </c>
      <c r="W421" s="5">
        <v>1472.93</v>
      </c>
    </row>
    <row r="422" spans="1:23" ht="12.75" customHeight="1" x14ac:dyDescent="0.2">
      <c r="A422" s="1" t="s">
        <v>193</v>
      </c>
      <c r="B422" s="1" t="s">
        <v>45</v>
      </c>
      <c r="C422" s="1" t="s">
        <v>46</v>
      </c>
      <c r="D422" s="1" t="s">
        <v>45</v>
      </c>
      <c r="E422" s="1" t="s">
        <v>47</v>
      </c>
      <c r="F422" s="1" t="s">
        <v>47</v>
      </c>
      <c r="G422" s="1" t="s">
        <v>154</v>
      </c>
      <c r="H422" s="1" t="s">
        <v>24</v>
      </c>
      <c r="I422" s="1"/>
      <c r="J422" s="1"/>
      <c r="K422" s="1"/>
      <c r="L422" s="1" t="s">
        <v>106</v>
      </c>
      <c r="M422" s="1" t="s">
        <v>107</v>
      </c>
      <c r="N422" s="1" t="s">
        <v>107</v>
      </c>
      <c r="O422" s="1" t="s">
        <v>26</v>
      </c>
      <c r="P422" s="1" t="s">
        <v>38</v>
      </c>
      <c r="Q422" s="1" t="s">
        <v>27</v>
      </c>
      <c r="R422" s="1" t="s">
        <v>34</v>
      </c>
      <c r="S422" s="1" t="s">
        <v>35</v>
      </c>
      <c r="T422" s="1" t="s">
        <v>28</v>
      </c>
      <c r="U422" s="1"/>
      <c r="V422" s="4">
        <v>965</v>
      </c>
      <c r="W422" s="5">
        <v>18228.22</v>
      </c>
    </row>
    <row r="423" spans="1:23" ht="12.75" customHeight="1" x14ac:dyDescent="0.2">
      <c r="A423" s="1" t="s">
        <v>235</v>
      </c>
      <c r="B423" s="1" t="s">
        <v>45</v>
      </c>
      <c r="C423" s="1" t="s">
        <v>46</v>
      </c>
      <c r="D423" s="1" t="s">
        <v>45</v>
      </c>
      <c r="E423" s="1" t="s">
        <v>47</v>
      </c>
      <c r="F423" s="1" t="s">
        <v>47</v>
      </c>
      <c r="G423" s="1" t="s">
        <v>200</v>
      </c>
      <c r="H423" s="1" t="s">
        <v>24</v>
      </c>
      <c r="I423" s="1"/>
      <c r="J423" s="1"/>
      <c r="K423" s="1"/>
      <c r="L423" s="1" t="s">
        <v>106</v>
      </c>
      <c r="M423" s="1" t="s">
        <v>107</v>
      </c>
      <c r="N423" s="1" t="s">
        <v>107</v>
      </c>
      <c r="O423" s="1" t="s">
        <v>26</v>
      </c>
      <c r="P423" s="1" t="s">
        <v>38</v>
      </c>
      <c r="Q423" s="1" t="s">
        <v>27</v>
      </c>
      <c r="R423" s="1" t="s">
        <v>34</v>
      </c>
      <c r="S423" s="1" t="s">
        <v>35</v>
      </c>
      <c r="T423" s="1" t="s">
        <v>28</v>
      </c>
      <c r="U423" s="1"/>
      <c r="V423" s="4">
        <v>267</v>
      </c>
      <c r="W423" s="5">
        <v>5435.3</v>
      </c>
    </row>
    <row r="424" spans="1:23" ht="12.75" customHeight="1" x14ac:dyDescent="0.2">
      <c r="A424" s="1" t="s">
        <v>238</v>
      </c>
      <c r="B424" s="1" t="s">
        <v>45</v>
      </c>
      <c r="C424" s="1" t="s">
        <v>46</v>
      </c>
      <c r="D424" s="1" t="s">
        <v>45</v>
      </c>
      <c r="E424" s="1" t="s">
        <v>47</v>
      </c>
      <c r="F424" s="1" t="s">
        <v>47</v>
      </c>
      <c r="G424" s="1" t="s">
        <v>199</v>
      </c>
      <c r="H424" s="1" t="s">
        <v>24</v>
      </c>
      <c r="I424" s="1"/>
      <c r="J424" s="1"/>
      <c r="K424" s="1"/>
      <c r="L424" s="1" t="s">
        <v>106</v>
      </c>
      <c r="M424" s="1" t="s">
        <v>107</v>
      </c>
      <c r="N424" s="1" t="s">
        <v>107</v>
      </c>
      <c r="O424" s="1" t="s">
        <v>26</v>
      </c>
      <c r="P424" s="1" t="s">
        <v>38</v>
      </c>
      <c r="Q424" s="1" t="s">
        <v>27</v>
      </c>
      <c r="R424" s="1" t="s">
        <v>34</v>
      </c>
      <c r="S424" s="1" t="s">
        <v>35</v>
      </c>
      <c r="T424" s="1" t="s">
        <v>28</v>
      </c>
      <c r="U424" s="1"/>
      <c r="V424" s="4">
        <v>136</v>
      </c>
      <c r="W424" s="5">
        <v>2658.77</v>
      </c>
    </row>
    <row r="425" spans="1:23" ht="12.75" customHeight="1" x14ac:dyDescent="0.2">
      <c r="A425" s="1" t="s">
        <v>245</v>
      </c>
      <c r="B425" s="1" t="s">
        <v>45</v>
      </c>
      <c r="C425" s="1" t="s">
        <v>46</v>
      </c>
      <c r="D425" s="1" t="s">
        <v>45</v>
      </c>
      <c r="E425" s="1" t="s">
        <v>47</v>
      </c>
      <c r="F425" s="1" t="s">
        <v>47</v>
      </c>
      <c r="G425" s="1" t="s">
        <v>201</v>
      </c>
      <c r="H425" s="1" t="s">
        <v>24</v>
      </c>
      <c r="I425" s="1"/>
      <c r="J425" s="1"/>
      <c r="K425" s="1"/>
      <c r="L425" s="1" t="s">
        <v>106</v>
      </c>
      <c r="M425" s="1" t="s">
        <v>107</v>
      </c>
      <c r="N425" s="1" t="s">
        <v>107</v>
      </c>
      <c r="O425" s="1" t="s">
        <v>26</v>
      </c>
      <c r="P425" s="1" t="s">
        <v>38</v>
      </c>
      <c r="Q425" s="1" t="s">
        <v>27</v>
      </c>
      <c r="R425" s="1" t="s">
        <v>34</v>
      </c>
      <c r="S425" s="1" t="s">
        <v>35</v>
      </c>
      <c r="T425" s="1" t="s">
        <v>28</v>
      </c>
      <c r="U425" s="1"/>
      <c r="V425" s="4">
        <v>68</v>
      </c>
      <c r="W425" s="5">
        <v>1333.18</v>
      </c>
    </row>
    <row r="426" spans="1:23" ht="12.75" customHeight="1" x14ac:dyDescent="0.2">
      <c r="A426" s="1" t="s">
        <v>270</v>
      </c>
      <c r="B426" s="1" t="s">
        <v>45</v>
      </c>
      <c r="C426" s="1" t="s">
        <v>46</v>
      </c>
      <c r="D426" s="1" t="s">
        <v>45</v>
      </c>
      <c r="E426" s="1" t="s">
        <v>47</v>
      </c>
      <c r="F426" s="1" t="s">
        <v>47</v>
      </c>
      <c r="G426" s="1" t="s">
        <v>153</v>
      </c>
      <c r="H426" s="1" t="s">
        <v>24</v>
      </c>
      <c r="I426" s="1"/>
      <c r="J426" s="1"/>
      <c r="K426" s="1"/>
      <c r="L426" s="1" t="s">
        <v>106</v>
      </c>
      <c r="M426" s="1" t="s">
        <v>107</v>
      </c>
      <c r="N426" s="1" t="s">
        <v>107</v>
      </c>
      <c r="O426" s="1" t="s">
        <v>26</v>
      </c>
      <c r="P426" s="1" t="s">
        <v>38</v>
      </c>
      <c r="Q426" s="1" t="s">
        <v>27</v>
      </c>
      <c r="R426" s="1" t="s">
        <v>34</v>
      </c>
      <c r="S426" s="1" t="s">
        <v>35</v>
      </c>
      <c r="T426" s="1" t="s">
        <v>28</v>
      </c>
      <c r="U426" s="1"/>
      <c r="V426" s="4">
        <v>71</v>
      </c>
      <c r="W426" s="5">
        <v>1399.88</v>
      </c>
    </row>
    <row r="427" spans="1:23" ht="12.75" customHeight="1" x14ac:dyDescent="0.2">
      <c r="A427" s="1" t="s">
        <v>275</v>
      </c>
      <c r="B427" s="1" t="s">
        <v>45</v>
      </c>
      <c r="C427" s="1" t="s">
        <v>46</v>
      </c>
      <c r="D427" s="1" t="s">
        <v>45</v>
      </c>
      <c r="E427" s="1" t="s">
        <v>47</v>
      </c>
      <c r="F427" s="1" t="s">
        <v>47</v>
      </c>
      <c r="G427" s="1" t="s">
        <v>259</v>
      </c>
      <c r="H427" s="1" t="s">
        <v>24</v>
      </c>
      <c r="I427" s="1"/>
      <c r="J427" s="1"/>
      <c r="K427" s="1"/>
      <c r="L427" s="1" t="s">
        <v>106</v>
      </c>
      <c r="M427" s="1" t="s">
        <v>107</v>
      </c>
      <c r="N427" s="1" t="s">
        <v>107</v>
      </c>
      <c r="O427" s="1" t="s">
        <v>26</v>
      </c>
      <c r="P427" s="1" t="s">
        <v>38</v>
      </c>
      <c r="Q427" s="1" t="s">
        <v>27</v>
      </c>
      <c r="R427" s="1" t="s">
        <v>34</v>
      </c>
      <c r="S427" s="1" t="s">
        <v>35</v>
      </c>
      <c r="T427" s="1" t="s">
        <v>28</v>
      </c>
      <c r="U427" s="1"/>
      <c r="V427" s="4">
        <v>2551</v>
      </c>
      <c r="W427" s="5">
        <v>30018.400000000001</v>
      </c>
    </row>
    <row r="428" spans="1:23" ht="12.75" customHeight="1" x14ac:dyDescent="0.2">
      <c r="A428" s="1" t="s">
        <v>165</v>
      </c>
      <c r="B428" s="1" t="s">
        <v>45</v>
      </c>
      <c r="C428" s="1" t="s">
        <v>46</v>
      </c>
      <c r="D428" s="1" t="s">
        <v>45</v>
      </c>
      <c r="E428" s="1" t="s">
        <v>47</v>
      </c>
      <c r="F428" s="1" t="s">
        <v>47</v>
      </c>
      <c r="G428" s="1" t="s">
        <v>155</v>
      </c>
      <c r="H428" s="1" t="s">
        <v>24</v>
      </c>
      <c r="I428" s="1"/>
      <c r="J428" s="1"/>
      <c r="K428" s="1"/>
      <c r="L428" s="1" t="s">
        <v>180</v>
      </c>
      <c r="M428" s="1" t="s">
        <v>181</v>
      </c>
      <c r="N428" s="1" t="s">
        <v>181</v>
      </c>
      <c r="O428" s="1" t="s">
        <v>26</v>
      </c>
      <c r="P428" s="1" t="s">
        <v>38</v>
      </c>
      <c r="Q428" s="1" t="s">
        <v>27</v>
      </c>
      <c r="R428" s="1" t="s">
        <v>34</v>
      </c>
      <c r="S428" s="1" t="s">
        <v>35</v>
      </c>
      <c r="T428" s="1" t="s">
        <v>28</v>
      </c>
      <c r="U428" s="1"/>
      <c r="V428" s="4">
        <v>494</v>
      </c>
      <c r="W428" s="5">
        <v>10985.65</v>
      </c>
    </row>
    <row r="429" spans="1:23" ht="12.75" customHeight="1" x14ac:dyDescent="0.2">
      <c r="A429" s="1" t="s">
        <v>188</v>
      </c>
      <c r="B429" s="1" t="s">
        <v>45</v>
      </c>
      <c r="C429" s="1" t="s">
        <v>46</v>
      </c>
      <c r="D429" s="1" t="s">
        <v>45</v>
      </c>
      <c r="E429" s="1" t="s">
        <v>47</v>
      </c>
      <c r="F429" s="1" t="s">
        <v>47</v>
      </c>
      <c r="G429" s="1" t="s">
        <v>156</v>
      </c>
      <c r="H429" s="1" t="s">
        <v>24</v>
      </c>
      <c r="I429" s="1"/>
      <c r="J429" s="1"/>
      <c r="K429" s="1"/>
      <c r="L429" s="1" t="s">
        <v>180</v>
      </c>
      <c r="M429" s="1" t="s">
        <v>181</v>
      </c>
      <c r="N429" s="1" t="s">
        <v>181</v>
      </c>
      <c r="O429" s="1" t="s">
        <v>26</v>
      </c>
      <c r="P429" s="1" t="s">
        <v>38</v>
      </c>
      <c r="Q429" s="1" t="s">
        <v>27</v>
      </c>
      <c r="R429" s="1" t="s">
        <v>34</v>
      </c>
      <c r="S429" s="1" t="s">
        <v>35</v>
      </c>
      <c r="T429" s="1" t="s">
        <v>28</v>
      </c>
      <c r="U429" s="1"/>
      <c r="V429" s="4">
        <v>225</v>
      </c>
      <c r="W429" s="5">
        <v>5214.3100000000004</v>
      </c>
    </row>
    <row r="430" spans="1:23" ht="12.75" customHeight="1" x14ac:dyDescent="0.2">
      <c r="A430" s="1" t="s">
        <v>193</v>
      </c>
      <c r="B430" s="1" t="s">
        <v>45</v>
      </c>
      <c r="C430" s="1" t="s">
        <v>46</v>
      </c>
      <c r="D430" s="1" t="s">
        <v>45</v>
      </c>
      <c r="E430" s="1" t="s">
        <v>47</v>
      </c>
      <c r="F430" s="1" t="s">
        <v>47</v>
      </c>
      <c r="G430" s="1" t="s">
        <v>154</v>
      </c>
      <c r="H430" s="1" t="s">
        <v>24</v>
      </c>
      <c r="I430" s="1"/>
      <c r="J430" s="1"/>
      <c r="K430" s="1"/>
      <c r="L430" s="1" t="s">
        <v>180</v>
      </c>
      <c r="M430" s="1" t="s">
        <v>181</v>
      </c>
      <c r="N430" s="1" t="s">
        <v>181</v>
      </c>
      <c r="O430" s="1" t="s">
        <v>26</v>
      </c>
      <c r="P430" s="1" t="s">
        <v>38</v>
      </c>
      <c r="Q430" s="1" t="s">
        <v>27</v>
      </c>
      <c r="R430" s="1" t="s">
        <v>34</v>
      </c>
      <c r="S430" s="1" t="s">
        <v>35</v>
      </c>
      <c r="T430" s="1" t="s">
        <v>28</v>
      </c>
      <c r="U430" s="1"/>
      <c r="V430" s="4">
        <v>717</v>
      </c>
      <c r="W430" s="5">
        <v>23162.16</v>
      </c>
    </row>
    <row r="431" spans="1:23" ht="12.75" customHeight="1" x14ac:dyDescent="0.2">
      <c r="A431" s="1" t="s">
        <v>235</v>
      </c>
      <c r="B431" s="1" t="s">
        <v>45</v>
      </c>
      <c r="C431" s="1" t="s">
        <v>46</v>
      </c>
      <c r="D431" s="1" t="s">
        <v>45</v>
      </c>
      <c r="E431" s="1" t="s">
        <v>47</v>
      </c>
      <c r="F431" s="1" t="s">
        <v>47</v>
      </c>
      <c r="G431" s="1" t="s">
        <v>200</v>
      </c>
      <c r="H431" s="1" t="s">
        <v>24</v>
      </c>
      <c r="I431" s="1"/>
      <c r="J431" s="1"/>
      <c r="K431" s="1"/>
      <c r="L431" s="1" t="s">
        <v>180</v>
      </c>
      <c r="M431" s="1" t="s">
        <v>181</v>
      </c>
      <c r="N431" s="1" t="s">
        <v>181</v>
      </c>
      <c r="O431" s="1" t="s">
        <v>26</v>
      </c>
      <c r="P431" s="1" t="s">
        <v>38</v>
      </c>
      <c r="Q431" s="1" t="s">
        <v>27</v>
      </c>
      <c r="R431" s="1" t="s">
        <v>34</v>
      </c>
      <c r="S431" s="1" t="s">
        <v>35</v>
      </c>
      <c r="T431" s="1" t="s">
        <v>28</v>
      </c>
      <c r="U431" s="1"/>
      <c r="V431" s="4">
        <v>129</v>
      </c>
      <c r="W431" s="5">
        <v>3060.55</v>
      </c>
    </row>
    <row r="432" spans="1:23" ht="12.75" customHeight="1" x14ac:dyDescent="0.2">
      <c r="A432" s="1" t="s">
        <v>238</v>
      </c>
      <c r="B432" s="1" t="s">
        <v>45</v>
      </c>
      <c r="C432" s="1" t="s">
        <v>46</v>
      </c>
      <c r="D432" s="1" t="s">
        <v>45</v>
      </c>
      <c r="E432" s="1" t="s">
        <v>47</v>
      </c>
      <c r="F432" s="1" t="s">
        <v>47</v>
      </c>
      <c r="G432" s="1" t="s">
        <v>199</v>
      </c>
      <c r="H432" s="1" t="s">
        <v>24</v>
      </c>
      <c r="I432" s="1"/>
      <c r="J432" s="1"/>
      <c r="K432" s="1"/>
      <c r="L432" s="1" t="s">
        <v>180</v>
      </c>
      <c r="M432" s="1" t="s">
        <v>181</v>
      </c>
      <c r="N432" s="1" t="s">
        <v>181</v>
      </c>
      <c r="O432" s="1" t="s">
        <v>26</v>
      </c>
      <c r="P432" s="1" t="s">
        <v>38</v>
      </c>
      <c r="Q432" s="1" t="s">
        <v>27</v>
      </c>
      <c r="R432" s="1" t="s">
        <v>34</v>
      </c>
      <c r="S432" s="1" t="s">
        <v>35</v>
      </c>
      <c r="T432" s="1" t="s">
        <v>28</v>
      </c>
      <c r="U432" s="1"/>
      <c r="V432" s="4">
        <v>188</v>
      </c>
      <c r="W432" s="5">
        <v>4797.49</v>
      </c>
    </row>
    <row r="433" spans="1:23" ht="12.75" customHeight="1" x14ac:dyDescent="0.2">
      <c r="A433" s="1" t="s">
        <v>245</v>
      </c>
      <c r="B433" s="1" t="s">
        <v>45</v>
      </c>
      <c r="C433" s="1" t="s">
        <v>46</v>
      </c>
      <c r="D433" s="1" t="s">
        <v>45</v>
      </c>
      <c r="E433" s="1" t="s">
        <v>47</v>
      </c>
      <c r="F433" s="1" t="s">
        <v>47</v>
      </c>
      <c r="G433" s="1" t="s">
        <v>201</v>
      </c>
      <c r="H433" s="1" t="s">
        <v>24</v>
      </c>
      <c r="I433" s="1"/>
      <c r="J433" s="1"/>
      <c r="K433" s="1"/>
      <c r="L433" s="1" t="s">
        <v>180</v>
      </c>
      <c r="M433" s="1" t="s">
        <v>181</v>
      </c>
      <c r="N433" s="1" t="s">
        <v>181</v>
      </c>
      <c r="O433" s="1" t="s">
        <v>26</v>
      </c>
      <c r="P433" s="1" t="s">
        <v>38</v>
      </c>
      <c r="Q433" s="1" t="s">
        <v>27</v>
      </c>
      <c r="R433" s="1" t="s">
        <v>34</v>
      </c>
      <c r="S433" s="1" t="s">
        <v>35</v>
      </c>
      <c r="T433" s="1" t="s">
        <v>28</v>
      </c>
      <c r="U433" s="1"/>
      <c r="V433" s="4">
        <v>672</v>
      </c>
      <c r="W433" s="5">
        <v>13671.85</v>
      </c>
    </row>
    <row r="434" spans="1:23" ht="12.75" customHeight="1" x14ac:dyDescent="0.2">
      <c r="A434" s="1" t="s">
        <v>270</v>
      </c>
      <c r="B434" s="1" t="s">
        <v>45</v>
      </c>
      <c r="C434" s="1" t="s">
        <v>46</v>
      </c>
      <c r="D434" s="1" t="s">
        <v>45</v>
      </c>
      <c r="E434" s="1" t="s">
        <v>47</v>
      </c>
      <c r="F434" s="1" t="s">
        <v>47</v>
      </c>
      <c r="G434" s="1" t="s">
        <v>153</v>
      </c>
      <c r="H434" s="1" t="s">
        <v>24</v>
      </c>
      <c r="I434" s="1"/>
      <c r="J434" s="1"/>
      <c r="K434" s="1"/>
      <c r="L434" s="1" t="s">
        <v>180</v>
      </c>
      <c r="M434" s="1" t="s">
        <v>181</v>
      </c>
      <c r="N434" s="1" t="s">
        <v>181</v>
      </c>
      <c r="O434" s="1" t="s">
        <v>26</v>
      </c>
      <c r="P434" s="1" t="s">
        <v>38</v>
      </c>
      <c r="Q434" s="1" t="s">
        <v>27</v>
      </c>
      <c r="R434" s="1" t="s">
        <v>34</v>
      </c>
      <c r="S434" s="1" t="s">
        <v>35</v>
      </c>
      <c r="T434" s="1" t="s">
        <v>28</v>
      </c>
      <c r="U434" s="1"/>
      <c r="V434" s="4">
        <v>148</v>
      </c>
      <c r="W434" s="5">
        <v>3750.2200000000003</v>
      </c>
    </row>
    <row r="435" spans="1:23" ht="12.75" customHeight="1" x14ac:dyDescent="0.2">
      <c r="A435" s="1" t="s">
        <v>275</v>
      </c>
      <c r="B435" s="1" t="s">
        <v>45</v>
      </c>
      <c r="C435" s="1" t="s">
        <v>46</v>
      </c>
      <c r="D435" s="1" t="s">
        <v>45</v>
      </c>
      <c r="E435" s="1" t="s">
        <v>47</v>
      </c>
      <c r="F435" s="1" t="s">
        <v>47</v>
      </c>
      <c r="G435" s="1" t="s">
        <v>259</v>
      </c>
      <c r="H435" s="1" t="s">
        <v>24</v>
      </c>
      <c r="I435" s="1"/>
      <c r="J435" s="1"/>
      <c r="K435" s="1"/>
      <c r="L435" s="1" t="s">
        <v>180</v>
      </c>
      <c r="M435" s="1" t="s">
        <v>181</v>
      </c>
      <c r="N435" s="1" t="s">
        <v>181</v>
      </c>
      <c r="O435" s="1" t="s">
        <v>26</v>
      </c>
      <c r="P435" s="1" t="s">
        <v>38</v>
      </c>
      <c r="Q435" s="1" t="s">
        <v>27</v>
      </c>
      <c r="R435" s="1" t="s">
        <v>34</v>
      </c>
      <c r="S435" s="1" t="s">
        <v>35</v>
      </c>
      <c r="T435" s="1" t="s">
        <v>28</v>
      </c>
      <c r="U435" s="1"/>
      <c r="V435" s="4">
        <v>239</v>
      </c>
      <c r="W435" s="5">
        <v>7750.41</v>
      </c>
    </row>
    <row r="436" spans="1:23" ht="12.75" customHeight="1" x14ac:dyDescent="0.2">
      <c r="A436" s="1" t="s">
        <v>142</v>
      </c>
      <c r="B436" s="1" t="s">
        <v>80</v>
      </c>
      <c r="C436" s="1" t="s">
        <v>129</v>
      </c>
      <c r="D436" s="1" t="s">
        <v>80</v>
      </c>
      <c r="E436" s="1" t="s">
        <v>81</v>
      </c>
      <c r="F436" s="1" t="s">
        <v>81</v>
      </c>
      <c r="G436" s="1" t="s">
        <v>25</v>
      </c>
      <c r="H436" s="1" t="s">
        <v>24</v>
      </c>
      <c r="I436" s="1"/>
      <c r="J436" s="1"/>
      <c r="K436" s="1"/>
      <c r="L436" s="1" t="s">
        <v>150</v>
      </c>
      <c r="M436" s="1" t="s">
        <v>151</v>
      </c>
      <c r="N436" s="1" t="s">
        <v>151</v>
      </c>
      <c r="O436" s="1" t="s">
        <v>26</v>
      </c>
      <c r="P436" s="1" t="s">
        <v>38</v>
      </c>
      <c r="Q436" s="1" t="s">
        <v>27</v>
      </c>
      <c r="R436" s="1" t="s">
        <v>34</v>
      </c>
      <c r="S436" s="1" t="s">
        <v>35</v>
      </c>
      <c r="T436" s="1" t="s">
        <v>28</v>
      </c>
      <c r="U436" s="1"/>
      <c r="V436" s="2">
        <v>1</v>
      </c>
      <c r="W436" s="3">
        <v>20.21</v>
      </c>
    </row>
    <row r="437" spans="1:23" ht="12.75" customHeight="1" x14ac:dyDescent="0.2">
      <c r="A437" s="1" t="s">
        <v>152</v>
      </c>
      <c r="B437" s="1" t="s">
        <v>80</v>
      </c>
      <c r="C437" s="1" t="s">
        <v>129</v>
      </c>
      <c r="D437" s="1" t="s">
        <v>80</v>
      </c>
      <c r="E437" s="1" t="s">
        <v>81</v>
      </c>
      <c r="F437" s="1" t="s">
        <v>81</v>
      </c>
      <c r="G437" s="1" t="s">
        <v>29</v>
      </c>
      <c r="H437" s="1" t="s">
        <v>24</v>
      </c>
      <c r="I437" s="1"/>
      <c r="J437" s="1"/>
      <c r="K437" s="1"/>
      <c r="L437" s="1" t="s">
        <v>150</v>
      </c>
      <c r="M437" s="1" t="s">
        <v>151</v>
      </c>
      <c r="N437" s="1" t="s">
        <v>151</v>
      </c>
      <c r="O437" s="1" t="s">
        <v>26</v>
      </c>
      <c r="P437" s="1" t="s">
        <v>38</v>
      </c>
      <c r="Q437" s="1" t="s">
        <v>27</v>
      </c>
      <c r="R437" s="1" t="s">
        <v>34</v>
      </c>
      <c r="S437" s="1" t="s">
        <v>35</v>
      </c>
      <c r="T437" s="1" t="s">
        <v>28</v>
      </c>
      <c r="U437" s="1"/>
      <c r="V437" s="2">
        <v>2</v>
      </c>
      <c r="W437" s="3">
        <v>43.68</v>
      </c>
    </row>
    <row r="438" spans="1:23" ht="12.75" customHeight="1" x14ac:dyDescent="0.2">
      <c r="A438" s="1" t="s">
        <v>158</v>
      </c>
      <c r="B438" s="1" t="s">
        <v>80</v>
      </c>
      <c r="C438" s="1" t="s">
        <v>129</v>
      </c>
      <c r="D438" s="1" t="s">
        <v>80</v>
      </c>
      <c r="E438" s="1" t="s">
        <v>81</v>
      </c>
      <c r="F438" s="1" t="s">
        <v>81</v>
      </c>
      <c r="G438" s="1" t="s">
        <v>154</v>
      </c>
      <c r="H438" s="1" t="s">
        <v>24</v>
      </c>
      <c r="I438" s="1"/>
      <c r="J438" s="1"/>
      <c r="K438" s="1"/>
      <c r="L438" s="1" t="s">
        <v>150</v>
      </c>
      <c r="M438" s="1" t="s">
        <v>151</v>
      </c>
      <c r="N438" s="1" t="s">
        <v>151</v>
      </c>
      <c r="O438" s="1" t="s">
        <v>26</v>
      </c>
      <c r="P438" s="1" t="s">
        <v>38</v>
      </c>
      <c r="Q438" s="1" t="s">
        <v>27</v>
      </c>
      <c r="R438" s="1" t="s">
        <v>34</v>
      </c>
      <c r="S438" s="1" t="s">
        <v>35</v>
      </c>
      <c r="T438" s="1" t="s">
        <v>28</v>
      </c>
      <c r="U438" s="1"/>
      <c r="V438" s="4">
        <v>4</v>
      </c>
      <c r="W438" s="5">
        <v>113.25</v>
      </c>
    </row>
    <row r="439" spans="1:23" ht="12.75" customHeight="1" x14ac:dyDescent="0.2">
      <c r="A439" s="1" t="s">
        <v>164</v>
      </c>
      <c r="B439" s="1" t="s">
        <v>80</v>
      </c>
      <c r="C439" s="1" t="s">
        <v>129</v>
      </c>
      <c r="D439" s="1" t="s">
        <v>80</v>
      </c>
      <c r="E439" s="1" t="s">
        <v>81</v>
      </c>
      <c r="F439" s="1" t="s">
        <v>81</v>
      </c>
      <c r="G439" s="1" t="s">
        <v>156</v>
      </c>
      <c r="H439" s="1" t="s">
        <v>24</v>
      </c>
      <c r="I439" s="1"/>
      <c r="J439" s="1"/>
      <c r="K439" s="1"/>
      <c r="L439" s="1" t="s">
        <v>150</v>
      </c>
      <c r="M439" s="1" t="s">
        <v>151</v>
      </c>
      <c r="N439" s="1" t="s">
        <v>151</v>
      </c>
      <c r="O439" s="1" t="s">
        <v>26</v>
      </c>
      <c r="P439" s="1" t="s">
        <v>38</v>
      </c>
      <c r="Q439" s="1" t="s">
        <v>27</v>
      </c>
      <c r="R439" s="1" t="s">
        <v>34</v>
      </c>
      <c r="S439" s="1" t="s">
        <v>35</v>
      </c>
      <c r="T439" s="1" t="s">
        <v>28</v>
      </c>
      <c r="U439" s="1"/>
      <c r="V439" s="4">
        <v>1</v>
      </c>
      <c r="W439" s="5">
        <v>19.75</v>
      </c>
    </row>
    <row r="440" spans="1:23" ht="12.75" customHeight="1" x14ac:dyDescent="0.2">
      <c r="A440" s="1" t="s">
        <v>226</v>
      </c>
      <c r="B440" s="1" t="s">
        <v>80</v>
      </c>
      <c r="C440" s="1" t="s">
        <v>129</v>
      </c>
      <c r="D440" s="1" t="s">
        <v>80</v>
      </c>
      <c r="E440" s="1" t="s">
        <v>81</v>
      </c>
      <c r="F440" s="1" t="s">
        <v>81</v>
      </c>
      <c r="G440" s="1" t="s">
        <v>200</v>
      </c>
      <c r="H440" s="1" t="s">
        <v>24</v>
      </c>
      <c r="I440" s="1"/>
      <c r="J440" s="1"/>
      <c r="K440" s="1"/>
      <c r="L440" s="1" t="s">
        <v>150</v>
      </c>
      <c r="M440" s="1" t="s">
        <v>151</v>
      </c>
      <c r="N440" s="1" t="s">
        <v>151</v>
      </c>
      <c r="O440" s="1" t="s">
        <v>26</v>
      </c>
      <c r="P440" s="1" t="s">
        <v>38</v>
      </c>
      <c r="Q440" s="1" t="s">
        <v>27</v>
      </c>
      <c r="R440" s="1" t="s">
        <v>34</v>
      </c>
      <c r="S440" s="1" t="s">
        <v>35</v>
      </c>
      <c r="T440" s="1" t="s">
        <v>28</v>
      </c>
      <c r="U440" s="1"/>
      <c r="V440" s="4">
        <v>6</v>
      </c>
      <c r="W440" s="5">
        <v>121.03</v>
      </c>
    </row>
    <row r="441" spans="1:23" ht="12.75" customHeight="1" x14ac:dyDescent="0.2">
      <c r="A441" s="1" t="s">
        <v>229</v>
      </c>
      <c r="B441" s="1" t="s">
        <v>80</v>
      </c>
      <c r="C441" s="1" t="s">
        <v>129</v>
      </c>
      <c r="D441" s="1" t="s">
        <v>80</v>
      </c>
      <c r="E441" s="1" t="s">
        <v>81</v>
      </c>
      <c r="F441" s="1" t="s">
        <v>81</v>
      </c>
      <c r="G441" s="1" t="s">
        <v>199</v>
      </c>
      <c r="H441" s="1" t="s">
        <v>24</v>
      </c>
      <c r="I441" s="1"/>
      <c r="J441" s="1"/>
      <c r="K441" s="1"/>
      <c r="L441" s="1" t="s">
        <v>150</v>
      </c>
      <c r="M441" s="1" t="s">
        <v>151</v>
      </c>
      <c r="N441" s="1" t="s">
        <v>151</v>
      </c>
      <c r="O441" s="1" t="s">
        <v>26</v>
      </c>
      <c r="P441" s="1" t="s">
        <v>38</v>
      </c>
      <c r="Q441" s="1" t="s">
        <v>27</v>
      </c>
      <c r="R441" s="1" t="s">
        <v>34</v>
      </c>
      <c r="S441" s="1" t="s">
        <v>35</v>
      </c>
      <c r="T441" s="1" t="s">
        <v>28</v>
      </c>
      <c r="U441" s="1"/>
      <c r="V441" s="4">
        <v>1</v>
      </c>
      <c r="W441" s="5">
        <v>19.37</v>
      </c>
    </row>
    <row r="442" spans="1:23" ht="12.75" customHeight="1" x14ac:dyDescent="0.2">
      <c r="A442" s="1" t="s">
        <v>165</v>
      </c>
      <c r="B442" s="1" t="s">
        <v>45</v>
      </c>
      <c r="C442" s="1" t="s">
        <v>46</v>
      </c>
      <c r="D442" s="1" t="s">
        <v>45</v>
      </c>
      <c r="E442" s="1" t="s">
        <v>47</v>
      </c>
      <c r="F442" s="1" t="s">
        <v>47</v>
      </c>
      <c r="G442" s="1" t="s">
        <v>155</v>
      </c>
      <c r="H442" s="1" t="s">
        <v>24</v>
      </c>
      <c r="I442" s="1"/>
      <c r="J442" s="1"/>
      <c r="K442" s="1"/>
      <c r="L442" s="1" t="s">
        <v>182</v>
      </c>
      <c r="M442" s="1" t="s">
        <v>183</v>
      </c>
      <c r="N442" s="1" t="s">
        <v>183</v>
      </c>
      <c r="O442" s="1" t="s">
        <v>26</v>
      </c>
      <c r="P442" s="1" t="s">
        <v>38</v>
      </c>
      <c r="Q442" s="1" t="s">
        <v>27</v>
      </c>
      <c r="R442" s="1" t="s">
        <v>34</v>
      </c>
      <c r="S442" s="1" t="s">
        <v>35</v>
      </c>
      <c r="T442" s="1" t="s">
        <v>28</v>
      </c>
      <c r="U442" s="1"/>
      <c r="V442" s="4">
        <v>0</v>
      </c>
      <c r="W442" s="5">
        <v>0</v>
      </c>
    </row>
    <row r="443" spans="1:23" ht="12.75" customHeight="1" x14ac:dyDescent="0.2">
      <c r="A443" s="1" t="s">
        <v>238</v>
      </c>
      <c r="B443" s="1" t="s">
        <v>45</v>
      </c>
      <c r="C443" s="1" t="s">
        <v>46</v>
      </c>
      <c r="D443" s="1" t="s">
        <v>45</v>
      </c>
      <c r="E443" s="1" t="s">
        <v>47</v>
      </c>
      <c r="F443" s="1" t="s">
        <v>47</v>
      </c>
      <c r="G443" s="1" t="s">
        <v>199</v>
      </c>
      <c r="H443" s="1" t="s">
        <v>24</v>
      </c>
      <c r="I443" s="1"/>
      <c r="J443" s="1"/>
      <c r="K443" s="1"/>
      <c r="L443" s="1" t="s">
        <v>182</v>
      </c>
      <c r="M443" s="1" t="s">
        <v>183</v>
      </c>
      <c r="N443" s="1" t="s">
        <v>183</v>
      </c>
      <c r="O443" s="1" t="s">
        <v>26</v>
      </c>
      <c r="P443" s="1" t="s">
        <v>38</v>
      </c>
      <c r="Q443" s="1" t="s">
        <v>27</v>
      </c>
      <c r="R443" s="1" t="s">
        <v>34</v>
      </c>
      <c r="S443" s="1" t="s">
        <v>35</v>
      </c>
      <c r="T443" s="1" t="s">
        <v>28</v>
      </c>
      <c r="U443" s="1"/>
      <c r="V443" s="4">
        <v>0</v>
      </c>
      <c r="W443" s="5">
        <v>0</v>
      </c>
    </row>
    <row r="444" spans="1:23" ht="12.75" customHeight="1" x14ac:dyDescent="0.2">
      <c r="A444" s="1" t="s">
        <v>270</v>
      </c>
      <c r="B444" s="1" t="s">
        <v>45</v>
      </c>
      <c r="C444" s="1" t="s">
        <v>46</v>
      </c>
      <c r="D444" s="1" t="s">
        <v>45</v>
      </c>
      <c r="E444" s="1" t="s">
        <v>47</v>
      </c>
      <c r="F444" s="1" t="s">
        <v>47</v>
      </c>
      <c r="G444" s="1" t="s">
        <v>153</v>
      </c>
      <c r="H444" s="1" t="s">
        <v>24</v>
      </c>
      <c r="I444" s="1"/>
      <c r="J444" s="1"/>
      <c r="K444" s="1"/>
      <c r="L444" s="1" t="s">
        <v>182</v>
      </c>
      <c r="M444" s="1" t="s">
        <v>183</v>
      </c>
      <c r="N444" s="1" t="s">
        <v>183</v>
      </c>
      <c r="O444" s="1" t="s">
        <v>26</v>
      </c>
      <c r="P444" s="1" t="s">
        <v>38</v>
      </c>
      <c r="Q444" s="1" t="s">
        <v>27</v>
      </c>
      <c r="R444" s="1" t="s">
        <v>34</v>
      </c>
      <c r="S444" s="1" t="s">
        <v>35</v>
      </c>
      <c r="T444" s="1" t="s">
        <v>28</v>
      </c>
      <c r="U444" s="1"/>
      <c r="V444" s="4">
        <v>0</v>
      </c>
      <c r="W444" s="5">
        <v>0</v>
      </c>
    </row>
    <row r="445" spans="1:23" ht="12.75" customHeight="1" x14ac:dyDescent="0.2">
      <c r="A445" s="1" t="s">
        <v>165</v>
      </c>
      <c r="B445" s="1" t="s">
        <v>45</v>
      </c>
      <c r="C445" s="1" t="s">
        <v>46</v>
      </c>
      <c r="D445" s="1" t="s">
        <v>45</v>
      </c>
      <c r="E445" s="1" t="s">
        <v>47</v>
      </c>
      <c r="F445" s="1" t="s">
        <v>47</v>
      </c>
      <c r="G445" s="1" t="s">
        <v>155</v>
      </c>
      <c r="H445" s="1" t="s">
        <v>24</v>
      </c>
      <c r="I445" s="1"/>
      <c r="J445" s="1"/>
      <c r="K445" s="1"/>
      <c r="L445" s="1" t="s">
        <v>184</v>
      </c>
      <c r="M445" s="1" t="s">
        <v>185</v>
      </c>
      <c r="N445" s="1" t="s">
        <v>185</v>
      </c>
      <c r="O445" s="1" t="s">
        <v>26</v>
      </c>
      <c r="P445" s="1" t="s">
        <v>38</v>
      </c>
      <c r="Q445" s="1" t="s">
        <v>27</v>
      </c>
      <c r="R445" s="1" t="s">
        <v>34</v>
      </c>
      <c r="S445" s="1" t="s">
        <v>35</v>
      </c>
      <c r="T445" s="1" t="s">
        <v>28</v>
      </c>
      <c r="U445" s="1"/>
      <c r="V445" s="4">
        <v>0</v>
      </c>
      <c r="W445" s="5">
        <v>0</v>
      </c>
    </row>
    <row r="446" spans="1:23" ht="12.75" customHeight="1" x14ac:dyDescent="0.2">
      <c r="A446" s="1" t="s">
        <v>238</v>
      </c>
      <c r="B446" s="1" t="s">
        <v>45</v>
      </c>
      <c r="C446" s="1" t="s">
        <v>46</v>
      </c>
      <c r="D446" s="1" t="s">
        <v>45</v>
      </c>
      <c r="E446" s="1" t="s">
        <v>47</v>
      </c>
      <c r="F446" s="1" t="s">
        <v>47</v>
      </c>
      <c r="G446" s="1" t="s">
        <v>199</v>
      </c>
      <c r="H446" s="1" t="s">
        <v>24</v>
      </c>
      <c r="I446" s="1"/>
      <c r="J446" s="1"/>
      <c r="K446" s="1"/>
      <c r="L446" s="1" t="s">
        <v>184</v>
      </c>
      <c r="M446" s="1" t="s">
        <v>185</v>
      </c>
      <c r="N446" s="1" t="s">
        <v>185</v>
      </c>
      <c r="O446" s="1" t="s">
        <v>26</v>
      </c>
      <c r="P446" s="1" t="s">
        <v>38</v>
      </c>
      <c r="Q446" s="1" t="s">
        <v>27</v>
      </c>
      <c r="R446" s="1" t="s">
        <v>34</v>
      </c>
      <c r="S446" s="1" t="s">
        <v>35</v>
      </c>
      <c r="T446" s="1" t="s">
        <v>28</v>
      </c>
      <c r="U446" s="1"/>
      <c r="V446" s="4">
        <v>0</v>
      </c>
      <c r="W446" s="5">
        <v>0</v>
      </c>
    </row>
    <row r="447" spans="1:23" ht="12.75" customHeight="1" x14ac:dyDescent="0.2">
      <c r="A447" s="1" t="s">
        <v>245</v>
      </c>
      <c r="B447" s="1" t="s">
        <v>45</v>
      </c>
      <c r="C447" s="1" t="s">
        <v>46</v>
      </c>
      <c r="D447" s="1" t="s">
        <v>45</v>
      </c>
      <c r="E447" s="1" t="s">
        <v>47</v>
      </c>
      <c r="F447" s="1" t="s">
        <v>47</v>
      </c>
      <c r="G447" s="1" t="s">
        <v>201</v>
      </c>
      <c r="H447" s="1" t="s">
        <v>24</v>
      </c>
      <c r="I447" s="1"/>
      <c r="J447" s="1"/>
      <c r="K447" s="1"/>
      <c r="L447" s="1" t="s">
        <v>184</v>
      </c>
      <c r="M447" s="1" t="s">
        <v>185</v>
      </c>
      <c r="N447" s="1" t="s">
        <v>185</v>
      </c>
      <c r="O447" s="1" t="s">
        <v>26</v>
      </c>
      <c r="P447" s="1" t="s">
        <v>38</v>
      </c>
      <c r="Q447" s="1" t="s">
        <v>27</v>
      </c>
      <c r="R447" s="1" t="s">
        <v>34</v>
      </c>
      <c r="S447" s="1" t="s">
        <v>35</v>
      </c>
      <c r="T447" s="1" t="s">
        <v>28</v>
      </c>
      <c r="U447" s="1"/>
      <c r="V447" s="4">
        <v>0</v>
      </c>
      <c r="W447" s="5">
        <v>0</v>
      </c>
    </row>
    <row r="448" spans="1:23" ht="12.75" customHeight="1" x14ac:dyDescent="0.2">
      <c r="A448" s="1" t="s">
        <v>270</v>
      </c>
      <c r="B448" s="1" t="s">
        <v>45</v>
      </c>
      <c r="C448" s="1" t="s">
        <v>46</v>
      </c>
      <c r="D448" s="1" t="s">
        <v>45</v>
      </c>
      <c r="E448" s="1" t="s">
        <v>47</v>
      </c>
      <c r="F448" s="1" t="s">
        <v>47</v>
      </c>
      <c r="G448" s="1" t="s">
        <v>153</v>
      </c>
      <c r="H448" s="1" t="s">
        <v>24</v>
      </c>
      <c r="I448" s="1"/>
      <c r="J448" s="1"/>
      <c r="K448" s="1"/>
      <c r="L448" s="1" t="s">
        <v>184</v>
      </c>
      <c r="M448" s="1" t="s">
        <v>185</v>
      </c>
      <c r="N448" s="1" t="s">
        <v>185</v>
      </c>
      <c r="O448" s="1" t="s">
        <v>26</v>
      </c>
      <c r="P448" s="1" t="s">
        <v>38</v>
      </c>
      <c r="Q448" s="1" t="s">
        <v>27</v>
      </c>
      <c r="R448" s="1" t="s">
        <v>34</v>
      </c>
      <c r="S448" s="1" t="s">
        <v>35</v>
      </c>
      <c r="T448" s="1" t="s">
        <v>28</v>
      </c>
      <c r="U448" s="1"/>
      <c r="V448" s="4">
        <v>0</v>
      </c>
      <c r="W448" s="5">
        <v>0</v>
      </c>
    </row>
    <row r="449" spans="1:23" ht="12.75" customHeight="1" x14ac:dyDescent="0.2">
      <c r="A449" s="1" t="s">
        <v>275</v>
      </c>
      <c r="B449" s="1" t="s">
        <v>45</v>
      </c>
      <c r="C449" s="1" t="s">
        <v>46</v>
      </c>
      <c r="D449" s="1" t="s">
        <v>45</v>
      </c>
      <c r="E449" s="1" t="s">
        <v>47</v>
      </c>
      <c r="F449" s="1" t="s">
        <v>47</v>
      </c>
      <c r="G449" s="1" t="s">
        <v>259</v>
      </c>
      <c r="H449" s="1" t="s">
        <v>24</v>
      </c>
      <c r="I449" s="1"/>
      <c r="J449" s="1"/>
      <c r="K449" s="1"/>
      <c r="L449" s="1" t="s">
        <v>184</v>
      </c>
      <c r="M449" s="1" t="s">
        <v>185</v>
      </c>
      <c r="N449" s="1" t="s">
        <v>185</v>
      </c>
      <c r="O449" s="1" t="s">
        <v>26</v>
      </c>
      <c r="P449" s="1" t="s">
        <v>38</v>
      </c>
      <c r="Q449" s="1" t="s">
        <v>27</v>
      </c>
      <c r="R449" s="1" t="s">
        <v>34</v>
      </c>
      <c r="S449" s="1" t="s">
        <v>35</v>
      </c>
      <c r="T449" s="1" t="s">
        <v>28</v>
      </c>
      <c r="U449" s="1"/>
      <c r="V449" s="4">
        <v>0</v>
      </c>
      <c r="W449" s="5">
        <v>0</v>
      </c>
    </row>
    <row r="450" spans="1:23" ht="12.75" customHeight="1" x14ac:dyDescent="0.2">
      <c r="A450" s="1" t="s">
        <v>165</v>
      </c>
      <c r="B450" s="1" t="s">
        <v>45</v>
      </c>
      <c r="C450" s="1" t="s">
        <v>46</v>
      </c>
      <c r="D450" s="1" t="s">
        <v>45</v>
      </c>
      <c r="E450" s="1" t="s">
        <v>47</v>
      </c>
      <c r="F450" s="1" t="s">
        <v>47</v>
      </c>
      <c r="G450" s="1" t="s">
        <v>155</v>
      </c>
      <c r="H450" s="1" t="s">
        <v>24</v>
      </c>
      <c r="I450" s="1"/>
      <c r="J450" s="1"/>
      <c r="K450" s="1"/>
      <c r="L450" s="1" t="s">
        <v>186</v>
      </c>
      <c r="M450" s="1" t="s">
        <v>187</v>
      </c>
      <c r="N450" s="1" t="s">
        <v>187</v>
      </c>
      <c r="O450" s="1" t="s">
        <v>26</v>
      </c>
      <c r="P450" s="1" t="s">
        <v>38</v>
      </c>
      <c r="Q450" s="1" t="s">
        <v>27</v>
      </c>
      <c r="R450" s="1" t="s">
        <v>34</v>
      </c>
      <c r="S450" s="1" t="s">
        <v>35</v>
      </c>
      <c r="T450" s="1" t="s">
        <v>28</v>
      </c>
      <c r="U450" s="1"/>
      <c r="V450" s="4">
        <v>0</v>
      </c>
      <c r="W450" s="5">
        <v>0</v>
      </c>
    </row>
    <row r="451" spans="1:23" ht="12.75" customHeight="1" x14ac:dyDescent="0.2">
      <c r="A451" s="1" t="s">
        <v>235</v>
      </c>
      <c r="B451" s="1" t="s">
        <v>45</v>
      </c>
      <c r="C451" s="1" t="s">
        <v>46</v>
      </c>
      <c r="D451" s="1" t="s">
        <v>45</v>
      </c>
      <c r="E451" s="1" t="s">
        <v>47</v>
      </c>
      <c r="F451" s="1" t="s">
        <v>47</v>
      </c>
      <c r="G451" s="1" t="s">
        <v>200</v>
      </c>
      <c r="H451" s="1" t="s">
        <v>24</v>
      </c>
      <c r="I451" s="1"/>
      <c r="J451" s="1"/>
      <c r="K451" s="1"/>
      <c r="L451" s="1" t="s">
        <v>186</v>
      </c>
      <c r="M451" s="1" t="s">
        <v>187</v>
      </c>
      <c r="N451" s="1" t="s">
        <v>187</v>
      </c>
      <c r="O451" s="1" t="s">
        <v>26</v>
      </c>
      <c r="P451" s="1" t="s">
        <v>38</v>
      </c>
      <c r="Q451" s="1" t="s">
        <v>27</v>
      </c>
      <c r="R451" s="1" t="s">
        <v>34</v>
      </c>
      <c r="S451" s="1" t="s">
        <v>35</v>
      </c>
      <c r="T451" s="1" t="s">
        <v>28</v>
      </c>
      <c r="U451" s="1"/>
      <c r="V451" s="4">
        <v>0</v>
      </c>
      <c r="W451" s="5">
        <v>0</v>
      </c>
    </row>
    <row r="452" spans="1:23" ht="12.75" customHeight="1" x14ac:dyDescent="0.2">
      <c r="A452" s="1" t="s">
        <v>238</v>
      </c>
      <c r="B452" s="1" t="s">
        <v>45</v>
      </c>
      <c r="C452" s="1" t="s">
        <v>46</v>
      </c>
      <c r="D452" s="1" t="s">
        <v>45</v>
      </c>
      <c r="E452" s="1" t="s">
        <v>47</v>
      </c>
      <c r="F452" s="1" t="s">
        <v>47</v>
      </c>
      <c r="G452" s="1" t="s">
        <v>199</v>
      </c>
      <c r="H452" s="1" t="s">
        <v>24</v>
      </c>
      <c r="I452" s="1"/>
      <c r="J452" s="1"/>
      <c r="K452" s="1"/>
      <c r="L452" s="1" t="s">
        <v>186</v>
      </c>
      <c r="M452" s="1" t="s">
        <v>187</v>
      </c>
      <c r="N452" s="1" t="s">
        <v>187</v>
      </c>
      <c r="O452" s="1" t="s">
        <v>26</v>
      </c>
      <c r="P452" s="1" t="s">
        <v>38</v>
      </c>
      <c r="Q452" s="1" t="s">
        <v>27</v>
      </c>
      <c r="R452" s="1" t="s">
        <v>34</v>
      </c>
      <c r="S452" s="1" t="s">
        <v>35</v>
      </c>
      <c r="T452" s="1" t="s">
        <v>28</v>
      </c>
      <c r="U452" s="1"/>
      <c r="V452" s="4">
        <v>0</v>
      </c>
      <c r="W452" s="5">
        <v>0</v>
      </c>
    </row>
    <row r="453" spans="1:23" ht="12.75" customHeight="1" x14ac:dyDescent="0.2">
      <c r="A453" s="1" t="s">
        <v>245</v>
      </c>
      <c r="B453" s="1" t="s">
        <v>45</v>
      </c>
      <c r="C453" s="1" t="s">
        <v>46</v>
      </c>
      <c r="D453" s="1" t="s">
        <v>45</v>
      </c>
      <c r="E453" s="1" t="s">
        <v>47</v>
      </c>
      <c r="F453" s="1" t="s">
        <v>47</v>
      </c>
      <c r="G453" s="1" t="s">
        <v>201</v>
      </c>
      <c r="H453" s="1" t="s">
        <v>24</v>
      </c>
      <c r="I453" s="1"/>
      <c r="J453" s="1"/>
      <c r="K453" s="1"/>
      <c r="L453" s="1" t="s">
        <v>186</v>
      </c>
      <c r="M453" s="1" t="s">
        <v>187</v>
      </c>
      <c r="N453" s="1" t="s">
        <v>187</v>
      </c>
      <c r="O453" s="1" t="s">
        <v>26</v>
      </c>
      <c r="P453" s="1" t="s">
        <v>38</v>
      </c>
      <c r="Q453" s="1" t="s">
        <v>27</v>
      </c>
      <c r="R453" s="1" t="s">
        <v>34</v>
      </c>
      <c r="S453" s="1" t="s">
        <v>35</v>
      </c>
      <c r="T453" s="1" t="s">
        <v>28</v>
      </c>
      <c r="U453" s="1"/>
      <c r="V453" s="4">
        <v>0</v>
      </c>
      <c r="W453" s="5">
        <v>0</v>
      </c>
    </row>
    <row r="454" spans="1:23" ht="12.75" customHeight="1" x14ac:dyDescent="0.2">
      <c r="A454" s="1" t="s">
        <v>270</v>
      </c>
      <c r="B454" s="1" t="s">
        <v>45</v>
      </c>
      <c r="C454" s="1" t="s">
        <v>46</v>
      </c>
      <c r="D454" s="1" t="s">
        <v>45</v>
      </c>
      <c r="E454" s="1" t="s">
        <v>47</v>
      </c>
      <c r="F454" s="1" t="s">
        <v>47</v>
      </c>
      <c r="G454" s="1" t="s">
        <v>153</v>
      </c>
      <c r="H454" s="1" t="s">
        <v>24</v>
      </c>
      <c r="I454" s="1"/>
      <c r="J454" s="1"/>
      <c r="K454" s="1"/>
      <c r="L454" s="1" t="s">
        <v>186</v>
      </c>
      <c r="M454" s="1" t="s">
        <v>187</v>
      </c>
      <c r="N454" s="1" t="s">
        <v>187</v>
      </c>
      <c r="O454" s="1" t="s">
        <v>26</v>
      </c>
      <c r="P454" s="1" t="s">
        <v>38</v>
      </c>
      <c r="Q454" s="1" t="s">
        <v>27</v>
      </c>
      <c r="R454" s="1" t="s">
        <v>34</v>
      </c>
      <c r="S454" s="1" t="s">
        <v>35</v>
      </c>
      <c r="T454" s="1" t="s">
        <v>28</v>
      </c>
      <c r="U454" s="1"/>
      <c r="V454" s="4">
        <v>0</v>
      </c>
      <c r="W454" s="5">
        <v>0</v>
      </c>
    </row>
  </sheetData>
  <autoFilter ref="A1:W454" xr:uid="{00000000-0009-0000-0000-000000000000}"/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I6"/>
  <sheetViews>
    <sheetView workbookViewId="0">
      <selection activeCell="D11" sqref="D11"/>
    </sheetView>
  </sheetViews>
  <sheetFormatPr defaultRowHeight="12.75" x14ac:dyDescent="0.2"/>
  <cols>
    <col min="2" max="2" width="15.42578125" customWidth="1"/>
    <col min="3" max="3" width="10.28515625" bestFit="1" customWidth="1"/>
    <col min="4" max="4" width="14.85546875" customWidth="1"/>
    <col min="5" max="5" width="13.42578125" customWidth="1"/>
    <col min="6" max="6" width="15" bestFit="1" customWidth="1"/>
    <col min="7" max="7" width="10.28515625" customWidth="1"/>
    <col min="8" max="8" width="10.42578125" customWidth="1"/>
    <col min="9" max="9" width="8.85546875" style="10"/>
  </cols>
  <sheetData>
    <row r="1" spans="2:8" s="10" customFormat="1" ht="13.5" x14ac:dyDescent="0.2">
      <c r="B1" s="39" t="s">
        <v>1112</v>
      </c>
    </row>
    <row r="2" spans="2:8" ht="38.25" x14ac:dyDescent="0.2">
      <c r="B2" s="40" t="s">
        <v>1048</v>
      </c>
      <c r="C2" s="40" t="s">
        <v>1072</v>
      </c>
      <c r="D2" s="41" t="s">
        <v>1090</v>
      </c>
      <c r="E2" s="41" t="s">
        <v>1091</v>
      </c>
      <c r="F2" s="41" t="s">
        <v>1053</v>
      </c>
      <c r="G2" s="41" t="s">
        <v>1079</v>
      </c>
      <c r="H2" s="42" t="s">
        <v>1063</v>
      </c>
    </row>
    <row r="3" spans="2:8" ht="13.5" x14ac:dyDescent="0.2">
      <c r="B3" s="56" t="s">
        <v>1051</v>
      </c>
      <c r="C3" s="56">
        <v>55</v>
      </c>
      <c r="D3" s="57">
        <v>2221246.7199999974</v>
      </c>
      <c r="E3" s="58">
        <f>D3/$D$5</f>
        <v>4.1674237912053068E-2</v>
      </c>
      <c r="F3" s="59">
        <v>94058</v>
      </c>
      <c r="G3" s="60">
        <f>F3/$F$5</f>
        <v>4.9762267167580088E-2</v>
      </c>
      <c r="H3" s="61">
        <f>D3/F3</f>
        <v>23.615712858023745</v>
      </c>
    </row>
    <row r="4" spans="2:8" ht="13.5" x14ac:dyDescent="0.2">
      <c r="B4" s="56" t="s">
        <v>1050</v>
      </c>
      <c r="C4" s="56">
        <f>C5-C3</f>
        <v>353</v>
      </c>
      <c r="D4" s="57">
        <v>51078989.379999951</v>
      </c>
      <c r="E4" s="58">
        <f>D4/$D$5</f>
        <v>0.95832576208794695</v>
      </c>
      <c r="F4" s="59">
        <v>1796089</v>
      </c>
      <c r="G4" s="60">
        <f>F4/$F$5</f>
        <v>0.95023773283241986</v>
      </c>
      <c r="H4" s="61">
        <f>D4/F4</f>
        <v>28.439007966754403</v>
      </c>
    </row>
    <row r="5" spans="2:8" x14ac:dyDescent="0.2">
      <c r="B5" s="51" t="s">
        <v>1049</v>
      </c>
      <c r="C5" s="51">
        <v>408</v>
      </c>
      <c r="D5" s="62">
        <f>D3+D4</f>
        <v>53300236.099999949</v>
      </c>
      <c r="E5" s="63">
        <f>D5/$D$5</f>
        <v>1</v>
      </c>
      <c r="F5" s="64">
        <f>SUM(F3:F4)</f>
        <v>1890147</v>
      </c>
      <c r="G5" s="65">
        <f>F5/$F$5</f>
        <v>1</v>
      </c>
      <c r="H5" s="66">
        <f>D5/F5</f>
        <v>28.198989866925668</v>
      </c>
    </row>
    <row r="6" spans="2:8" s="10" customFormat="1" x14ac:dyDescent="0.2"/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E8"/>
  <sheetViews>
    <sheetView workbookViewId="0">
      <selection activeCell="J6" sqref="J6:J7"/>
    </sheetView>
  </sheetViews>
  <sheetFormatPr defaultRowHeight="12.75" x14ac:dyDescent="0.2"/>
  <cols>
    <col min="2" max="2" width="16.7109375" customWidth="1"/>
    <col min="3" max="3" width="13.5703125" customWidth="1"/>
    <col min="4" max="4" width="16.28515625" customWidth="1"/>
    <col min="5" max="5" width="13.42578125" bestFit="1" customWidth="1"/>
  </cols>
  <sheetData>
    <row r="1" spans="2:5" ht="13.5" x14ac:dyDescent="0.2">
      <c r="B1" s="39" t="s">
        <v>1166</v>
      </c>
    </row>
    <row r="2" spans="2:5" ht="25.5" x14ac:dyDescent="0.2">
      <c r="B2" s="40" t="s">
        <v>1048</v>
      </c>
      <c r="C2" s="41" t="s">
        <v>1049</v>
      </c>
      <c r="D2" s="41" t="s">
        <v>1073</v>
      </c>
      <c r="E2" s="42" t="s">
        <v>1102</v>
      </c>
    </row>
    <row r="3" spans="2:5" ht="13.5" x14ac:dyDescent="0.2">
      <c r="B3" s="46" t="s">
        <v>1051</v>
      </c>
      <c r="C3" s="47">
        <v>9348499.8399999999</v>
      </c>
      <c r="D3" s="61">
        <v>2221246.7199999974</v>
      </c>
      <c r="E3" s="61">
        <f>C3-D3</f>
        <v>7127253.1200000029</v>
      </c>
    </row>
    <row r="4" spans="2:5" ht="13.5" x14ac:dyDescent="0.2">
      <c r="B4" s="100" t="s">
        <v>1050</v>
      </c>
      <c r="C4" s="84">
        <v>102735117.84</v>
      </c>
      <c r="D4" s="98">
        <v>51078989.379999958</v>
      </c>
      <c r="E4" s="154">
        <f>C4-D4</f>
        <v>51656128.460000046</v>
      </c>
    </row>
    <row r="5" spans="2:5" x14ac:dyDescent="0.2">
      <c r="B5" s="13"/>
      <c r="C5" s="13"/>
      <c r="D5" s="13"/>
    </row>
    <row r="6" spans="2:5" ht="25.5" x14ac:dyDescent="0.2">
      <c r="B6" s="40" t="s">
        <v>1048</v>
      </c>
      <c r="C6" s="41" t="s">
        <v>1049</v>
      </c>
      <c r="D6" s="42" t="s">
        <v>1073</v>
      </c>
      <c r="E6" s="140" t="s">
        <v>1102</v>
      </c>
    </row>
    <row r="7" spans="2:5" ht="13.5" x14ac:dyDescent="0.2">
      <c r="B7" s="46" t="s">
        <v>1051</v>
      </c>
      <c r="C7" s="48">
        <f>C3/(C3+C4)</f>
        <v>8.3406478426580347E-2</v>
      </c>
      <c r="D7" s="60">
        <f>D3/(D3+D4)</f>
        <v>4.1674237912053061E-2</v>
      </c>
      <c r="E7" s="60">
        <f>E3/(E3+E4)</f>
        <v>0.12124605506575549</v>
      </c>
    </row>
    <row r="8" spans="2:5" ht="13.5" x14ac:dyDescent="0.2">
      <c r="B8" s="100" t="s">
        <v>1050</v>
      </c>
      <c r="C8" s="85">
        <f>C4/(C3+C4)</f>
        <v>0.91659352157341967</v>
      </c>
      <c r="D8" s="99">
        <f>D4/(D3+D4)</f>
        <v>0.95832576208794695</v>
      </c>
      <c r="E8" s="99">
        <f>E4/(E3+E4)</f>
        <v>0.87875394493424452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"/>
  <sheetViews>
    <sheetView workbookViewId="0">
      <selection activeCell="B1" sqref="B1"/>
    </sheetView>
  </sheetViews>
  <sheetFormatPr defaultRowHeight="12.75" x14ac:dyDescent="0.2"/>
  <cols>
    <col min="1" max="1" width="9.140625" style="10"/>
    <col min="2" max="2" width="15.42578125" customWidth="1"/>
    <col min="3" max="3" width="13.85546875" bestFit="1" customWidth="1"/>
    <col min="4" max="4" width="11.28515625" bestFit="1" customWidth="1"/>
    <col min="5" max="5" width="15.42578125" bestFit="1" customWidth="1"/>
    <col min="6" max="6" width="14" bestFit="1" customWidth="1"/>
    <col min="7" max="7" width="16.42578125" bestFit="1" customWidth="1"/>
    <col min="9" max="9" width="9.140625" style="10"/>
  </cols>
  <sheetData>
    <row r="1" spans="1:9" s="10" customFormat="1" ht="13.5" x14ac:dyDescent="0.2">
      <c r="B1" s="103" t="s">
        <v>1104</v>
      </c>
    </row>
    <row r="2" spans="1:9" s="19" customFormat="1" ht="25.5" x14ac:dyDescent="0.2">
      <c r="A2" s="20"/>
      <c r="B2" s="67" t="s">
        <v>1048</v>
      </c>
      <c r="C2" s="68" t="s">
        <v>1092</v>
      </c>
      <c r="D2" s="68" t="s">
        <v>1093</v>
      </c>
      <c r="E2" s="68" t="s">
        <v>1094</v>
      </c>
      <c r="F2" s="68" t="s">
        <v>1095</v>
      </c>
      <c r="G2" s="68" t="s">
        <v>1103</v>
      </c>
      <c r="H2" s="114" t="s">
        <v>1074</v>
      </c>
      <c r="I2" s="20"/>
    </row>
    <row r="3" spans="1:9" ht="13.5" x14ac:dyDescent="0.2">
      <c r="B3" s="70" t="s">
        <v>1051</v>
      </c>
      <c r="C3" s="71">
        <v>9207032.3800000399</v>
      </c>
      <c r="D3" s="93">
        <f>C3/(C3+E3)</f>
        <v>0.98486736241950901</v>
      </c>
      <c r="E3" s="71">
        <v>141467.45999999993</v>
      </c>
      <c r="F3" s="93">
        <f>E3/(E3+C3)</f>
        <v>1.5132637580491133E-2</v>
      </c>
      <c r="G3" s="71">
        <f>C3+E3</f>
        <v>9348499.840000039</v>
      </c>
      <c r="H3" s="151">
        <f>D3+F3</f>
        <v>1.0000000000000002</v>
      </c>
    </row>
    <row r="4" spans="1:9" ht="13.5" x14ac:dyDescent="0.2">
      <c r="B4" s="70" t="s">
        <v>1050</v>
      </c>
      <c r="C4" s="71">
        <v>86898349.830000237</v>
      </c>
      <c r="D4" s="93">
        <f>C4/(C4+E4)</f>
        <v>0.84584854387703934</v>
      </c>
      <c r="E4" s="71">
        <v>15836768.00999999</v>
      </c>
      <c r="F4" s="93">
        <f>E4/(E4+C4)</f>
        <v>0.15415145612296069</v>
      </c>
      <c r="G4" s="71">
        <f>C4+E4</f>
        <v>102735117.84000023</v>
      </c>
      <c r="H4" s="152">
        <f>D4+F4</f>
        <v>1</v>
      </c>
    </row>
    <row r="5" spans="1:9" x14ac:dyDescent="0.2">
      <c r="B5" s="195" t="s">
        <v>1049</v>
      </c>
      <c r="C5" s="196">
        <f>C3+C4</f>
        <v>96105382.210000277</v>
      </c>
      <c r="D5" s="174">
        <f>C5/(C5+E5)</f>
        <v>0.85744361396669055</v>
      </c>
      <c r="E5" s="196">
        <f>E3+E4</f>
        <v>15978235.469999989</v>
      </c>
      <c r="F5" s="174">
        <f>E5/(E5+C5)</f>
        <v>0.1425563860333095</v>
      </c>
      <c r="G5" s="196">
        <f>G3+G4</f>
        <v>112083617.68000026</v>
      </c>
      <c r="H5" s="197">
        <f>D5+F5</f>
        <v>1</v>
      </c>
    </row>
    <row r="6" spans="1:9" s="10" customFormat="1" x14ac:dyDescent="0.2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6"/>
  <sheetViews>
    <sheetView workbookViewId="0">
      <selection activeCell="S4" sqref="S4"/>
    </sheetView>
  </sheetViews>
  <sheetFormatPr defaultRowHeight="12.75" x14ac:dyDescent="0.2"/>
  <cols>
    <col min="2" max="2" width="11.7109375" bestFit="1" customWidth="1"/>
  </cols>
  <sheetData>
    <row r="1" spans="2:6" ht="16.5" x14ac:dyDescent="0.2">
      <c r="F1" s="149" t="s">
        <v>1167</v>
      </c>
    </row>
    <row r="3" spans="2:6" x14ac:dyDescent="0.2">
      <c r="B3" s="40"/>
      <c r="C3" s="80">
        <v>2014</v>
      </c>
      <c r="D3" s="81">
        <v>2015</v>
      </c>
    </row>
    <row r="4" spans="2:6" ht="14.25" thickBot="1" x14ac:dyDescent="0.25">
      <c r="B4" s="46" t="s">
        <v>34</v>
      </c>
      <c r="C4" s="185">
        <v>0.81399999999999995</v>
      </c>
      <c r="D4" s="185">
        <v>0.85699999999999998</v>
      </c>
    </row>
    <row r="5" spans="2:6" ht="14.25" thickBot="1" x14ac:dyDescent="0.25">
      <c r="B5" s="46" t="s">
        <v>1047</v>
      </c>
      <c r="C5" s="185">
        <v>0.186</v>
      </c>
      <c r="D5" s="185">
        <v>0.14299999999999999</v>
      </c>
    </row>
    <row r="6" spans="2:6" x14ac:dyDescent="0.2">
      <c r="B6" s="51" t="s">
        <v>1049</v>
      </c>
      <c r="C6" s="54">
        <f>SUM(C4:C5)</f>
        <v>1</v>
      </c>
      <c r="D6" s="97">
        <f>SUM(D4:D5)</f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1:F28"/>
  <sheetViews>
    <sheetView workbookViewId="0">
      <selection activeCell="B14" sqref="B14"/>
    </sheetView>
  </sheetViews>
  <sheetFormatPr defaultRowHeight="12.75" x14ac:dyDescent="0.2"/>
  <cols>
    <col min="4" max="4" width="10.28515625" customWidth="1"/>
    <col min="6" max="6" width="11" customWidth="1"/>
    <col min="14" max="14" width="10.42578125" customWidth="1"/>
  </cols>
  <sheetData>
    <row r="1" spans="3:5" ht="13.5" x14ac:dyDescent="0.2">
      <c r="C1" s="39" t="s">
        <v>1168</v>
      </c>
    </row>
    <row r="3" spans="3:5" ht="14.25" x14ac:dyDescent="0.2">
      <c r="C3" s="10"/>
      <c r="D3" s="17"/>
      <c r="E3" s="17"/>
    </row>
    <row r="26" spans="3:6" ht="14.25" x14ac:dyDescent="0.2">
      <c r="C26" s="103"/>
      <c r="D26" s="101" t="s">
        <v>1051</v>
      </c>
      <c r="E26" s="17"/>
      <c r="F26" s="18" t="s">
        <v>1050</v>
      </c>
    </row>
    <row r="27" spans="3:6" ht="14.25" x14ac:dyDescent="0.2">
      <c r="C27" s="102" t="s">
        <v>34</v>
      </c>
      <c r="D27" s="18">
        <v>15.590342014359321</v>
      </c>
      <c r="E27" s="18"/>
      <c r="F27" s="18">
        <v>13.008781742629051</v>
      </c>
    </row>
    <row r="28" spans="3:6" ht="14.25" x14ac:dyDescent="0.2">
      <c r="C28" s="12" t="s">
        <v>1047</v>
      </c>
      <c r="D28" s="16">
        <v>21.821295696436824</v>
      </c>
      <c r="E28" s="16"/>
      <c r="F28" s="16">
        <v>20.454307466183433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L70"/>
  <sheetViews>
    <sheetView zoomScale="55" zoomScaleNormal="55" workbookViewId="0">
      <selection activeCell="J49" sqref="J49"/>
    </sheetView>
  </sheetViews>
  <sheetFormatPr defaultRowHeight="12.75" x14ac:dyDescent="0.2"/>
  <cols>
    <col min="1" max="14" width="16.7109375" customWidth="1"/>
  </cols>
  <sheetData>
    <row r="2" spans="1:1" ht="13.5" x14ac:dyDescent="0.2">
      <c r="A2" s="39" t="s">
        <v>1169</v>
      </c>
    </row>
    <row r="43" spans="1:12" x14ac:dyDescent="0.2">
      <c r="A43" s="207" t="s">
        <v>1100</v>
      </c>
      <c r="B43" s="207"/>
      <c r="C43" s="207"/>
      <c r="D43" s="207"/>
    </row>
    <row r="44" spans="1:12" ht="13.5" x14ac:dyDescent="0.25">
      <c r="A44" s="208" t="s">
        <v>34</v>
      </c>
      <c r="B44" s="208"/>
      <c r="C44" s="208"/>
      <c r="D44" s="208"/>
      <c r="E44" s="27"/>
      <c r="F44" s="27"/>
      <c r="G44" s="27"/>
      <c r="H44" s="27"/>
      <c r="I44" s="27"/>
      <c r="J44" s="27"/>
      <c r="K44" s="27"/>
      <c r="L44" s="27"/>
    </row>
    <row r="45" spans="1:12" ht="13.5" x14ac:dyDescent="0.25">
      <c r="A45" s="156" t="s">
        <v>1052</v>
      </c>
      <c r="B45" s="104" t="s">
        <v>1100</v>
      </c>
      <c r="C45" s="104" t="s">
        <v>1053</v>
      </c>
      <c r="D45" s="155" t="s">
        <v>1089</v>
      </c>
      <c r="E45" s="29"/>
      <c r="F45" s="28"/>
      <c r="G45" s="28"/>
      <c r="H45" s="28"/>
      <c r="I45" s="30"/>
      <c r="J45" s="28"/>
      <c r="K45" s="28"/>
      <c r="L45" s="28"/>
    </row>
    <row r="46" spans="1:12" ht="14.25" x14ac:dyDescent="0.2">
      <c r="A46" s="105" t="s">
        <v>1141</v>
      </c>
      <c r="B46" s="106">
        <v>3219071.790000001</v>
      </c>
      <c r="C46" s="107">
        <v>52106</v>
      </c>
      <c r="D46" s="162">
        <f>B46/C46</f>
        <v>61.779292020112862</v>
      </c>
      <c r="E46" s="145"/>
      <c r="F46" s="146"/>
      <c r="G46" s="146"/>
      <c r="H46" s="146"/>
      <c r="I46" s="32"/>
      <c r="J46" s="31"/>
      <c r="K46" s="33"/>
      <c r="L46" s="31"/>
    </row>
    <row r="47" spans="1:12" ht="14.25" x14ac:dyDescent="0.2">
      <c r="A47" s="105" t="s">
        <v>1116</v>
      </c>
      <c r="B47" s="106">
        <v>2680770.3600000008</v>
      </c>
      <c r="C47" s="107">
        <v>131939</v>
      </c>
      <c r="D47" s="162">
        <f t="shared" ref="D47:D59" si="0">B47/C47</f>
        <v>20.318255860662887</v>
      </c>
      <c r="E47" s="145"/>
      <c r="F47" s="146"/>
      <c r="G47" s="146"/>
      <c r="H47" s="146"/>
      <c r="I47" s="32"/>
      <c r="J47" s="31"/>
      <c r="K47" s="33"/>
      <c r="L47" s="31"/>
    </row>
    <row r="48" spans="1:12" ht="14.25" x14ac:dyDescent="0.2">
      <c r="A48" s="105" t="s">
        <v>1143</v>
      </c>
      <c r="B48" s="106">
        <v>2546138.6800000006</v>
      </c>
      <c r="C48" s="107">
        <v>63373</v>
      </c>
      <c r="D48" s="162">
        <f t="shared" si="0"/>
        <v>40.177026178340945</v>
      </c>
      <c r="E48" s="145"/>
      <c r="F48" s="146"/>
      <c r="G48" s="146"/>
      <c r="H48" s="146"/>
      <c r="I48" s="32"/>
      <c r="J48" s="31"/>
      <c r="K48" s="33"/>
      <c r="L48" s="31"/>
    </row>
    <row r="49" spans="1:12" ht="14.25" x14ac:dyDescent="0.2">
      <c r="A49" s="105" t="s">
        <v>1142</v>
      </c>
      <c r="B49" s="106">
        <v>2090464.4500000002</v>
      </c>
      <c r="C49" s="107">
        <v>41823</v>
      </c>
      <c r="D49" s="162">
        <f t="shared" si="0"/>
        <v>49.983608301652204</v>
      </c>
      <c r="E49" s="145"/>
      <c r="F49" s="146"/>
      <c r="G49" s="146"/>
      <c r="H49" s="146"/>
      <c r="I49" s="32"/>
      <c r="J49" s="31"/>
      <c r="K49" s="33"/>
      <c r="L49" s="31"/>
    </row>
    <row r="50" spans="1:12" ht="14.25" x14ac:dyDescent="0.2">
      <c r="A50" s="105" t="s">
        <v>1117</v>
      </c>
      <c r="B50" s="106">
        <v>1917183.93</v>
      </c>
      <c r="C50" s="107">
        <v>80876</v>
      </c>
      <c r="D50" s="162">
        <f t="shared" si="0"/>
        <v>23.705226890548492</v>
      </c>
      <c r="E50" s="145"/>
      <c r="F50" s="146"/>
      <c r="G50" s="146"/>
      <c r="H50" s="146"/>
      <c r="I50" s="32"/>
      <c r="J50" s="31"/>
      <c r="K50" s="33"/>
      <c r="L50" s="31"/>
    </row>
    <row r="51" spans="1:12" ht="14.25" x14ac:dyDescent="0.2">
      <c r="A51" s="105" t="s">
        <v>1145</v>
      </c>
      <c r="B51" s="106">
        <v>1723360.1800000004</v>
      </c>
      <c r="C51" s="107">
        <v>76046</v>
      </c>
      <c r="D51" s="162">
        <f t="shared" si="0"/>
        <v>22.662075322830923</v>
      </c>
      <c r="E51" s="145"/>
      <c r="F51" s="146"/>
      <c r="G51" s="146"/>
      <c r="H51" s="146"/>
      <c r="I51" s="32"/>
      <c r="J51" s="31"/>
      <c r="K51" s="33"/>
      <c r="L51" s="31"/>
    </row>
    <row r="52" spans="1:12" ht="14.25" x14ac:dyDescent="0.2">
      <c r="A52" s="105" t="s">
        <v>1146</v>
      </c>
      <c r="B52" s="106">
        <v>1515729.9200000002</v>
      </c>
      <c r="C52" s="107">
        <v>11055</v>
      </c>
      <c r="D52" s="162">
        <f t="shared" si="0"/>
        <v>137.10808864767074</v>
      </c>
      <c r="E52" s="145"/>
      <c r="F52" s="146"/>
      <c r="G52" s="146"/>
      <c r="H52" s="146"/>
      <c r="I52" s="32"/>
      <c r="J52" s="31"/>
      <c r="K52" s="33"/>
      <c r="L52" s="31"/>
    </row>
    <row r="53" spans="1:12" ht="14.25" x14ac:dyDescent="0.2">
      <c r="A53" s="105" t="s">
        <v>1118</v>
      </c>
      <c r="B53" s="106">
        <v>1454826.57</v>
      </c>
      <c r="C53" s="107">
        <v>63207</v>
      </c>
      <c r="D53" s="162">
        <f t="shared" si="0"/>
        <v>23.016858417580334</v>
      </c>
      <c r="E53" s="145"/>
      <c r="F53" s="146"/>
      <c r="G53" s="146"/>
      <c r="H53" s="146"/>
      <c r="I53" s="32"/>
      <c r="J53" s="31"/>
      <c r="K53" s="33"/>
      <c r="L53" s="31"/>
    </row>
    <row r="54" spans="1:12" ht="14.25" x14ac:dyDescent="0.2">
      <c r="A54" s="105" t="s">
        <v>1119</v>
      </c>
      <c r="B54" s="106">
        <v>1399244.2999999998</v>
      </c>
      <c r="C54" s="107">
        <v>59432</v>
      </c>
      <c r="D54" s="162">
        <f t="shared" si="0"/>
        <v>23.543617916274059</v>
      </c>
      <c r="E54" s="145"/>
      <c r="F54" s="146"/>
      <c r="G54" s="146"/>
      <c r="H54" s="146"/>
      <c r="I54" s="32"/>
      <c r="J54" s="31"/>
      <c r="K54" s="33"/>
      <c r="L54" s="31"/>
    </row>
    <row r="55" spans="1:12" ht="14.25" x14ac:dyDescent="0.2">
      <c r="A55" s="157" t="s">
        <v>1123</v>
      </c>
      <c r="B55" s="158">
        <v>1376207.3600000003</v>
      </c>
      <c r="C55" s="159">
        <v>53768</v>
      </c>
      <c r="D55" s="162">
        <f t="shared" si="0"/>
        <v>25.595286415711954</v>
      </c>
      <c r="E55" s="145"/>
      <c r="F55" s="146"/>
      <c r="G55" s="146"/>
      <c r="H55" s="146"/>
      <c r="I55" s="32"/>
      <c r="J55" s="31"/>
      <c r="K55" s="33"/>
      <c r="L55" s="31"/>
    </row>
    <row r="56" spans="1:12" ht="14.25" x14ac:dyDescent="0.25">
      <c r="A56" s="207" t="s">
        <v>1053</v>
      </c>
      <c r="B56" s="207"/>
      <c r="C56" s="207"/>
      <c r="D56" s="207"/>
      <c r="E56" s="145"/>
      <c r="F56" s="146"/>
      <c r="G56" s="146"/>
      <c r="H56" s="146"/>
      <c r="I56" s="32"/>
      <c r="J56" s="27"/>
      <c r="K56" s="27"/>
      <c r="L56" s="27"/>
    </row>
    <row r="57" spans="1:12" ht="14.25" x14ac:dyDescent="0.25">
      <c r="A57" s="208" t="s">
        <v>34</v>
      </c>
      <c r="B57" s="208"/>
      <c r="C57" s="208"/>
      <c r="D57" s="208"/>
      <c r="E57" s="145"/>
      <c r="F57" s="146"/>
      <c r="G57" s="146"/>
      <c r="H57" s="146"/>
      <c r="I57" s="32"/>
      <c r="J57" s="27"/>
      <c r="K57" s="27"/>
      <c r="L57" s="27"/>
    </row>
    <row r="58" spans="1:12" ht="14.25" x14ac:dyDescent="0.2">
      <c r="A58" s="163" t="s">
        <v>1052</v>
      </c>
      <c r="B58" s="161" t="s">
        <v>1100</v>
      </c>
      <c r="C58" s="161" t="s">
        <v>1053</v>
      </c>
      <c r="D58" s="155" t="s">
        <v>1089</v>
      </c>
      <c r="E58" s="145"/>
      <c r="F58" s="146"/>
      <c r="G58" s="146"/>
      <c r="H58" s="146"/>
      <c r="I58" s="32"/>
      <c r="J58" s="28"/>
      <c r="K58" s="28"/>
      <c r="L58" s="28"/>
    </row>
    <row r="59" spans="1:12" ht="14.25" x14ac:dyDescent="0.2">
      <c r="A59" s="105" t="s">
        <v>1116</v>
      </c>
      <c r="B59" s="106">
        <v>2680770.3600000008</v>
      </c>
      <c r="C59" s="107">
        <v>131939</v>
      </c>
      <c r="D59" s="162">
        <f t="shared" si="0"/>
        <v>20.318255860662887</v>
      </c>
      <c r="E59" s="145"/>
      <c r="F59" s="146"/>
      <c r="G59" s="146"/>
      <c r="H59" s="146"/>
      <c r="I59" s="32"/>
      <c r="J59" s="31"/>
      <c r="K59" s="33"/>
      <c r="L59" s="31"/>
    </row>
    <row r="60" spans="1:12" ht="14.25" x14ac:dyDescent="0.2">
      <c r="A60" s="105" t="s">
        <v>1117</v>
      </c>
      <c r="B60" s="106">
        <v>1917183.93</v>
      </c>
      <c r="C60" s="107">
        <v>80876</v>
      </c>
      <c r="D60" s="162">
        <f t="shared" ref="D60:D68" si="1">B60/C60</f>
        <v>23.705226890548492</v>
      </c>
      <c r="E60" s="145"/>
      <c r="F60" s="146"/>
      <c r="G60" s="146"/>
      <c r="H60" s="146"/>
      <c r="I60" s="32"/>
      <c r="J60" s="31"/>
      <c r="K60" s="33"/>
      <c r="L60" s="31"/>
    </row>
    <row r="61" spans="1:12" ht="14.25" x14ac:dyDescent="0.2">
      <c r="A61" s="105" t="s">
        <v>1145</v>
      </c>
      <c r="B61" s="106">
        <v>1723360.1800000004</v>
      </c>
      <c r="C61" s="107">
        <v>76046</v>
      </c>
      <c r="D61" s="162">
        <f t="shared" si="1"/>
        <v>22.662075322830923</v>
      </c>
      <c r="E61" s="145"/>
      <c r="F61" s="146"/>
      <c r="G61" s="146"/>
      <c r="H61" s="146"/>
      <c r="I61" s="32"/>
      <c r="J61" s="31"/>
      <c r="K61" s="33"/>
      <c r="L61" s="31"/>
    </row>
    <row r="62" spans="1:12" ht="14.25" x14ac:dyDescent="0.2">
      <c r="A62" s="105" t="s">
        <v>1143</v>
      </c>
      <c r="B62" s="106">
        <v>2546138.6800000006</v>
      </c>
      <c r="C62" s="107">
        <v>63373</v>
      </c>
      <c r="D62" s="162">
        <f t="shared" si="1"/>
        <v>40.177026178340945</v>
      </c>
      <c r="E62" s="145"/>
      <c r="F62" s="146"/>
      <c r="G62" s="146"/>
      <c r="H62" s="146"/>
      <c r="I62" s="32"/>
      <c r="J62" s="31"/>
      <c r="K62" s="33"/>
      <c r="L62" s="31"/>
    </row>
    <row r="63" spans="1:12" ht="14.25" x14ac:dyDescent="0.2">
      <c r="A63" s="105" t="s">
        <v>1118</v>
      </c>
      <c r="B63" s="106">
        <v>1454826.57</v>
      </c>
      <c r="C63" s="107">
        <v>63207</v>
      </c>
      <c r="D63" s="162">
        <f t="shared" si="1"/>
        <v>23.016858417580334</v>
      </c>
      <c r="E63" s="145"/>
      <c r="F63" s="146"/>
      <c r="G63" s="146"/>
      <c r="H63" s="146"/>
      <c r="I63" s="32"/>
      <c r="J63" s="31"/>
      <c r="K63" s="33"/>
      <c r="L63" s="31"/>
    </row>
    <row r="64" spans="1:12" ht="14.25" x14ac:dyDescent="0.2">
      <c r="A64" s="105" t="s">
        <v>1122</v>
      </c>
      <c r="B64" s="106">
        <v>650434.6100000001</v>
      </c>
      <c r="C64" s="107">
        <v>60748</v>
      </c>
      <c r="D64" s="162">
        <f t="shared" si="1"/>
        <v>10.707095048396656</v>
      </c>
      <c r="E64" s="145"/>
      <c r="F64" s="146"/>
      <c r="G64" s="146"/>
      <c r="H64" s="146"/>
      <c r="I64" s="32"/>
      <c r="J64" s="31"/>
      <c r="K64" s="33"/>
      <c r="L64" s="31"/>
    </row>
    <row r="65" spans="1:12" ht="14.25" x14ac:dyDescent="0.2">
      <c r="A65" s="105" t="s">
        <v>1119</v>
      </c>
      <c r="B65" s="106">
        <v>1399244.2999999998</v>
      </c>
      <c r="C65" s="107">
        <v>59432</v>
      </c>
      <c r="D65" s="162">
        <f t="shared" si="1"/>
        <v>23.543617916274059</v>
      </c>
      <c r="E65" s="145"/>
      <c r="F65" s="146"/>
      <c r="G65" s="146"/>
      <c r="H65" s="146"/>
      <c r="I65" s="32"/>
      <c r="J65" s="31"/>
      <c r="K65" s="33"/>
      <c r="L65" s="31"/>
    </row>
    <row r="66" spans="1:12" ht="14.25" x14ac:dyDescent="0.2">
      <c r="A66" s="105" t="s">
        <v>1123</v>
      </c>
      <c r="B66" s="106">
        <v>1376207.3600000003</v>
      </c>
      <c r="C66" s="107">
        <v>53768</v>
      </c>
      <c r="D66" s="162">
        <f t="shared" si="1"/>
        <v>25.595286415711954</v>
      </c>
      <c r="E66" s="113"/>
      <c r="F66" s="144"/>
      <c r="G66" s="113"/>
      <c r="H66" s="113"/>
      <c r="I66" s="32"/>
      <c r="J66" s="31"/>
      <c r="K66" s="33"/>
      <c r="L66" s="31"/>
    </row>
    <row r="67" spans="1:12" ht="14.25" x14ac:dyDescent="0.2">
      <c r="A67" s="105" t="s">
        <v>1125</v>
      </c>
      <c r="B67" s="106">
        <v>1203061.6800000004</v>
      </c>
      <c r="C67" s="107">
        <v>53004</v>
      </c>
      <c r="D67" s="162">
        <f t="shared" si="1"/>
        <v>22.697563957437183</v>
      </c>
      <c r="E67" s="113"/>
      <c r="F67" s="144"/>
      <c r="G67" s="113"/>
      <c r="H67" s="113"/>
      <c r="I67" s="32"/>
      <c r="J67" s="31"/>
      <c r="K67" s="33"/>
      <c r="L67" s="31"/>
    </row>
    <row r="68" spans="1:12" ht="14.25" x14ac:dyDescent="0.2">
      <c r="A68" s="105" t="s">
        <v>1141</v>
      </c>
      <c r="B68" s="106">
        <v>3219071.790000001</v>
      </c>
      <c r="C68" s="107">
        <v>52106</v>
      </c>
      <c r="D68" s="162">
        <f t="shared" si="1"/>
        <v>61.779292020112862</v>
      </c>
      <c r="E68" s="113"/>
      <c r="F68" s="144"/>
      <c r="G68" s="113"/>
      <c r="H68" s="113"/>
      <c r="I68" s="32"/>
      <c r="J68" s="31"/>
      <c r="K68" s="33"/>
      <c r="L68" s="31"/>
    </row>
    <row r="69" spans="1:12" ht="14.25" x14ac:dyDescent="0.2">
      <c r="F69" s="144"/>
      <c r="G69" s="113"/>
      <c r="H69" s="113"/>
      <c r="I69" s="32"/>
    </row>
    <row r="70" spans="1:12" ht="14.25" x14ac:dyDescent="0.2">
      <c r="F70" s="144"/>
      <c r="G70" s="113"/>
      <c r="H70" s="113"/>
      <c r="I70" s="32"/>
    </row>
  </sheetData>
  <mergeCells count="4">
    <mergeCell ref="A43:D43"/>
    <mergeCell ref="A44:D44"/>
    <mergeCell ref="A56:D56"/>
    <mergeCell ref="A57:D5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55"/>
  <sheetViews>
    <sheetView workbookViewId="0">
      <selection activeCell="Q26" sqref="Q26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3.5" x14ac:dyDescent="0.2">
      <c r="A2" s="108" t="s">
        <v>1170</v>
      </c>
    </row>
    <row r="30" spans="1:12" x14ac:dyDescent="0.2">
      <c r="A30" s="207" t="s">
        <v>1100</v>
      </c>
      <c r="B30" s="207"/>
      <c r="C30" s="207"/>
      <c r="D30" s="207"/>
    </row>
    <row r="31" spans="1:12" ht="13.5" x14ac:dyDescent="0.25">
      <c r="A31" s="208" t="s">
        <v>1047</v>
      </c>
      <c r="B31" s="208"/>
      <c r="C31" s="208"/>
      <c r="D31" s="208"/>
      <c r="E31" s="27"/>
      <c r="F31" s="27"/>
      <c r="G31" s="27"/>
      <c r="H31" s="27"/>
      <c r="I31" s="27"/>
      <c r="J31" s="27"/>
      <c r="K31" s="27"/>
      <c r="L31" s="27"/>
    </row>
    <row r="32" spans="1:12" ht="25.5" x14ac:dyDescent="0.25">
      <c r="A32" s="163" t="s">
        <v>1052</v>
      </c>
      <c r="B32" s="161" t="s">
        <v>1100</v>
      </c>
      <c r="C32" s="161" t="s">
        <v>1053</v>
      </c>
      <c r="D32" s="164" t="s">
        <v>1089</v>
      </c>
      <c r="E32" s="29"/>
      <c r="F32" s="144"/>
      <c r="G32" s="113"/>
      <c r="H32" s="113"/>
      <c r="I32" s="30"/>
      <c r="J32" s="28"/>
      <c r="K32" s="28"/>
      <c r="L32" s="28"/>
    </row>
    <row r="33" spans="1:12" ht="14.25" x14ac:dyDescent="0.2">
      <c r="A33" s="105" t="s">
        <v>1144</v>
      </c>
      <c r="B33" s="106">
        <v>2073314.97</v>
      </c>
      <c r="C33" s="107">
        <v>16479</v>
      </c>
      <c r="D33" s="162">
        <f>B33/C33</f>
        <v>125.81558164937192</v>
      </c>
      <c r="E33" s="32"/>
      <c r="F33" s="144"/>
      <c r="G33" s="113"/>
      <c r="H33" s="113"/>
      <c r="I33" s="30"/>
      <c r="J33" s="31"/>
      <c r="K33" s="33"/>
      <c r="L33" s="31"/>
    </row>
    <row r="34" spans="1:12" ht="14.25" x14ac:dyDescent="0.2">
      <c r="A34" s="105" t="s">
        <v>1123</v>
      </c>
      <c r="B34" s="106">
        <v>1192919.54</v>
      </c>
      <c r="C34" s="107">
        <v>23425</v>
      </c>
      <c r="D34" s="162">
        <f t="shared" ref="D34:D42" si="0">B34/C34</f>
        <v>50.92506040554963</v>
      </c>
      <c r="E34" s="32"/>
      <c r="F34" s="144"/>
      <c r="G34" s="113"/>
      <c r="H34" s="113"/>
      <c r="I34" s="30"/>
      <c r="J34" s="31"/>
      <c r="K34" s="33"/>
      <c r="L34" s="31"/>
    </row>
    <row r="35" spans="1:12" ht="14.25" x14ac:dyDescent="0.2">
      <c r="A35" s="105" t="s">
        <v>1125</v>
      </c>
      <c r="B35" s="106">
        <v>865914.5</v>
      </c>
      <c r="C35" s="107">
        <v>17820</v>
      </c>
      <c r="D35" s="162">
        <f t="shared" si="0"/>
        <v>48.592283950617286</v>
      </c>
      <c r="E35" s="32"/>
      <c r="F35" s="144"/>
      <c r="G35" s="113"/>
      <c r="H35" s="113"/>
      <c r="I35" s="30"/>
      <c r="J35" s="31"/>
      <c r="K35" s="33"/>
      <c r="L35" s="31"/>
    </row>
    <row r="36" spans="1:12" ht="14.25" x14ac:dyDescent="0.2">
      <c r="A36" s="105" t="s">
        <v>1116</v>
      </c>
      <c r="B36" s="106">
        <v>750501.22</v>
      </c>
      <c r="C36" s="107">
        <v>15802</v>
      </c>
      <c r="D36" s="162">
        <f t="shared" si="0"/>
        <v>47.494065308188837</v>
      </c>
      <c r="E36" s="32"/>
      <c r="F36" s="144"/>
      <c r="G36" s="113"/>
      <c r="H36" s="113"/>
      <c r="I36" s="30"/>
      <c r="J36" s="31"/>
      <c r="K36" s="33"/>
      <c r="L36" s="31"/>
    </row>
    <row r="37" spans="1:12" ht="14.25" x14ac:dyDescent="0.2">
      <c r="A37" s="105" t="s">
        <v>1120</v>
      </c>
      <c r="B37" s="106">
        <v>708741.96000000008</v>
      </c>
      <c r="C37" s="107">
        <v>40983</v>
      </c>
      <c r="D37" s="162">
        <f t="shared" si="0"/>
        <v>17.293559768684577</v>
      </c>
      <c r="E37" s="32"/>
      <c r="F37" s="144"/>
      <c r="G37" s="113"/>
      <c r="H37" s="113"/>
      <c r="I37" s="30"/>
      <c r="J37" s="31"/>
      <c r="K37" s="33"/>
      <c r="L37" s="31"/>
    </row>
    <row r="38" spans="1:12" ht="14.25" x14ac:dyDescent="0.2">
      <c r="A38" s="105" t="s">
        <v>1119</v>
      </c>
      <c r="B38" s="106">
        <v>703473.49</v>
      </c>
      <c r="C38" s="107">
        <v>12763</v>
      </c>
      <c r="D38" s="162">
        <f t="shared" si="0"/>
        <v>55.11819243124657</v>
      </c>
      <c r="E38" s="32"/>
      <c r="F38" s="144"/>
      <c r="G38" s="113"/>
      <c r="H38" s="113"/>
      <c r="I38" s="30"/>
      <c r="J38" s="31"/>
      <c r="K38" s="33"/>
      <c r="L38" s="31"/>
    </row>
    <row r="39" spans="1:12" ht="14.25" x14ac:dyDescent="0.2">
      <c r="A39" s="105" t="s">
        <v>1118</v>
      </c>
      <c r="B39" s="106">
        <v>559949.52</v>
      </c>
      <c r="C39" s="107">
        <v>10409</v>
      </c>
      <c r="D39" s="162">
        <f t="shared" si="0"/>
        <v>53.794746853684316</v>
      </c>
      <c r="E39" s="32"/>
      <c r="F39" s="144"/>
      <c r="G39" s="113"/>
      <c r="H39" s="113"/>
      <c r="I39" s="30"/>
      <c r="J39" s="31"/>
      <c r="K39" s="33"/>
      <c r="L39" s="31"/>
    </row>
    <row r="40" spans="1:12" ht="14.25" x14ac:dyDescent="0.2">
      <c r="A40" s="105" t="s">
        <v>1126</v>
      </c>
      <c r="B40" s="106">
        <v>545682.98</v>
      </c>
      <c r="C40" s="107">
        <v>9983</v>
      </c>
      <c r="D40" s="162">
        <f t="shared" si="0"/>
        <v>54.661222077531804</v>
      </c>
      <c r="E40" s="32"/>
      <c r="F40" s="144"/>
      <c r="G40" s="113"/>
      <c r="H40" s="113"/>
      <c r="I40" s="30"/>
      <c r="J40" s="31"/>
      <c r="K40" s="33"/>
      <c r="L40" s="31"/>
    </row>
    <row r="41" spans="1:12" ht="14.25" x14ac:dyDescent="0.2">
      <c r="A41" s="105" t="s">
        <v>1143</v>
      </c>
      <c r="B41" s="106">
        <v>529765.66</v>
      </c>
      <c r="C41" s="107">
        <v>11309</v>
      </c>
      <c r="D41" s="162">
        <f t="shared" si="0"/>
        <v>46.844606950216644</v>
      </c>
      <c r="E41" s="32"/>
      <c r="F41" s="144"/>
      <c r="G41" s="113"/>
      <c r="H41" s="113"/>
      <c r="I41" s="30"/>
      <c r="J41" s="31"/>
      <c r="K41" s="33"/>
      <c r="L41" s="31"/>
    </row>
    <row r="42" spans="1:12" ht="14.25" x14ac:dyDescent="0.2">
      <c r="A42" s="157" t="s">
        <v>1117</v>
      </c>
      <c r="B42" s="158">
        <v>504019.42000000004</v>
      </c>
      <c r="C42" s="159">
        <v>10410</v>
      </c>
      <c r="D42" s="162">
        <f t="shared" si="0"/>
        <v>48.416851104707014</v>
      </c>
      <c r="E42" s="32"/>
      <c r="F42" s="144"/>
      <c r="G42" s="113"/>
      <c r="H42" s="113"/>
      <c r="I42" s="30"/>
      <c r="J42" s="31"/>
      <c r="K42" s="33"/>
      <c r="L42" s="31"/>
    </row>
    <row r="43" spans="1:12" ht="13.5" x14ac:dyDescent="0.25">
      <c r="A43" s="207" t="s">
        <v>1053</v>
      </c>
      <c r="B43" s="207"/>
      <c r="C43" s="207"/>
      <c r="D43" s="207"/>
      <c r="E43" s="27"/>
      <c r="F43" s="144"/>
      <c r="G43" s="113"/>
      <c r="H43" s="113"/>
      <c r="I43" s="30"/>
      <c r="J43" s="27"/>
      <c r="K43" s="27"/>
      <c r="L43" s="27"/>
    </row>
    <row r="44" spans="1:12" ht="13.5" x14ac:dyDescent="0.25">
      <c r="A44" s="208" t="s">
        <v>1047</v>
      </c>
      <c r="B44" s="208"/>
      <c r="C44" s="208"/>
      <c r="D44" s="208"/>
      <c r="E44" s="27"/>
      <c r="F44" s="144"/>
      <c r="G44" s="113"/>
      <c r="H44" s="113"/>
      <c r="I44" s="30"/>
      <c r="J44" s="27"/>
      <c r="K44" s="27"/>
      <c r="L44" s="27"/>
    </row>
    <row r="45" spans="1:12" ht="25.5" x14ac:dyDescent="0.25">
      <c r="A45" s="163" t="s">
        <v>1052</v>
      </c>
      <c r="B45" s="161" t="s">
        <v>1100</v>
      </c>
      <c r="C45" s="161" t="s">
        <v>1053</v>
      </c>
      <c r="D45" s="164" t="s">
        <v>1089</v>
      </c>
      <c r="E45" s="29"/>
      <c r="F45" s="144"/>
      <c r="G45" s="113"/>
      <c r="H45" s="113"/>
      <c r="I45" s="30"/>
      <c r="J45" s="28"/>
      <c r="K45" s="28"/>
      <c r="L45" s="28"/>
    </row>
    <row r="46" spans="1:12" ht="14.25" x14ac:dyDescent="0.2">
      <c r="A46" s="105" t="s">
        <v>1120</v>
      </c>
      <c r="B46" s="106">
        <v>708741.96000000008</v>
      </c>
      <c r="C46" s="107">
        <v>40983</v>
      </c>
      <c r="D46" s="162">
        <f t="shared" ref="D46:D55" si="1">B46/C46</f>
        <v>17.293559768684577</v>
      </c>
      <c r="E46" s="32"/>
      <c r="F46" s="144"/>
      <c r="G46" s="113"/>
      <c r="H46" s="113"/>
      <c r="I46" s="30"/>
      <c r="J46" s="31"/>
      <c r="K46" s="33"/>
      <c r="L46" s="31"/>
    </row>
    <row r="47" spans="1:12" ht="14.25" x14ac:dyDescent="0.2">
      <c r="A47" s="105" t="s">
        <v>1123</v>
      </c>
      <c r="B47" s="106">
        <v>1192919.54</v>
      </c>
      <c r="C47" s="107">
        <v>23425</v>
      </c>
      <c r="D47" s="162">
        <f t="shared" si="1"/>
        <v>50.92506040554963</v>
      </c>
      <c r="E47" s="32"/>
      <c r="F47" s="144"/>
      <c r="G47" s="113"/>
      <c r="H47" s="113"/>
      <c r="I47" s="30"/>
      <c r="J47" s="31"/>
      <c r="K47" s="33"/>
      <c r="L47" s="31"/>
    </row>
    <row r="48" spans="1:12" ht="14.25" x14ac:dyDescent="0.2">
      <c r="A48" s="105" t="s">
        <v>1125</v>
      </c>
      <c r="B48" s="106">
        <v>865914.5</v>
      </c>
      <c r="C48" s="107">
        <v>17820</v>
      </c>
      <c r="D48" s="162">
        <f t="shared" si="1"/>
        <v>48.592283950617286</v>
      </c>
      <c r="E48" s="32"/>
      <c r="F48" s="144"/>
      <c r="G48" s="113"/>
      <c r="H48" s="113"/>
      <c r="I48" s="30"/>
      <c r="J48" s="31"/>
      <c r="K48" s="33"/>
      <c r="L48" s="31"/>
    </row>
    <row r="49" spans="1:12" ht="14.25" x14ac:dyDescent="0.2">
      <c r="A49" s="105" t="s">
        <v>1144</v>
      </c>
      <c r="B49" s="106">
        <v>2073314.97</v>
      </c>
      <c r="C49" s="107">
        <v>16479</v>
      </c>
      <c r="D49" s="162">
        <f t="shared" si="1"/>
        <v>125.81558164937192</v>
      </c>
      <c r="E49" s="32"/>
      <c r="F49" s="144"/>
      <c r="G49" s="113"/>
      <c r="H49" s="113"/>
      <c r="I49" s="30"/>
      <c r="J49" s="31"/>
      <c r="K49" s="33"/>
      <c r="L49" s="31"/>
    </row>
    <row r="50" spans="1:12" ht="14.25" x14ac:dyDescent="0.2">
      <c r="A50" s="105" t="s">
        <v>1116</v>
      </c>
      <c r="B50" s="106">
        <v>750501.22</v>
      </c>
      <c r="C50" s="107">
        <v>15802</v>
      </c>
      <c r="D50" s="162">
        <f t="shared" si="1"/>
        <v>47.494065308188837</v>
      </c>
      <c r="E50" s="32"/>
      <c r="F50" s="144"/>
      <c r="G50" s="113"/>
      <c r="H50" s="113"/>
      <c r="I50" s="30"/>
      <c r="J50" s="31"/>
      <c r="K50" s="33"/>
      <c r="L50" s="31"/>
    </row>
    <row r="51" spans="1:12" ht="14.25" x14ac:dyDescent="0.2">
      <c r="A51" s="105" t="s">
        <v>1121</v>
      </c>
      <c r="B51" s="106">
        <v>177571.43000000002</v>
      </c>
      <c r="C51" s="107">
        <v>15801</v>
      </c>
      <c r="D51" s="162">
        <f t="shared" si="1"/>
        <v>11.237986836276187</v>
      </c>
      <c r="E51" s="32"/>
      <c r="F51" s="144"/>
      <c r="G51" s="113"/>
      <c r="H51" s="113"/>
      <c r="I51" s="30"/>
      <c r="J51" s="31"/>
      <c r="K51" s="33"/>
      <c r="L51" s="31"/>
    </row>
    <row r="52" spans="1:12" ht="14.25" x14ac:dyDescent="0.2">
      <c r="A52" s="105" t="s">
        <v>1124</v>
      </c>
      <c r="B52" s="106">
        <v>274814.93000000005</v>
      </c>
      <c r="C52" s="107">
        <v>13667</v>
      </c>
      <c r="D52" s="162">
        <f t="shared" si="1"/>
        <v>20.107919075144512</v>
      </c>
      <c r="E52" s="32"/>
      <c r="F52" s="113"/>
      <c r="G52" s="33"/>
      <c r="H52" s="31"/>
      <c r="I52" s="32"/>
      <c r="J52" s="31"/>
      <c r="K52" s="33"/>
      <c r="L52" s="31"/>
    </row>
    <row r="53" spans="1:12" ht="14.25" x14ac:dyDescent="0.2">
      <c r="A53" s="105" t="s">
        <v>1127</v>
      </c>
      <c r="B53" s="106">
        <v>329023.54000000004</v>
      </c>
      <c r="C53" s="107">
        <v>12849</v>
      </c>
      <c r="D53" s="162">
        <f t="shared" si="1"/>
        <v>25.606937504864195</v>
      </c>
      <c r="E53" s="32"/>
      <c r="F53" s="113"/>
      <c r="G53" s="33"/>
      <c r="H53" s="31"/>
      <c r="I53" s="32"/>
      <c r="J53" s="31"/>
      <c r="K53" s="33"/>
      <c r="L53" s="31"/>
    </row>
    <row r="54" spans="1:12" ht="14.25" x14ac:dyDescent="0.2">
      <c r="A54" s="105" t="s">
        <v>1119</v>
      </c>
      <c r="B54" s="106">
        <v>703473.49</v>
      </c>
      <c r="C54" s="107">
        <v>12763</v>
      </c>
      <c r="D54" s="162">
        <f t="shared" si="1"/>
        <v>55.11819243124657</v>
      </c>
      <c r="E54" s="32"/>
      <c r="F54" s="113"/>
      <c r="G54" s="33"/>
      <c r="H54" s="31"/>
      <c r="I54" s="32"/>
      <c r="J54" s="31"/>
      <c r="K54" s="33"/>
      <c r="L54" s="31"/>
    </row>
    <row r="55" spans="1:12" ht="14.25" x14ac:dyDescent="0.2">
      <c r="A55" s="105" t="s">
        <v>1143</v>
      </c>
      <c r="B55" s="106">
        <v>529765.66</v>
      </c>
      <c r="C55" s="107">
        <v>11309</v>
      </c>
      <c r="D55" s="162">
        <f t="shared" si="1"/>
        <v>46.844606950216644</v>
      </c>
      <c r="E55" s="32"/>
      <c r="F55" s="113"/>
      <c r="G55" s="33"/>
      <c r="H55" s="31"/>
      <c r="I55" s="32"/>
      <c r="J55" s="31"/>
      <c r="K55" s="33"/>
      <c r="L55" s="31"/>
    </row>
  </sheetData>
  <sortState xmlns:xlrd2="http://schemas.microsoft.com/office/spreadsheetml/2017/richdata2" ref="A33:C42">
    <sortCondition descending="1" ref="B33:B42"/>
  </sortState>
  <mergeCells count="4">
    <mergeCell ref="A30:D30"/>
    <mergeCell ref="A31:D31"/>
    <mergeCell ref="A43:D43"/>
    <mergeCell ref="A44:D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L54"/>
  <sheetViews>
    <sheetView workbookViewId="0">
      <selection activeCell="D4" sqref="D4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3.5" x14ac:dyDescent="0.2">
      <c r="A2" s="108" t="s">
        <v>1171</v>
      </c>
    </row>
    <row r="29" spans="1:12" x14ac:dyDescent="0.2">
      <c r="A29" s="207" t="s">
        <v>1101</v>
      </c>
      <c r="B29" s="207"/>
      <c r="C29" s="207"/>
      <c r="D29" s="207"/>
    </row>
    <row r="30" spans="1:12" ht="13.5" x14ac:dyDescent="0.25">
      <c r="A30" s="208" t="s">
        <v>34</v>
      </c>
      <c r="B30" s="208"/>
      <c r="C30" s="208"/>
      <c r="D30" s="208"/>
      <c r="E30" s="27"/>
      <c r="F30" s="27"/>
      <c r="G30" s="27"/>
      <c r="H30" s="27"/>
      <c r="I30" s="27"/>
      <c r="J30" s="27"/>
      <c r="K30" s="27"/>
      <c r="L30" s="27"/>
    </row>
    <row r="31" spans="1:12" ht="25.5" x14ac:dyDescent="0.25">
      <c r="A31" s="160" t="s">
        <v>1052</v>
      </c>
      <c r="B31" s="161" t="s">
        <v>1100</v>
      </c>
      <c r="C31" s="161" t="s">
        <v>1053</v>
      </c>
      <c r="D31" s="164" t="s">
        <v>1089</v>
      </c>
      <c r="E31" s="29"/>
      <c r="F31" s="145"/>
      <c r="G31" s="146"/>
      <c r="H31" s="146"/>
      <c r="I31" s="30"/>
      <c r="J31" s="28"/>
      <c r="K31" s="28"/>
      <c r="L31" s="28"/>
    </row>
    <row r="32" spans="1:12" ht="14.25" x14ac:dyDescent="0.2">
      <c r="A32" s="105" t="s">
        <v>1129</v>
      </c>
      <c r="B32" s="106">
        <v>429076.92000000004</v>
      </c>
      <c r="C32" s="107">
        <v>18602</v>
      </c>
      <c r="D32" s="162">
        <f>B32/C32</f>
        <v>23.066171379421569</v>
      </c>
      <c r="E32" s="32"/>
      <c r="F32" s="172" t="s">
        <v>1128</v>
      </c>
      <c r="G32" s="146"/>
      <c r="H32" s="146"/>
      <c r="I32" s="30"/>
      <c r="J32" s="31"/>
      <c r="K32" s="33"/>
      <c r="L32" s="31"/>
    </row>
    <row r="33" spans="1:12" ht="14.25" x14ac:dyDescent="0.2">
      <c r="A33" s="105" t="s">
        <v>1147</v>
      </c>
      <c r="B33" s="106">
        <v>297294.13000000006</v>
      </c>
      <c r="C33" s="107">
        <v>12466</v>
      </c>
      <c r="D33" s="162">
        <f t="shared" ref="D33:D48" si="0">B33/C33</f>
        <v>23.848398042676084</v>
      </c>
      <c r="E33" s="32"/>
      <c r="F33" s="145"/>
      <c r="G33" s="146"/>
      <c r="H33" s="146"/>
      <c r="I33" s="30"/>
      <c r="J33" s="31"/>
      <c r="K33" s="33"/>
      <c r="L33" s="31"/>
    </row>
    <row r="34" spans="1:12" ht="14.25" x14ac:dyDescent="0.2">
      <c r="A34" s="105" t="s">
        <v>1151</v>
      </c>
      <c r="B34" s="106">
        <v>262878.95</v>
      </c>
      <c r="C34" s="107">
        <v>15763</v>
      </c>
      <c r="D34" s="162">
        <f t="shared" si="0"/>
        <v>16.676961872739962</v>
      </c>
      <c r="E34" s="32"/>
      <c r="F34" s="145"/>
      <c r="G34" s="146"/>
      <c r="H34" s="146"/>
      <c r="I34" s="30"/>
      <c r="J34" s="31"/>
      <c r="K34" s="33"/>
      <c r="L34" s="31"/>
    </row>
    <row r="35" spans="1:12" ht="14.25" x14ac:dyDescent="0.2">
      <c r="A35" s="105" t="s">
        <v>1148</v>
      </c>
      <c r="B35" s="106">
        <v>240183.64</v>
      </c>
      <c r="C35" s="107">
        <v>19982</v>
      </c>
      <c r="D35" s="162">
        <f t="shared" si="0"/>
        <v>12.020000000000001</v>
      </c>
      <c r="E35" s="32"/>
      <c r="F35" s="145"/>
      <c r="G35" s="146"/>
      <c r="H35" s="146"/>
      <c r="I35" s="30"/>
      <c r="J35" s="31"/>
      <c r="K35" s="33"/>
      <c r="L35" s="31"/>
    </row>
    <row r="36" spans="1:12" ht="14.25" x14ac:dyDescent="0.2">
      <c r="A36" s="105" t="s">
        <v>1130</v>
      </c>
      <c r="B36" s="106">
        <v>230249.47000000003</v>
      </c>
      <c r="C36" s="107">
        <v>12788</v>
      </c>
      <c r="D36" s="162">
        <f t="shared" si="0"/>
        <v>18.005119643415703</v>
      </c>
      <c r="E36" s="32"/>
      <c r="F36" s="145"/>
      <c r="G36" s="146"/>
      <c r="H36" s="146"/>
      <c r="I36" s="30"/>
      <c r="J36" s="31"/>
      <c r="K36" s="33"/>
      <c r="L36" s="31"/>
    </row>
    <row r="37" spans="1:12" ht="14.25" x14ac:dyDescent="0.2">
      <c r="A37" s="105" t="s">
        <v>1087</v>
      </c>
      <c r="B37" s="106">
        <v>227411.18000000002</v>
      </c>
      <c r="C37" s="107">
        <v>19293</v>
      </c>
      <c r="D37" s="162">
        <f t="shared" si="0"/>
        <v>11.787237858290572</v>
      </c>
      <c r="E37" s="32"/>
      <c r="F37" s="145"/>
      <c r="G37" s="146"/>
      <c r="H37" s="146"/>
      <c r="I37" s="30"/>
      <c r="J37" s="31"/>
      <c r="K37" s="33"/>
      <c r="L37" s="31"/>
    </row>
    <row r="38" spans="1:12" ht="14.25" x14ac:dyDescent="0.2">
      <c r="A38" s="105" t="s">
        <v>1131</v>
      </c>
      <c r="B38" s="106">
        <v>224248.71</v>
      </c>
      <c r="C38" s="107">
        <v>16376</v>
      </c>
      <c r="D38" s="162">
        <f t="shared" si="0"/>
        <v>13.693741450903762</v>
      </c>
      <c r="E38" s="32"/>
      <c r="F38" s="145"/>
      <c r="G38" s="146"/>
      <c r="H38" s="146"/>
      <c r="I38" s="30"/>
      <c r="J38" s="31"/>
      <c r="K38" s="33"/>
      <c r="L38" s="31"/>
    </row>
    <row r="39" spans="1:12" ht="14.25" x14ac:dyDescent="0.2">
      <c r="A39" s="105" t="s">
        <v>1149</v>
      </c>
      <c r="B39" s="106">
        <v>223671.00999999995</v>
      </c>
      <c r="C39" s="107">
        <v>13358</v>
      </c>
      <c r="D39" s="162">
        <f t="shared" si="0"/>
        <v>16.744348704895938</v>
      </c>
      <c r="E39" s="32"/>
      <c r="F39" s="145"/>
      <c r="G39" s="146"/>
      <c r="H39" s="146"/>
      <c r="I39" s="30"/>
      <c r="J39" s="31"/>
      <c r="K39" s="33"/>
      <c r="L39" s="31"/>
    </row>
    <row r="40" spans="1:12" ht="14.25" x14ac:dyDescent="0.2">
      <c r="A40" s="105" t="s">
        <v>1150</v>
      </c>
      <c r="B40" s="106">
        <v>210769.18999999997</v>
      </c>
      <c r="C40" s="107">
        <v>2279</v>
      </c>
      <c r="D40" s="162">
        <f t="shared" si="0"/>
        <v>92.483189995612094</v>
      </c>
      <c r="E40" s="32"/>
      <c r="F40" s="145"/>
      <c r="G40" s="146"/>
      <c r="H40" s="146"/>
      <c r="I40" s="30"/>
      <c r="J40" s="31"/>
      <c r="K40" s="33"/>
      <c r="L40" s="31"/>
    </row>
    <row r="41" spans="1:12" ht="14.25" x14ac:dyDescent="0.2">
      <c r="A41" s="157" t="s">
        <v>1088</v>
      </c>
      <c r="B41" s="158">
        <v>207185.01</v>
      </c>
      <c r="C41" s="159">
        <v>15251</v>
      </c>
      <c r="D41" s="162">
        <f t="shared" si="0"/>
        <v>13.585011474657399</v>
      </c>
      <c r="E41" s="32"/>
      <c r="F41" s="147"/>
      <c r="G41" s="147"/>
      <c r="H41" s="147"/>
      <c r="I41" s="147"/>
      <c r="J41" s="31"/>
      <c r="K41" s="33"/>
      <c r="L41" s="31"/>
    </row>
    <row r="42" spans="1:12" ht="14.25" customHeight="1" x14ac:dyDescent="0.25">
      <c r="A42" s="207" t="s">
        <v>1085</v>
      </c>
      <c r="B42" s="207"/>
      <c r="C42" s="207"/>
      <c r="D42" s="207"/>
      <c r="E42" s="27"/>
      <c r="F42" s="145"/>
      <c r="G42" s="146"/>
      <c r="H42" s="146"/>
      <c r="I42" s="30"/>
      <c r="J42" s="27"/>
      <c r="K42" s="27"/>
      <c r="L42" s="27"/>
    </row>
    <row r="43" spans="1:12" ht="14.25" customHeight="1" x14ac:dyDescent="0.25">
      <c r="A43" s="208" t="s">
        <v>34</v>
      </c>
      <c r="B43" s="208"/>
      <c r="C43" s="208"/>
      <c r="D43" s="208"/>
      <c r="E43" s="27"/>
      <c r="F43" s="145"/>
      <c r="G43" s="146"/>
      <c r="H43" s="146"/>
      <c r="I43" s="30"/>
      <c r="J43" s="27"/>
      <c r="K43" s="27"/>
      <c r="L43" s="27"/>
    </row>
    <row r="44" spans="1:12" ht="25.5" x14ac:dyDescent="0.25">
      <c r="A44" s="160" t="s">
        <v>1052</v>
      </c>
      <c r="B44" s="161" t="s">
        <v>1100</v>
      </c>
      <c r="C44" s="161" t="s">
        <v>1053</v>
      </c>
      <c r="D44" s="164" t="s">
        <v>1089</v>
      </c>
      <c r="E44" s="29"/>
      <c r="F44" s="145"/>
      <c r="G44" s="146"/>
      <c r="H44" s="146"/>
      <c r="I44" s="30"/>
      <c r="J44" s="28"/>
      <c r="K44" s="28"/>
      <c r="L44" s="28"/>
    </row>
    <row r="45" spans="1:12" ht="14.25" x14ac:dyDescent="0.2">
      <c r="A45" s="105" t="s">
        <v>1148</v>
      </c>
      <c r="B45" s="106">
        <v>240183.64</v>
      </c>
      <c r="C45" s="107">
        <v>19982</v>
      </c>
      <c r="D45" s="162">
        <f t="shared" si="0"/>
        <v>12.020000000000001</v>
      </c>
      <c r="E45" s="32"/>
      <c r="J45" s="31"/>
      <c r="K45" s="33"/>
      <c r="L45" s="31"/>
    </row>
    <row r="46" spans="1:12" ht="14.25" x14ac:dyDescent="0.2">
      <c r="A46" s="105" t="s">
        <v>1087</v>
      </c>
      <c r="B46" s="106">
        <v>227411.18000000002</v>
      </c>
      <c r="C46" s="107">
        <v>19293</v>
      </c>
      <c r="D46" s="162">
        <f t="shared" si="0"/>
        <v>11.787237858290572</v>
      </c>
      <c r="E46" s="32"/>
      <c r="F46" s="144"/>
      <c r="G46" s="113"/>
      <c r="H46" s="113"/>
      <c r="I46" s="30"/>
      <c r="J46" s="31"/>
      <c r="K46" s="33"/>
      <c r="L46" s="31"/>
    </row>
    <row r="47" spans="1:12" ht="14.25" x14ac:dyDescent="0.2">
      <c r="A47" s="105" t="s">
        <v>1129</v>
      </c>
      <c r="B47" s="106">
        <v>429076.92000000004</v>
      </c>
      <c r="C47" s="107">
        <v>18602</v>
      </c>
      <c r="D47" s="162">
        <f t="shared" si="0"/>
        <v>23.066171379421569</v>
      </c>
      <c r="E47" s="32"/>
      <c r="J47" s="31"/>
      <c r="K47" s="33"/>
      <c r="L47" s="31"/>
    </row>
    <row r="48" spans="1:12" ht="14.25" x14ac:dyDescent="0.2">
      <c r="A48" s="105" t="s">
        <v>1107</v>
      </c>
      <c r="B48" s="106">
        <v>167384.74</v>
      </c>
      <c r="C48" s="107">
        <v>18083</v>
      </c>
      <c r="D48" s="162">
        <f t="shared" si="0"/>
        <v>9.2564696123430839</v>
      </c>
      <c r="E48" s="32"/>
      <c r="F48" s="144"/>
      <c r="G48" s="113"/>
      <c r="H48" s="113"/>
      <c r="I48" s="30"/>
      <c r="J48" s="31"/>
      <c r="K48" s="33"/>
      <c r="L48" s="31"/>
    </row>
    <row r="49" spans="1:12" ht="14.25" x14ac:dyDescent="0.2">
      <c r="A49" s="105" t="s">
        <v>1131</v>
      </c>
      <c r="B49" s="106">
        <v>224248.71</v>
      </c>
      <c r="C49" s="107">
        <v>16376</v>
      </c>
      <c r="D49" s="162">
        <f t="shared" ref="D49:D54" si="1">B49/C49</f>
        <v>13.693741450903762</v>
      </c>
      <c r="E49" s="32"/>
      <c r="F49" s="144"/>
      <c r="G49" s="113"/>
      <c r="H49" s="113"/>
      <c r="I49" s="30"/>
      <c r="J49" s="31"/>
      <c r="K49" s="33"/>
      <c r="L49" s="31"/>
    </row>
    <row r="50" spans="1:12" ht="14.25" x14ac:dyDescent="0.2">
      <c r="A50" s="105" t="s">
        <v>1151</v>
      </c>
      <c r="B50" s="106">
        <v>262878.95</v>
      </c>
      <c r="C50" s="107">
        <v>15763</v>
      </c>
      <c r="D50" s="162">
        <f t="shared" si="1"/>
        <v>16.676961872739962</v>
      </c>
      <c r="E50" s="32"/>
      <c r="F50" s="144"/>
      <c r="G50" s="113"/>
      <c r="H50" s="113"/>
      <c r="I50" s="30"/>
      <c r="J50" s="31"/>
      <c r="K50" s="33"/>
      <c r="L50" s="31"/>
    </row>
    <row r="51" spans="1:12" ht="14.25" x14ac:dyDescent="0.2">
      <c r="A51" s="105" t="s">
        <v>1088</v>
      </c>
      <c r="B51" s="106">
        <v>207185.01</v>
      </c>
      <c r="C51" s="107">
        <v>15251</v>
      </c>
      <c r="D51" s="162">
        <f t="shared" si="1"/>
        <v>13.585011474657399</v>
      </c>
      <c r="E51" s="32"/>
      <c r="F51" s="113"/>
      <c r="G51" s="33"/>
      <c r="H51" s="31"/>
      <c r="I51" s="32"/>
      <c r="J51" s="31"/>
      <c r="K51" s="33"/>
      <c r="L51" s="31"/>
    </row>
    <row r="52" spans="1:12" ht="14.25" x14ac:dyDescent="0.2">
      <c r="A52" s="105" t="s">
        <v>1152</v>
      </c>
      <c r="B52" s="106">
        <v>198968.19</v>
      </c>
      <c r="C52" s="107">
        <v>14359</v>
      </c>
      <c r="D52" s="162">
        <f t="shared" si="1"/>
        <v>13.856688488056271</v>
      </c>
      <c r="E52" s="32"/>
      <c r="F52" s="113"/>
      <c r="G52" s="33"/>
      <c r="H52" s="31"/>
      <c r="I52" s="32"/>
      <c r="J52" s="31"/>
      <c r="K52" s="33"/>
      <c r="L52" s="31"/>
    </row>
    <row r="53" spans="1:12" ht="14.25" x14ac:dyDescent="0.2">
      <c r="A53" s="105" t="s">
        <v>1149</v>
      </c>
      <c r="B53" s="106">
        <v>223671.00999999995</v>
      </c>
      <c r="C53" s="107">
        <v>13358</v>
      </c>
      <c r="D53" s="162">
        <f t="shared" si="1"/>
        <v>16.744348704895938</v>
      </c>
      <c r="E53" s="32"/>
      <c r="F53" s="113"/>
      <c r="G53" s="33"/>
      <c r="H53" s="31"/>
      <c r="I53" s="32"/>
      <c r="J53" s="31"/>
      <c r="K53" s="33"/>
      <c r="L53" s="31"/>
    </row>
    <row r="54" spans="1:12" ht="14.25" x14ac:dyDescent="0.2">
      <c r="A54" s="105" t="s">
        <v>1086</v>
      </c>
      <c r="B54" s="106">
        <v>159399.5</v>
      </c>
      <c r="C54" s="107">
        <v>13064</v>
      </c>
      <c r="D54" s="162">
        <f t="shared" si="1"/>
        <v>12.201431414574403</v>
      </c>
      <c r="E54" s="32"/>
      <c r="F54" s="113"/>
      <c r="G54" s="33"/>
      <c r="H54" s="31"/>
      <c r="I54" s="32"/>
      <c r="J54" s="31"/>
      <c r="K54" s="33"/>
      <c r="L54" s="31"/>
    </row>
  </sheetData>
  <mergeCells count="4">
    <mergeCell ref="A29:D29"/>
    <mergeCell ref="A30:D30"/>
    <mergeCell ref="A42:D42"/>
    <mergeCell ref="A43:D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L56"/>
  <sheetViews>
    <sheetView workbookViewId="0">
      <selection activeCell="A3" sqref="A3"/>
    </sheetView>
  </sheetViews>
  <sheetFormatPr defaultRowHeight="12.75" x14ac:dyDescent="0.2"/>
  <cols>
    <col min="1" max="1" width="50.42578125" customWidth="1"/>
    <col min="2" max="2" width="15.42578125" customWidth="1"/>
    <col min="6" max="6" width="13.85546875" customWidth="1"/>
    <col min="9" max="9" width="11.42578125" bestFit="1" customWidth="1"/>
    <col min="10" max="10" width="14.140625" customWidth="1"/>
    <col min="12" max="12" width="13.42578125" customWidth="1"/>
  </cols>
  <sheetData>
    <row r="2" spans="1:1" ht="13.5" x14ac:dyDescent="0.2">
      <c r="A2" s="108" t="s">
        <v>1172</v>
      </c>
    </row>
    <row r="31" spans="1:12" x14ac:dyDescent="0.2">
      <c r="A31" s="207" t="s">
        <v>1101</v>
      </c>
      <c r="B31" s="207"/>
      <c r="C31" s="207"/>
      <c r="D31" s="207"/>
    </row>
    <row r="32" spans="1:12" ht="13.5" x14ac:dyDescent="0.25">
      <c r="A32" s="208" t="s">
        <v>1047</v>
      </c>
      <c r="B32" s="208"/>
      <c r="C32" s="208"/>
      <c r="D32" s="208"/>
      <c r="E32" s="27"/>
      <c r="F32" s="27"/>
      <c r="G32" s="27"/>
      <c r="H32" s="27"/>
      <c r="I32" s="27"/>
      <c r="J32" s="27"/>
      <c r="K32" s="27"/>
      <c r="L32" s="27"/>
    </row>
    <row r="33" spans="1:12" ht="25.5" x14ac:dyDescent="0.25">
      <c r="A33" s="160" t="s">
        <v>1052</v>
      </c>
      <c r="B33" s="161" t="s">
        <v>1100</v>
      </c>
      <c r="C33" s="161" t="s">
        <v>1053</v>
      </c>
      <c r="D33" s="164" t="s">
        <v>1089</v>
      </c>
      <c r="E33" s="29"/>
      <c r="F33" s="144"/>
      <c r="G33" s="113"/>
      <c r="H33" s="113"/>
      <c r="I33" s="30"/>
      <c r="J33" s="28"/>
      <c r="K33" s="28"/>
      <c r="L33" s="28"/>
    </row>
    <row r="34" spans="1:12" ht="14.25" x14ac:dyDescent="0.2">
      <c r="A34" s="105" t="s">
        <v>1130</v>
      </c>
      <c r="B34" s="106">
        <v>41933.530000000006</v>
      </c>
      <c r="C34" s="107">
        <v>1254</v>
      </c>
      <c r="D34" s="162">
        <f>B34/C34</f>
        <v>33.439816586921857</v>
      </c>
      <c r="E34" s="32"/>
      <c r="F34" s="145"/>
      <c r="G34" s="146"/>
      <c r="H34" s="146"/>
      <c r="I34" s="30"/>
      <c r="J34" s="31"/>
      <c r="K34" s="33"/>
      <c r="L34" s="31"/>
    </row>
    <row r="35" spans="1:12" ht="14.25" x14ac:dyDescent="0.2">
      <c r="A35" s="105" t="s">
        <v>1132</v>
      </c>
      <c r="B35" s="106">
        <v>33903.960000000006</v>
      </c>
      <c r="C35" s="107">
        <v>662</v>
      </c>
      <c r="D35" s="162">
        <f t="shared" ref="D35:D43" si="0">B35/C35</f>
        <v>51.214441087613302</v>
      </c>
      <c r="E35" s="32"/>
      <c r="F35" s="145"/>
      <c r="G35" s="146"/>
      <c r="H35" s="146"/>
      <c r="I35" s="30"/>
      <c r="J35" s="31"/>
      <c r="K35" s="33"/>
      <c r="L35" s="31"/>
    </row>
    <row r="36" spans="1:12" ht="14.25" x14ac:dyDescent="0.2">
      <c r="A36" s="105" t="s">
        <v>1139</v>
      </c>
      <c r="B36" s="106">
        <v>33387.339999999997</v>
      </c>
      <c r="C36" s="107">
        <v>797</v>
      </c>
      <c r="D36" s="162">
        <f t="shared" si="0"/>
        <v>41.891267252195732</v>
      </c>
      <c r="E36" s="32"/>
      <c r="F36" s="145"/>
      <c r="G36" s="146"/>
      <c r="H36" s="146"/>
      <c r="I36" s="30"/>
      <c r="J36" s="31"/>
      <c r="K36" s="33"/>
      <c r="L36" s="31"/>
    </row>
    <row r="37" spans="1:12" ht="14.25" x14ac:dyDescent="0.2">
      <c r="A37" s="105" t="s">
        <v>1108</v>
      </c>
      <c r="B37" s="106">
        <v>23047.620000000006</v>
      </c>
      <c r="C37" s="107">
        <v>1448</v>
      </c>
      <c r="D37" s="162">
        <f t="shared" si="0"/>
        <v>15.916864640883983</v>
      </c>
      <c r="E37" s="32"/>
      <c r="F37" s="145"/>
      <c r="G37" s="146"/>
      <c r="H37" s="146"/>
      <c r="I37" s="30"/>
      <c r="J37" s="31"/>
      <c r="K37" s="33"/>
      <c r="L37" s="31"/>
    </row>
    <row r="38" spans="1:12" ht="14.25" x14ac:dyDescent="0.2">
      <c r="A38" s="105" t="s">
        <v>1133</v>
      </c>
      <c r="B38" s="106">
        <v>19533.7</v>
      </c>
      <c r="C38" s="107">
        <v>571</v>
      </c>
      <c r="D38" s="162">
        <f t="shared" si="0"/>
        <v>34.209632224168125</v>
      </c>
      <c r="E38" s="32"/>
      <c r="F38" s="145"/>
      <c r="G38" s="146"/>
      <c r="H38" s="146"/>
      <c r="I38" s="30"/>
      <c r="J38" s="31"/>
      <c r="K38" s="33"/>
      <c r="L38" s="31"/>
    </row>
    <row r="39" spans="1:12" ht="14.25" x14ac:dyDescent="0.2">
      <c r="A39" s="105" t="s">
        <v>1134</v>
      </c>
      <c r="B39" s="106">
        <v>18738.59</v>
      </c>
      <c r="C39" s="107">
        <v>355</v>
      </c>
      <c r="D39" s="162">
        <f t="shared" si="0"/>
        <v>52.784760563380281</v>
      </c>
      <c r="E39" s="32"/>
      <c r="F39" s="145"/>
      <c r="G39" s="146"/>
      <c r="H39" s="146"/>
      <c r="I39" s="30"/>
      <c r="J39" s="31"/>
      <c r="K39" s="33"/>
      <c r="L39" s="31"/>
    </row>
    <row r="40" spans="1:12" ht="14.25" x14ac:dyDescent="0.2">
      <c r="A40" s="105" t="s">
        <v>1135</v>
      </c>
      <c r="B40" s="106">
        <v>16771.500000000004</v>
      </c>
      <c r="C40" s="107">
        <v>527</v>
      </c>
      <c r="D40" s="162">
        <f t="shared" si="0"/>
        <v>31.824478178368128</v>
      </c>
      <c r="E40" s="32"/>
      <c r="F40" s="145"/>
      <c r="G40" s="146"/>
      <c r="H40" s="146"/>
      <c r="I40" s="30"/>
      <c r="J40" s="31"/>
      <c r="K40" s="33"/>
      <c r="L40" s="31"/>
    </row>
    <row r="41" spans="1:12" ht="14.25" x14ac:dyDescent="0.2">
      <c r="A41" s="105" t="s">
        <v>1136</v>
      </c>
      <c r="B41" s="106">
        <v>14947.299999999997</v>
      </c>
      <c r="C41" s="107">
        <v>307</v>
      </c>
      <c r="D41" s="162">
        <f t="shared" si="0"/>
        <v>48.688273615635168</v>
      </c>
      <c r="E41" s="32"/>
      <c r="F41" s="145"/>
      <c r="G41" s="146"/>
      <c r="H41" s="146"/>
      <c r="I41" s="30"/>
      <c r="J41" s="31"/>
      <c r="K41" s="33"/>
      <c r="L41" s="31"/>
    </row>
    <row r="42" spans="1:12" ht="14.25" x14ac:dyDescent="0.2">
      <c r="A42" s="105" t="s">
        <v>1138</v>
      </c>
      <c r="B42" s="106">
        <v>14076.9</v>
      </c>
      <c r="C42" s="107">
        <v>377</v>
      </c>
      <c r="D42" s="162">
        <f t="shared" si="0"/>
        <v>37.339257294429707</v>
      </c>
      <c r="E42" s="32"/>
      <c r="F42" s="145"/>
      <c r="G42" s="146"/>
      <c r="H42" s="146"/>
      <c r="I42" s="30"/>
      <c r="J42" s="31"/>
      <c r="K42" s="33"/>
      <c r="L42" s="31"/>
    </row>
    <row r="43" spans="1:12" ht="14.25" x14ac:dyDescent="0.2">
      <c r="A43" s="157" t="s">
        <v>1137</v>
      </c>
      <c r="B43" s="158">
        <v>11654.220000000001</v>
      </c>
      <c r="C43" s="159">
        <v>246</v>
      </c>
      <c r="D43" s="162">
        <f t="shared" si="0"/>
        <v>47.374878048780495</v>
      </c>
      <c r="E43" s="32"/>
      <c r="F43" s="145"/>
      <c r="G43" s="146"/>
      <c r="H43" s="146"/>
      <c r="I43" s="30"/>
      <c r="J43" s="31"/>
      <c r="K43" s="33"/>
      <c r="L43" s="31"/>
    </row>
    <row r="44" spans="1:12" ht="13.5" x14ac:dyDescent="0.25">
      <c r="A44" s="207" t="s">
        <v>1085</v>
      </c>
      <c r="B44" s="207"/>
      <c r="C44" s="207"/>
      <c r="D44" s="207"/>
      <c r="E44" s="27"/>
      <c r="J44" s="27"/>
      <c r="K44" s="27"/>
      <c r="L44" s="27"/>
    </row>
    <row r="45" spans="1:12" ht="13.5" x14ac:dyDescent="0.25">
      <c r="A45" s="208" t="s">
        <v>1047</v>
      </c>
      <c r="B45" s="208"/>
      <c r="C45" s="208"/>
      <c r="D45" s="208"/>
      <c r="E45" s="27"/>
      <c r="J45" s="27"/>
      <c r="K45" s="27"/>
      <c r="L45" s="27"/>
    </row>
    <row r="46" spans="1:12" ht="25.5" x14ac:dyDescent="0.25">
      <c r="A46" s="160" t="s">
        <v>1052</v>
      </c>
      <c r="B46" s="161" t="s">
        <v>1100</v>
      </c>
      <c r="C46" s="161" t="s">
        <v>1053</v>
      </c>
      <c r="D46" s="164" t="s">
        <v>1089</v>
      </c>
      <c r="E46" s="29"/>
      <c r="J46" s="28"/>
      <c r="K46" s="28"/>
      <c r="L46" s="28"/>
    </row>
    <row r="47" spans="1:12" ht="14.25" x14ac:dyDescent="0.2">
      <c r="A47" s="105" t="s">
        <v>1108</v>
      </c>
      <c r="B47" s="106">
        <v>23047.620000000006</v>
      </c>
      <c r="C47" s="107">
        <v>1448</v>
      </c>
      <c r="D47" s="162">
        <f>B47/C47</f>
        <v>15.916864640883983</v>
      </c>
      <c r="E47" s="32"/>
      <c r="J47" s="31"/>
      <c r="K47" s="33"/>
      <c r="L47" s="31"/>
    </row>
    <row r="48" spans="1:12" ht="14.25" x14ac:dyDescent="0.2">
      <c r="A48" s="105" t="s">
        <v>1130</v>
      </c>
      <c r="B48" s="106">
        <v>41933.530000000006</v>
      </c>
      <c r="C48" s="107">
        <v>1254</v>
      </c>
      <c r="D48" s="162">
        <f>B48/C48</f>
        <v>33.439816586921857</v>
      </c>
      <c r="E48" s="32"/>
      <c r="J48" s="31"/>
      <c r="K48" s="33"/>
      <c r="L48" s="31"/>
    </row>
    <row r="49" spans="1:12" ht="14.25" x14ac:dyDescent="0.2">
      <c r="A49" s="105" t="s">
        <v>1139</v>
      </c>
      <c r="B49" s="106">
        <v>33387.339999999997</v>
      </c>
      <c r="C49" s="107">
        <v>797</v>
      </c>
      <c r="D49" s="162">
        <f t="shared" ref="D49:D56" si="1">B49/C49</f>
        <v>41.891267252195732</v>
      </c>
      <c r="E49" s="32"/>
      <c r="F49" s="144"/>
      <c r="G49" s="113"/>
      <c r="H49" s="113"/>
      <c r="I49" s="30"/>
      <c r="J49" s="31"/>
      <c r="K49" s="33"/>
      <c r="L49" s="31"/>
    </row>
    <row r="50" spans="1:12" ht="14.25" x14ac:dyDescent="0.2">
      <c r="A50" s="105" t="s">
        <v>1132</v>
      </c>
      <c r="B50" s="106">
        <v>33903.960000000006</v>
      </c>
      <c r="C50" s="107">
        <v>662</v>
      </c>
      <c r="D50" s="162">
        <f t="shared" si="1"/>
        <v>51.214441087613302</v>
      </c>
      <c r="E50" s="32"/>
      <c r="F50" s="144"/>
      <c r="G50" s="113"/>
      <c r="H50" s="113"/>
      <c r="I50" s="30"/>
      <c r="J50" s="31"/>
      <c r="K50" s="33"/>
      <c r="L50" s="31"/>
    </row>
    <row r="51" spans="1:12" ht="14.25" x14ac:dyDescent="0.2">
      <c r="A51" s="105" t="s">
        <v>1133</v>
      </c>
      <c r="B51" s="106">
        <v>19533.7</v>
      </c>
      <c r="C51" s="107">
        <v>571</v>
      </c>
      <c r="D51" s="162">
        <f t="shared" si="1"/>
        <v>34.209632224168125</v>
      </c>
      <c r="E51" s="32"/>
      <c r="F51" s="144"/>
      <c r="G51" s="113"/>
      <c r="H51" s="113"/>
      <c r="I51" s="30"/>
      <c r="J51" s="31"/>
      <c r="K51" s="33"/>
      <c r="L51" s="31"/>
    </row>
    <row r="52" spans="1:12" ht="14.25" x14ac:dyDescent="0.2">
      <c r="A52" s="105" t="s">
        <v>1135</v>
      </c>
      <c r="B52" s="106">
        <v>16771.500000000004</v>
      </c>
      <c r="C52" s="107">
        <v>527</v>
      </c>
      <c r="D52" s="162">
        <f t="shared" si="1"/>
        <v>31.824478178368128</v>
      </c>
      <c r="E52" s="32"/>
      <c r="F52" s="144"/>
      <c r="G52" s="113"/>
      <c r="H52" s="113"/>
      <c r="I52" s="30"/>
      <c r="J52" s="31"/>
      <c r="K52" s="33"/>
      <c r="L52" s="31"/>
    </row>
    <row r="53" spans="1:12" ht="14.25" x14ac:dyDescent="0.2">
      <c r="A53" s="105" t="s">
        <v>1138</v>
      </c>
      <c r="B53" s="106">
        <v>14076.9</v>
      </c>
      <c r="C53" s="107">
        <v>377</v>
      </c>
      <c r="D53" s="162">
        <f t="shared" si="1"/>
        <v>37.339257294429707</v>
      </c>
      <c r="E53" s="32"/>
      <c r="F53" s="113"/>
      <c r="G53" s="33"/>
      <c r="H53" s="31"/>
      <c r="I53" s="32"/>
      <c r="J53" s="31"/>
      <c r="K53" s="33"/>
      <c r="L53" s="31"/>
    </row>
    <row r="54" spans="1:12" ht="14.25" x14ac:dyDescent="0.2">
      <c r="A54" s="105" t="s">
        <v>1134</v>
      </c>
      <c r="B54" s="106">
        <v>18738.59</v>
      </c>
      <c r="C54" s="107">
        <v>355</v>
      </c>
      <c r="D54" s="162">
        <f t="shared" si="1"/>
        <v>52.784760563380281</v>
      </c>
      <c r="E54" s="32"/>
      <c r="F54" s="113"/>
      <c r="G54" s="33"/>
      <c r="H54" s="31"/>
      <c r="I54" s="32"/>
      <c r="J54" s="31"/>
      <c r="K54" s="33"/>
      <c r="L54" s="31"/>
    </row>
    <row r="55" spans="1:12" ht="14.25" x14ac:dyDescent="0.2">
      <c r="A55" s="105" t="s">
        <v>1136</v>
      </c>
      <c r="B55" s="106">
        <v>14947.299999999997</v>
      </c>
      <c r="C55" s="107">
        <v>307</v>
      </c>
      <c r="D55" s="162">
        <f t="shared" si="1"/>
        <v>48.688273615635168</v>
      </c>
      <c r="E55" s="32"/>
      <c r="F55" s="113"/>
      <c r="G55" s="33"/>
      <c r="H55" s="31"/>
      <c r="I55" s="32"/>
      <c r="J55" s="31"/>
      <c r="K55" s="33"/>
      <c r="L55" s="31"/>
    </row>
    <row r="56" spans="1:12" ht="14.25" x14ac:dyDescent="0.2">
      <c r="A56" s="105" t="s">
        <v>1153</v>
      </c>
      <c r="B56" s="106">
        <v>9503.119999999999</v>
      </c>
      <c r="C56" s="107">
        <v>268</v>
      </c>
      <c r="D56" s="162">
        <f t="shared" si="1"/>
        <v>35.459402985074625</v>
      </c>
      <c r="E56" s="32"/>
      <c r="F56" s="113"/>
      <c r="G56" s="33"/>
      <c r="H56" s="31"/>
      <c r="I56" s="32"/>
      <c r="J56" s="31"/>
      <c r="K56" s="33"/>
      <c r="L56" s="31"/>
    </row>
  </sheetData>
  <mergeCells count="4">
    <mergeCell ref="A31:D31"/>
    <mergeCell ref="A32:D32"/>
    <mergeCell ref="A44:D44"/>
    <mergeCell ref="A45:D4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G27"/>
  <sheetViews>
    <sheetView workbookViewId="0">
      <selection activeCell="B2" sqref="B2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3.42578125" bestFit="1" customWidth="1"/>
    <col min="12" max="12" width="11.28515625" customWidth="1"/>
    <col min="13" max="13" width="7.140625" bestFit="1" customWidth="1"/>
    <col min="14" max="14" width="7.85546875" bestFit="1" customWidth="1"/>
    <col min="15" max="15" width="7.140625" bestFit="1" customWidth="1"/>
  </cols>
  <sheetData>
    <row r="1" spans="2:7" ht="13.5" x14ac:dyDescent="0.2">
      <c r="B1" s="39" t="s">
        <v>1173</v>
      </c>
    </row>
    <row r="2" spans="2:7" x14ac:dyDescent="0.2">
      <c r="C2" s="21"/>
    </row>
    <row r="3" spans="2:7" x14ac:dyDescent="0.2">
      <c r="B3" s="94" t="s">
        <v>1048</v>
      </c>
      <c r="C3" s="83" t="s">
        <v>34</v>
      </c>
      <c r="D3" s="83" t="s">
        <v>1047</v>
      </c>
      <c r="E3" s="83" t="s">
        <v>1049</v>
      </c>
    </row>
    <row r="4" spans="2:7" ht="13.5" x14ac:dyDescent="0.2">
      <c r="B4" s="95" t="s">
        <v>1051</v>
      </c>
      <c r="C4" s="49">
        <v>55</v>
      </c>
      <c r="D4" s="49">
        <v>18</v>
      </c>
      <c r="E4" s="165">
        <v>55</v>
      </c>
      <c r="G4" s="147"/>
    </row>
    <row r="5" spans="2:7" ht="13.5" x14ac:dyDescent="0.2">
      <c r="B5" s="95" t="s">
        <v>1050</v>
      </c>
      <c r="C5" s="49">
        <v>337</v>
      </c>
      <c r="D5" s="49">
        <v>166</v>
      </c>
      <c r="E5" s="165">
        <v>353</v>
      </c>
    </row>
    <row r="27" spans="2:2" ht="13.5" x14ac:dyDescent="0.2">
      <c r="B27" s="150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9"/>
  <sheetViews>
    <sheetView topLeftCell="C14" workbookViewId="0">
      <selection activeCell="O38" sqref="O38"/>
    </sheetView>
  </sheetViews>
  <sheetFormatPr defaultRowHeight="12.75" x14ac:dyDescent="0.2"/>
  <sheetData>
    <row r="1" spans="1:23" ht="12.75" customHeight="1" x14ac:dyDescent="0.2">
      <c r="A1" s="1" t="s">
        <v>202</v>
      </c>
      <c r="B1" s="1" t="s">
        <v>36</v>
      </c>
      <c r="C1" s="1" t="s">
        <v>112</v>
      </c>
      <c r="D1" s="1" t="s">
        <v>36</v>
      </c>
      <c r="E1" s="1" t="s">
        <v>37</v>
      </c>
      <c r="F1" s="1" t="s">
        <v>37</v>
      </c>
      <c r="G1" s="1" t="s">
        <v>201</v>
      </c>
      <c r="H1" s="1" t="s">
        <v>24</v>
      </c>
      <c r="I1" s="1" t="s">
        <v>203</v>
      </c>
      <c r="J1" s="1" t="s">
        <v>204</v>
      </c>
      <c r="K1" s="4">
        <v>2</v>
      </c>
      <c r="L1" s="1"/>
      <c r="M1" s="1"/>
      <c r="N1" s="1"/>
      <c r="O1" s="9" t="s">
        <v>26</v>
      </c>
      <c r="P1" s="1"/>
      <c r="Q1" s="1" t="s">
        <v>27</v>
      </c>
      <c r="R1" s="1" t="s">
        <v>34</v>
      </c>
      <c r="S1" s="1" t="s">
        <v>35</v>
      </c>
      <c r="T1" s="1" t="s">
        <v>28</v>
      </c>
      <c r="U1" s="1"/>
      <c r="V1" s="4">
        <v>14</v>
      </c>
      <c r="W1" s="5">
        <v>359.59000000000003</v>
      </c>
    </row>
    <row r="2" spans="1:23" ht="12.75" customHeight="1" x14ac:dyDescent="0.2">
      <c r="A2" s="1" t="s">
        <v>202</v>
      </c>
      <c r="B2" s="1" t="s">
        <v>36</v>
      </c>
      <c r="C2" s="1" t="s">
        <v>112</v>
      </c>
      <c r="D2" s="1" t="s">
        <v>36</v>
      </c>
      <c r="E2" s="1" t="s">
        <v>37</v>
      </c>
      <c r="F2" s="1" t="s">
        <v>37</v>
      </c>
      <c r="G2" s="1" t="s">
        <v>201</v>
      </c>
      <c r="H2" s="1" t="s">
        <v>24</v>
      </c>
      <c r="I2" s="1" t="s">
        <v>205</v>
      </c>
      <c r="J2" s="1" t="s">
        <v>206</v>
      </c>
      <c r="K2" s="4">
        <v>3</v>
      </c>
      <c r="L2" s="1"/>
      <c r="M2" s="1"/>
      <c r="N2" s="1"/>
      <c r="O2" s="9" t="s">
        <v>26</v>
      </c>
      <c r="P2" s="1"/>
      <c r="Q2" s="1" t="s">
        <v>27</v>
      </c>
      <c r="R2" s="1" t="s">
        <v>34</v>
      </c>
      <c r="S2" s="1" t="s">
        <v>35</v>
      </c>
      <c r="T2" s="1" t="s">
        <v>28</v>
      </c>
      <c r="U2" s="1"/>
      <c r="V2" s="4">
        <v>8</v>
      </c>
      <c r="W2" s="5">
        <v>139.46</v>
      </c>
    </row>
    <row r="3" spans="1:23" ht="12.75" customHeight="1" x14ac:dyDescent="0.2">
      <c r="A3" s="1" t="s">
        <v>202</v>
      </c>
      <c r="B3" s="1" t="s">
        <v>36</v>
      </c>
      <c r="C3" s="1" t="s">
        <v>112</v>
      </c>
      <c r="D3" s="1" t="s">
        <v>36</v>
      </c>
      <c r="E3" s="1" t="s">
        <v>37</v>
      </c>
      <c r="F3" s="1" t="s">
        <v>37</v>
      </c>
      <c r="G3" s="1" t="s">
        <v>201</v>
      </c>
      <c r="H3" s="1" t="s">
        <v>24</v>
      </c>
      <c r="I3" s="1" t="s">
        <v>207</v>
      </c>
      <c r="J3" s="1" t="s">
        <v>208</v>
      </c>
      <c r="K3" s="4">
        <v>1</v>
      </c>
      <c r="L3" s="1"/>
      <c r="M3" s="1"/>
      <c r="N3" s="1"/>
      <c r="O3" s="9" t="s">
        <v>26</v>
      </c>
      <c r="P3" s="1"/>
      <c r="Q3" s="1" t="s">
        <v>27</v>
      </c>
      <c r="R3" s="1" t="s">
        <v>34</v>
      </c>
      <c r="S3" s="1" t="s">
        <v>35</v>
      </c>
      <c r="T3" s="1" t="s">
        <v>28</v>
      </c>
      <c r="U3" s="1"/>
      <c r="V3" s="4">
        <v>9</v>
      </c>
      <c r="W3" s="5">
        <v>218.88</v>
      </c>
    </row>
    <row r="4" spans="1:23" ht="12.75" customHeight="1" x14ac:dyDescent="0.2">
      <c r="A4" s="1" t="s">
        <v>202</v>
      </c>
      <c r="B4" s="1" t="s">
        <v>36</v>
      </c>
      <c r="C4" s="1" t="s">
        <v>112</v>
      </c>
      <c r="D4" s="1" t="s">
        <v>36</v>
      </c>
      <c r="E4" s="1" t="s">
        <v>37</v>
      </c>
      <c r="F4" s="1" t="s">
        <v>37</v>
      </c>
      <c r="G4" s="1" t="s">
        <v>201</v>
      </c>
      <c r="H4" s="1" t="s">
        <v>24</v>
      </c>
      <c r="I4" s="1" t="s">
        <v>209</v>
      </c>
      <c r="J4" s="1" t="s">
        <v>210</v>
      </c>
      <c r="K4" s="4">
        <v>1</v>
      </c>
      <c r="L4" s="1"/>
      <c r="M4" s="1"/>
      <c r="N4" s="1"/>
      <c r="O4" s="9" t="s">
        <v>26</v>
      </c>
      <c r="P4" s="1"/>
      <c r="Q4" s="1" t="s">
        <v>27</v>
      </c>
      <c r="R4" s="1" t="s">
        <v>34</v>
      </c>
      <c r="S4" s="1" t="s">
        <v>35</v>
      </c>
      <c r="T4" s="1" t="s">
        <v>28</v>
      </c>
      <c r="U4" s="1"/>
      <c r="V4" s="4">
        <v>1</v>
      </c>
      <c r="W4" s="5">
        <v>23.490000000000002</v>
      </c>
    </row>
    <row r="5" spans="1:23" ht="12.75" customHeight="1" x14ac:dyDescent="0.2">
      <c r="A5" s="1" t="s">
        <v>202</v>
      </c>
      <c r="B5" s="1" t="s">
        <v>36</v>
      </c>
      <c r="C5" s="1" t="s">
        <v>112</v>
      </c>
      <c r="D5" s="1" t="s">
        <v>36</v>
      </c>
      <c r="E5" s="1" t="s">
        <v>37</v>
      </c>
      <c r="F5" s="1" t="s">
        <v>37</v>
      </c>
      <c r="G5" s="1" t="s">
        <v>201</v>
      </c>
      <c r="H5" s="1" t="s">
        <v>24</v>
      </c>
      <c r="I5" s="1" t="s">
        <v>211</v>
      </c>
      <c r="J5" s="1" t="s">
        <v>212</v>
      </c>
      <c r="K5" s="4">
        <v>1</v>
      </c>
      <c r="L5" s="1"/>
      <c r="M5" s="1"/>
      <c r="N5" s="1"/>
      <c r="O5" s="9" t="s">
        <v>26</v>
      </c>
      <c r="P5" s="1"/>
      <c r="Q5" s="1" t="s">
        <v>27</v>
      </c>
      <c r="R5" s="1" t="s">
        <v>34</v>
      </c>
      <c r="S5" s="1" t="s">
        <v>35</v>
      </c>
      <c r="T5" s="1" t="s">
        <v>28</v>
      </c>
      <c r="U5" s="1"/>
      <c r="V5" s="4">
        <v>4</v>
      </c>
      <c r="W5" s="5">
        <v>148.44</v>
      </c>
    </row>
    <row r="6" spans="1:23" ht="12.75" customHeight="1" x14ac:dyDescent="0.2">
      <c r="A6" s="1" t="s">
        <v>213</v>
      </c>
      <c r="B6" s="1" t="s">
        <v>36</v>
      </c>
      <c r="C6" s="1" t="s">
        <v>112</v>
      </c>
      <c r="D6" s="1" t="s">
        <v>36</v>
      </c>
      <c r="E6" s="1" t="s">
        <v>37</v>
      </c>
      <c r="F6" s="1" t="s">
        <v>37</v>
      </c>
      <c r="G6" s="1" t="s">
        <v>199</v>
      </c>
      <c r="H6" s="1" t="s">
        <v>24</v>
      </c>
      <c r="I6" s="1" t="s">
        <v>214</v>
      </c>
      <c r="J6" s="1" t="s">
        <v>215</v>
      </c>
      <c r="K6" s="4">
        <v>1</v>
      </c>
      <c r="L6" s="1"/>
      <c r="M6" s="1"/>
      <c r="N6" s="1"/>
      <c r="O6" s="9" t="s">
        <v>26</v>
      </c>
      <c r="P6" s="1"/>
      <c r="Q6" s="1" t="s">
        <v>33</v>
      </c>
      <c r="R6" s="1" t="s">
        <v>34</v>
      </c>
      <c r="S6" s="1" t="s">
        <v>35</v>
      </c>
      <c r="T6" s="1"/>
      <c r="U6" s="1"/>
      <c r="V6" s="4">
        <v>-3</v>
      </c>
      <c r="W6" s="5">
        <v>-37.660000000000004</v>
      </c>
    </row>
    <row r="7" spans="1:23" ht="12.75" customHeight="1" x14ac:dyDescent="0.2">
      <c r="A7" s="1" t="s">
        <v>213</v>
      </c>
      <c r="B7" s="1" t="s">
        <v>36</v>
      </c>
      <c r="C7" s="1" t="s">
        <v>112</v>
      </c>
      <c r="D7" s="1" t="s">
        <v>36</v>
      </c>
      <c r="E7" s="1" t="s">
        <v>37</v>
      </c>
      <c r="F7" s="1" t="s">
        <v>37</v>
      </c>
      <c r="G7" s="1" t="s">
        <v>199</v>
      </c>
      <c r="H7" s="1" t="s">
        <v>24</v>
      </c>
      <c r="I7" s="1" t="s">
        <v>203</v>
      </c>
      <c r="J7" s="1" t="s">
        <v>204</v>
      </c>
      <c r="K7" s="4">
        <v>2</v>
      </c>
      <c r="L7" s="1"/>
      <c r="M7" s="1"/>
      <c r="N7" s="1"/>
      <c r="O7" s="9" t="s">
        <v>26</v>
      </c>
      <c r="P7" s="1"/>
      <c r="Q7" s="1" t="s">
        <v>27</v>
      </c>
      <c r="R7" s="1" t="s">
        <v>34</v>
      </c>
      <c r="S7" s="1" t="s">
        <v>35</v>
      </c>
      <c r="T7" s="1" t="s">
        <v>28</v>
      </c>
      <c r="U7" s="1"/>
      <c r="V7" s="4">
        <v>108</v>
      </c>
      <c r="W7" s="5">
        <v>2745.36</v>
      </c>
    </row>
    <row r="8" spans="1:23" ht="12.75" customHeight="1" x14ac:dyDescent="0.2">
      <c r="A8" s="1" t="s">
        <v>213</v>
      </c>
      <c r="B8" s="1" t="s">
        <v>36</v>
      </c>
      <c r="C8" s="1" t="s">
        <v>112</v>
      </c>
      <c r="D8" s="1" t="s">
        <v>36</v>
      </c>
      <c r="E8" s="1" t="s">
        <v>37</v>
      </c>
      <c r="F8" s="1" t="s">
        <v>37</v>
      </c>
      <c r="G8" s="1" t="s">
        <v>199</v>
      </c>
      <c r="H8" s="1" t="s">
        <v>24</v>
      </c>
      <c r="I8" s="1" t="s">
        <v>205</v>
      </c>
      <c r="J8" s="1" t="s">
        <v>206</v>
      </c>
      <c r="K8" s="4">
        <v>3</v>
      </c>
      <c r="L8" s="1"/>
      <c r="M8" s="1"/>
      <c r="N8" s="1"/>
      <c r="O8" s="9" t="s">
        <v>26</v>
      </c>
      <c r="P8" s="1"/>
      <c r="Q8" s="1" t="s">
        <v>27</v>
      </c>
      <c r="R8" s="1" t="s">
        <v>34</v>
      </c>
      <c r="S8" s="1" t="s">
        <v>35</v>
      </c>
      <c r="T8" s="1" t="s">
        <v>28</v>
      </c>
      <c r="U8" s="1"/>
      <c r="V8" s="4">
        <v>10</v>
      </c>
      <c r="W8" s="5">
        <v>170.97</v>
      </c>
    </row>
    <row r="9" spans="1:23" ht="12.75" customHeight="1" x14ac:dyDescent="0.2">
      <c r="A9" s="1" t="s">
        <v>213</v>
      </c>
      <c r="B9" s="1" t="s">
        <v>36</v>
      </c>
      <c r="C9" s="1" t="s">
        <v>112</v>
      </c>
      <c r="D9" s="1" t="s">
        <v>36</v>
      </c>
      <c r="E9" s="1" t="s">
        <v>37</v>
      </c>
      <c r="F9" s="1" t="s">
        <v>37</v>
      </c>
      <c r="G9" s="1" t="s">
        <v>199</v>
      </c>
      <c r="H9" s="1" t="s">
        <v>24</v>
      </c>
      <c r="I9" s="1" t="s">
        <v>205</v>
      </c>
      <c r="J9" s="1" t="s">
        <v>206</v>
      </c>
      <c r="K9" s="4">
        <v>3</v>
      </c>
      <c r="L9" s="1"/>
      <c r="M9" s="1"/>
      <c r="N9" s="1"/>
      <c r="O9" s="9" t="s">
        <v>26</v>
      </c>
      <c r="P9" s="1"/>
      <c r="Q9" s="1" t="s">
        <v>33</v>
      </c>
      <c r="R9" s="1" t="s">
        <v>34</v>
      </c>
      <c r="S9" s="1" t="s">
        <v>35</v>
      </c>
      <c r="T9" s="1"/>
      <c r="U9" s="1"/>
      <c r="V9" s="4">
        <v>-17</v>
      </c>
      <c r="W9" s="5">
        <v>-290.7</v>
      </c>
    </row>
    <row r="10" spans="1:23" ht="12.75" customHeight="1" x14ac:dyDescent="0.2">
      <c r="A10" s="1" t="s">
        <v>213</v>
      </c>
      <c r="B10" s="1" t="s">
        <v>36</v>
      </c>
      <c r="C10" s="1" t="s">
        <v>112</v>
      </c>
      <c r="D10" s="1" t="s">
        <v>36</v>
      </c>
      <c r="E10" s="1" t="s">
        <v>37</v>
      </c>
      <c r="F10" s="1" t="s">
        <v>37</v>
      </c>
      <c r="G10" s="1" t="s">
        <v>199</v>
      </c>
      <c r="H10" s="1" t="s">
        <v>24</v>
      </c>
      <c r="I10" s="1" t="s">
        <v>207</v>
      </c>
      <c r="J10" s="1" t="s">
        <v>208</v>
      </c>
      <c r="K10" s="4">
        <v>1</v>
      </c>
      <c r="L10" s="1"/>
      <c r="M10" s="1"/>
      <c r="N10" s="1"/>
      <c r="O10" s="9" t="s">
        <v>26</v>
      </c>
      <c r="P10" s="1"/>
      <c r="Q10" s="1" t="s">
        <v>27</v>
      </c>
      <c r="R10" s="1" t="s">
        <v>34</v>
      </c>
      <c r="S10" s="1" t="s">
        <v>35</v>
      </c>
      <c r="T10" s="1" t="s">
        <v>28</v>
      </c>
      <c r="U10" s="1"/>
      <c r="V10" s="4">
        <v>17</v>
      </c>
      <c r="W10" s="5">
        <v>404.13</v>
      </c>
    </row>
    <row r="11" spans="1:23" ht="12.75" customHeight="1" x14ac:dyDescent="0.2">
      <c r="A11" s="1" t="s">
        <v>213</v>
      </c>
      <c r="B11" s="1" t="s">
        <v>36</v>
      </c>
      <c r="C11" s="1" t="s">
        <v>112</v>
      </c>
      <c r="D11" s="1" t="s">
        <v>36</v>
      </c>
      <c r="E11" s="1" t="s">
        <v>37</v>
      </c>
      <c r="F11" s="1" t="s">
        <v>37</v>
      </c>
      <c r="G11" s="1" t="s">
        <v>199</v>
      </c>
      <c r="H11" s="1" t="s">
        <v>24</v>
      </c>
      <c r="I11" s="1" t="s">
        <v>209</v>
      </c>
      <c r="J11" s="1" t="s">
        <v>210</v>
      </c>
      <c r="K11" s="4">
        <v>1</v>
      </c>
      <c r="L11" s="1"/>
      <c r="M11" s="1"/>
      <c r="N11" s="1"/>
      <c r="O11" s="9" t="s">
        <v>26</v>
      </c>
      <c r="P11" s="1"/>
      <c r="Q11" s="1" t="s">
        <v>27</v>
      </c>
      <c r="R11" s="1" t="s">
        <v>34</v>
      </c>
      <c r="S11" s="1" t="s">
        <v>35</v>
      </c>
      <c r="T11" s="1" t="s">
        <v>28</v>
      </c>
      <c r="U11" s="1"/>
      <c r="V11" s="4">
        <v>3</v>
      </c>
      <c r="W11" s="5">
        <v>69.95</v>
      </c>
    </row>
    <row r="12" spans="1:23" ht="12.75" customHeight="1" x14ac:dyDescent="0.2">
      <c r="A12" s="1" t="s">
        <v>213</v>
      </c>
      <c r="B12" s="1" t="s">
        <v>36</v>
      </c>
      <c r="C12" s="1" t="s">
        <v>112</v>
      </c>
      <c r="D12" s="1" t="s">
        <v>36</v>
      </c>
      <c r="E12" s="1" t="s">
        <v>37</v>
      </c>
      <c r="F12" s="1" t="s">
        <v>37</v>
      </c>
      <c r="G12" s="1" t="s">
        <v>199</v>
      </c>
      <c r="H12" s="1" t="s">
        <v>24</v>
      </c>
      <c r="I12" s="1" t="s">
        <v>209</v>
      </c>
      <c r="J12" s="1" t="s">
        <v>210</v>
      </c>
      <c r="K12" s="4">
        <v>1</v>
      </c>
      <c r="L12" s="1"/>
      <c r="M12" s="1"/>
      <c r="N12" s="1"/>
      <c r="O12" s="9" t="s">
        <v>26</v>
      </c>
      <c r="P12" s="1"/>
      <c r="Q12" s="1" t="s">
        <v>33</v>
      </c>
      <c r="R12" s="1" t="s">
        <v>34</v>
      </c>
      <c r="S12" s="1" t="s">
        <v>35</v>
      </c>
      <c r="T12" s="1"/>
      <c r="U12" s="1"/>
      <c r="V12" s="4">
        <v>-23</v>
      </c>
      <c r="W12" s="5">
        <v>-541.28</v>
      </c>
    </row>
    <row r="13" spans="1:23" ht="12.75" customHeight="1" x14ac:dyDescent="0.2">
      <c r="A13" s="1" t="s">
        <v>213</v>
      </c>
      <c r="B13" s="1" t="s">
        <v>36</v>
      </c>
      <c r="C13" s="1" t="s">
        <v>112</v>
      </c>
      <c r="D13" s="1" t="s">
        <v>36</v>
      </c>
      <c r="E13" s="1" t="s">
        <v>37</v>
      </c>
      <c r="F13" s="1" t="s">
        <v>37</v>
      </c>
      <c r="G13" s="1" t="s">
        <v>199</v>
      </c>
      <c r="H13" s="1" t="s">
        <v>24</v>
      </c>
      <c r="I13" s="1" t="s">
        <v>211</v>
      </c>
      <c r="J13" s="1" t="s">
        <v>212</v>
      </c>
      <c r="K13" s="4">
        <v>1</v>
      </c>
      <c r="L13" s="1"/>
      <c r="M13" s="1"/>
      <c r="N13" s="1"/>
      <c r="O13" s="9" t="s">
        <v>26</v>
      </c>
      <c r="P13" s="1"/>
      <c r="Q13" s="1" t="s">
        <v>27</v>
      </c>
      <c r="R13" s="1" t="s">
        <v>34</v>
      </c>
      <c r="S13" s="1" t="s">
        <v>35</v>
      </c>
      <c r="T13" s="1" t="s">
        <v>28</v>
      </c>
      <c r="U13" s="1"/>
      <c r="V13" s="4">
        <v>2</v>
      </c>
      <c r="W13" s="5">
        <v>24</v>
      </c>
    </row>
    <row r="14" spans="1:23" ht="12.75" customHeight="1" x14ac:dyDescent="0.2">
      <c r="A14" s="1" t="s">
        <v>216</v>
      </c>
      <c r="B14" s="1" t="s">
        <v>36</v>
      </c>
      <c r="C14" s="1" t="s">
        <v>112</v>
      </c>
      <c r="D14" s="1" t="s">
        <v>36</v>
      </c>
      <c r="E14" s="1" t="s">
        <v>37</v>
      </c>
      <c r="F14" s="1" t="s">
        <v>37</v>
      </c>
      <c r="G14" s="1" t="s">
        <v>200</v>
      </c>
      <c r="H14" s="1" t="s">
        <v>24</v>
      </c>
      <c r="I14" s="1" t="s">
        <v>214</v>
      </c>
      <c r="J14" s="1" t="s">
        <v>215</v>
      </c>
      <c r="K14" s="4">
        <v>1</v>
      </c>
      <c r="L14" s="1"/>
      <c r="M14" s="1"/>
      <c r="N14" s="1"/>
      <c r="O14" s="9" t="s">
        <v>26</v>
      </c>
      <c r="P14" s="1"/>
      <c r="Q14" s="1" t="s">
        <v>33</v>
      </c>
      <c r="R14" s="1" t="s">
        <v>34</v>
      </c>
      <c r="S14" s="1" t="s">
        <v>35</v>
      </c>
      <c r="T14" s="1"/>
      <c r="U14" s="1"/>
      <c r="V14" s="4">
        <v>-12</v>
      </c>
      <c r="W14" s="5">
        <v>-159</v>
      </c>
    </row>
    <row r="15" spans="1:23" ht="12.75" customHeight="1" x14ac:dyDescent="0.2">
      <c r="A15" s="1" t="s">
        <v>216</v>
      </c>
      <c r="B15" s="1" t="s">
        <v>36</v>
      </c>
      <c r="C15" s="1" t="s">
        <v>112</v>
      </c>
      <c r="D15" s="1" t="s">
        <v>36</v>
      </c>
      <c r="E15" s="1" t="s">
        <v>37</v>
      </c>
      <c r="F15" s="1" t="s">
        <v>37</v>
      </c>
      <c r="G15" s="1" t="s">
        <v>200</v>
      </c>
      <c r="H15" s="1" t="s">
        <v>24</v>
      </c>
      <c r="I15" s="1" t="s">
        <v>203</v>
      </c>
      <c r="J15" s="1" t="s">
        <v>204</v>
      </c>
      <c r="K15" s="4">
        <v>2</v>
      </c>
      <c r="L15" s="1"/>
      <c r="M15" s="1"/>
      <c r="N15" s="1"/>
      <c r="O15" s="9" t="s">
        <v>26</v>
      </c>
      <c r="P15" s="1"/>
      <c r="Q15" s="1" t="s">
        <v>27</v>
      </c>
      <c r="R15" s="1" t="s">
        <v>34</v>
      </c>
      <c r="S15" s="1" t="s">
        <v>35</v>
      </c>
      <c r="T15" s="1" t="s">
        <v>28</v>
      </c>
      <c r="U15" s="1"/>
      <c r="V15" s="4">
        <v>60</v>
      </c>
      <c r="W15" s="5">
        <v>1519.76</v>
      </c>
    </row>
    <row r="16" spans="1:23" ht="12.75" customHeight="1" x14ac:dyDescent="0.2">
      <c r="A16" s="1" t="s">
        <v>216</v>
      </c>
      <c r="B16" s="1" t="s">
        <v>36</v>
      </c>
      <c r="C16" s="1" t="s">
        <v>112</v>
      </c>
      <c r="D16" s="1" t="s">
        <v>36</v>
      </c>
      <c r="E16" s="1" t="s">
        <v>37</v>
      </c>
      <c r="F16" s="1" t="s">
        <v>37</v>
      </c>
      <c r="G16" s="1" t="s">
        <v>200</v>
      </c>
      <c r="H16" s="1" t="s">
        <v>24</v>
      </c>
      <c r="I16" s="1" t="s">
        <v>205</v>
      </c>
      <c r="J16" s="1" t="s">
        <v>206</v>
      </c>
      <c r="K16" s="4">
        <v>3</v>
      </c>
      <c r="L16" s="1"/>
      <c r="M16" s="1"/>
      <c r="N16" s="1"/>
      <c r="O16" s="9" t="s">
        <v>26</v>
      </c>
      <c r="P16" s="1"/>
      <c r="Q16" s="1" t="s">
        <v>27</v>
      </c>
      <c r="R16" s="1" t="s">
        <v>34</v>
      </c>
      <c r="S16" s="1" t="s">
        <v>35</v>
      </c>
      <c r="T16" s="1" t="s">
        <v>28</v>
      </c>
      <c r="U16" s="1"/>
      <c r="V16" s="4">
        <v>28</v>
      </c>
      <c r="W16" s="5">
        <v>482.6</v>
      </c>
    </row>
    <row r="17" spans="1:23" ht="12.75" customHeight="1" x14ac:dyDescent="0.2">
      <c r="A17" s="1" t="s">
        <v>216</v>
      </c>
      <c r="B17" s="1" t="s">
        <v>36</v>
      </c>
      <c r="C17" s="1" t="s">
        <v>112</v>
      </c>
      <c r="D17" s="1" t="s">
        <v>36</v>
      </c>
      <c r="E17" s="1" t="s">
        <v>37</v>
      </c>
      <c r="F17" s="1" t="s">
        <v>37</v>
      </c>
      <c r="G17" s="1" t="s">
        <v>200</v>
      </c>
      <c r="H17" s="1" t="s">
        <v>24</v>
      </c>
      <c r="I17" s="1" t="s">
        <v>207</v>
      </c>
      <c r="J17" s="1" t="s">
        <v>208</v>
      </c>
      <c r="K17" s="4">
        <v>1</v>
      </c>
      <c r="L17" s="1"/>
      <c r="M17" s="1"/>
      <c r="N17" s="1"/>
      <c r="O17" s="9" t="s">
        <v>26</v>
      </c>
      <c r="P17" s="1"/>
      <c r="Q17" s="1" t="s">
        <v>27</v>
      </c>
      <c r="R17" s="1" t="s">
        <v>34</v>
      </c>
      <c r="S17" s="1" t="s">
        <v>35</v>
      </c>
      <c r="T17" s="1" t="s">
        <v>28</v>
      </c>
      <c r="U17" s="1"/>
      <c r="V17" s="4">
        <v>54</v>
      </c>
      <c r="W17" s="5">
        <v>1320.3500000000001</v>
      </c>
    </row>
    <row r="18" spans="1:23" ht="12.75" customHeight="1" x14ac:dyDescent="0.2">
      <c r="A18" s="1" t="s">
        <v>216</v>
      </c>
      <c r="B18" s="1" t="s">
        <v>36</v>
      </c>
      <c r="C18" s="1" t="s">
        <v>112</v>
      </c>
      <c r="D18" s="1" t="s">
        <v>36</v>
      </c>
      <c r="E18" s="1" t="s">
        <v>37</v>
      </c>
      <c r="F18" s="1" t="s">
        <v>37</v>
      </c>
      <c r="G18" s="1" t="s">
        <v>200</v>
      </c>
      <c r="H18" s="1" t="s">
        <v>24</v>
      </c>
      <c r="I18" s="1" t="s">
        <v>209</v>
      </c>
      <c r="J18" s="1" t="s">
        <v>210</v>
      </c>
      <c r="K18" s="4">
        <v>1</v>
      </c>
      <c r="L18" s="1"/>
      <c r="M18" s="1"/>
      <c r="N18" s="1"/>
      <c r="O18" s="9" t="s">
        <v>26</v>
      </c>
      <c r="P18" s="1"/>
      <c r="Q18" s="1" t="s">
        <v>27</v>
      </c>
      <c r="R18" s="1" t="s">
        <v>34</v>
      </c>
      <c r="S18" s="1" t="s">
        <v>35</v>
      </c>
      <c r="T18" s="1" t="s">
        <v>28</v>
      </c>
      <c r="U18" s="1"/>
      <c r="V18" s="4">
        <v>5</v>
      </c>
      <c r="W18" s="5">
        <v>117.45</v>
      </c>
    </row>
    <row r="19" spans="1:23" ht="12.75" customHeight="1" x14ac:dyDescent="0.2">
      <c r="A19" s="1" t="s">
        <v>216</v>
      </c>
      <c r="B19" s="1" t="s">
        <v>36</v>
      </c>
      <c r="C19" s="1" t="s">
        <v>112</v>
      </c>
      <c r="D19" s="1" t="s">
        <v>36</v>
      </c>
      <c r="E19" s="1" t="s">
        <v>37</v>
      </c>
      <c r="F19" s="1" t="s">
        <v>37</v>
      </c>
      <c r="G19" s="1" t="s">
        <v>200</v>
      </c>
      <c r="H19" s="1" t="s">
        <v>24</v>
      </c>
      <c r="I19" s="1" t="s">
        <v>211</v>
      </c>
      <c r="J19" s="1" t="s">
        <v>212</v>
      </c>
      <c r="K19" s="4">
        <v>1</v>
      </c>
      <c r="L19" s="1"/>
      <c r="M19" s="1"/>
      <c r="N19" s="1"/>
      <c r="O19" s="9" t="s">
        <v>26</v>
      </c>
      <c r="P19" s="1"/>
      <c r="Q19" s="1" t="s">
        <v>27</v>
      </c>
      <c r="R19" s="1" t="s">
        <v>34</v>
      </c>
      <c r="S19" s="1" t="s">
        <v>35</v>
      </c>
      <c r="T19" s="1" t="s">
        <v>28</v>
      </c>
      <c r="U19" s="1"/>
      <c r="V19" s="4">
        <v>1</v>
      </c>
      <c r="W19" s="5">
        <v>37.26</v>
      </c>
    </row>
    <row r="20" spans="1:23" ht="12.75" customHeight="1" x14ac:dyDescent="0.2">
      <c r="A20" s="1" t="s">
        <v>265</v>
      </c>
      <c r="B20" s="1" t="s">
        <v>36</v>
      </c>
      <c r="C20" s="1" t="s">
        <v>112</v>
      </c>
      <c r="D20" s="1" t="s">
        <v>36</v>
      </c>
      <c r="E20" s="1" t="s">
        <v>37</v>
      </c>
      <c r="F20" s="1" t="s">
        <v>37</v>
      </c>
      <c r="G20" s="1" t="s">
        <v>153</v>
      </c>
      <c r="H20" s="1" t="s">
        <v>24</v>
      </c>
      <c r="I20" s="1" t="s">
        <v>214</v>
      </c>
      <c r="J20" s="1" t="s">
        <v>215</v>
      </c>
      <c r="K20" s="4">
        <v>1</v>
      </c>
      <c r="L20" s="1"/>
      <c r="M20" s="1"/>
      <c r="N20" s="1"/>
      <c r="O20" s="9" t="s">
        <v>26</v>
      </c>
      <c r="P20" s="1"/>
      <c r="Q20" s="1" t="s">
        <v>27</v>
      </c>
      <c r="R20" s="1" t="s">
        <v>34</v>
      </c>
      <c r="S20" s="1" t="s">
        <v>35</v>
      </c>
      <c r="T20" s="1" t="s">
        <v>28</v>
      </c>
      <c r="U20" s="1"/>
      <c r="V20" s="4">
        <v>96</v>
      </c>
      <c r="W20" s="5">
        <v>576</v>
      </c>
    </row>
    <row r="21" spans="1:23" ht="12.75" customHeight="1" x14ac:dyDescent="0.2">
      <c r="A21" s="1" t="s">
        <v>265</v>
      </c>
      <c r="B21" s="1" t="s">
        <v>36</v>
      </c>
      <c r="C21" s="1" t="s">
        <v>112</v>
      </c>
      <c r="D21" s="1" t="s">
        <v>36</v>
      </c>
      <c r="E21" s="1" t="s">
        <v>37</v>
      </c>
      <c r="F21" s="1" t="s">
        <v>37</v>
      </c>
      <c r="G21" s="1" t="s">
        <v>153</v>
      </c>
      <c r="H21" s="1" t="s">
        <v>24</v>
      </c>
      <c r="I21" s="1" t="s">
        <v>203</v>
      </c>
      <c r="J21" s="1" t="s">
        <v>204</v>
      </c>
      <c r="K21" s="4">
        <v>2</v>
      </c>
      <c r="L21" s="1"/>
      <c r="M21" s="1"/>
      <c r="N21" s="1"/>
      <c r="O21" s="9" t="s">
        <v>26</v>
      </c>
      <c r="P21" s="1"/>
      <c r="Q21" s="1" t="s">
        <v>27</v>
      </c>
      <c r="R21" s="1" t="s">
        <v>34</v>
      </c>
      <c r="S21" s="1" t="s">
        <v>35</v>
      </c>
      <c r="T21" s="1" t="s">
        <v>28</v>
      </c>
      <c r="U21" s="1"/>
      <c r="V21" s="4">
        <v>37</v>
      </c>
      <c r="W21" s="5">
        <v>929.07</v>
      </c>
    </row>
    <row r="22" spans="1:23" ht="12.75" customHeight="1" x14ac:dyDescent="0.2">
      <c r="A22" s="1" t="s">
        <v>265</v>
      </c>
      <c r="B22" s="1" t="s">
        <v>36</v>
      </c>
      <c r="C22" s="1" t="s">
        <v>112</v>
      </c>
      <c r="D22" s="1" t="s">
        <v>36</v>
      </c>
      <c r="E22" s="1" t="s">
        <v>37</v>
      </c>
      <c r="F22" s="1" t="s">
        <v>37</v>
      </c>
      <c r="G22" s="1" t="s">
        <v>153</v>
      </c>
      <c r="H22" s="1" t="s">
        <v>24</v>
      </c>
      <c r="I22" s="1" t="s">
        <v>205</v>
      </c>
      <c r="J22" s="1" t="s">
        <v>206</v>
      </c>
      <c r="K22" s="4">
        <v>3</v>
      </c>
      <c r="L22" s="1"/>
      <c r="M22" s="1"/>
      <c r="N22" s="1"/>
      <c r="O22" s="9" t="s">
        <v>26</v>
      </c>
      <c r="P22" s="1"/>
      <c r="Q22" s="1" t="s">
        <v>27</v>
      </c>
      <c r="R22" s="1" t="s">
        <v>34</v>
      </c>
      <c r="S22" s="1" t="s">
        <v>35</v>
      </c>
      <c r="T22" s="1" t="s">
        <v>28</v>
      </c>
      <c r="U22" s="1"/>
      <c r="V22" s="4">
        <v>9</v>
      </c>
      <c r="W22" s="5">
        <v>153.9</v>
      </c>
    </row>
    <row r="23" spans="1:23" ht="12.75" customHeight="1" x14ac:dyDescent="0.2">
      <c r="A23" s="1" t="s">
        <v>265</v>
      </c>
      <c r="B23" s="1" t="s">
        <v>36</v>
      </c>
      <c r="C23" s="1" t="s">
        <v>112</v>
      </c>
      <c r="D23" s="1" t="s">
        <v>36</v>
      </c>
      <c r="E23" s="1" t="s">
        <v>37</v>
      </c>
      <c r="F23" s="1" t="s">
        <v>37</v>
      </c>
      <c r="G23" s="1" t="s">
        <v>153</v>
      </c>
      <c r="H23" s="1" t="s">
        <v>24</v>
      </c>
      <c r="I23" s="1" t="s">
        <v>207</v>
      </c>
      <c r="J23" s="1" t="s">
        <v>208</v>
      </c>
      <c r="K23" s="4">
        <v>1</v>
      </c>
      <c r="L23" s="1"/>
      <c r="M23" s="1"/>
      <c r="N23" s="1"/>
      <c r="O23" s="9" t="s">
        <v>26</v>
      </c>
      <c r="P23" s="1"/>
      <c r="Q23" s="1" t="s">
        <v>27</v>
      </c>
      <c r="R23" s="1" t="s">
        <v>34</v>
      </c>
      <c r="S23" s="1" t="s">
        <v>35</v>
      </c>
      <c r="T23" s="1" t="s">
        <v>28</v>
      </c>
      <c r="U23" s="1"/>
      <c r="V23" s="4">
        <v>6</v>
      </c>
      <c r="W23" s="5">
        <v>146.5</v>
      </c>
    </row>
    <row r="24" spans="1:23" ht="12.75" customHeight="1" x14ac:dyDescent="0.2">
      <c r="A24" s="1" t="s">
        <v>265</v>
      </c>
      <c r="B24" s="1" t="s">
        <v>36</v>
      </c>
      <c r="C24" s="1" t="s">
        <v>112</v>
      </c>
      <c r="D24" s="1" t="s">
        <v>36</v>
      </c>
      <c r="E24" s="1" t="s">
        <v>37</v>
      </c>
      <c r="F24" s="1" t="s">
        <v>37</v>
      </c>
      <c r="G24" s="1" t="s">
        <v>153</v>
      </c>
      <c r="H24" s="1" t="s">
        <v>24</v>
      </c>
      <c r="I24" s="1" t="s">
        <v>209</v>
      </c>
      <c r="J24" s="1" t="s">
        <v>210</v>
      </c>
      <c r="K24" s="4">
        <v>1</v>
      </c>
      <c r="L24" s="1"/>
      <c r="M24" s="1"/>
      <c r="N24" s="1"/>
      <c r="O24" s="9" t="s">
        <v>26</v>
      </c>
      <c r="P24" s="1"/>
      <c r="Q24" s="1" t="s">
        <v>27</v>
      </c>
      <c r="R24" s="1" t="s">
        <v>34</v>
      </c>
      <c r="S24" s="1" t="s">
        <v>35</v>
      </c>
      <c r="T24" s="1" t="s">
        <v>28</v>
      </c>
      <c r="U24" s="1"/>
      <c r="V24" s="4">
        <v>1</v>
      </c>
      <c r="W24" s="5">
        <v>23.490000000000002</v>
      </c>
    </row>
    <row r="25" spans="1:23" ht="12.75" customHeight="1" x14ac:dyDescent="0.2">
      <c r="A25" s="1" t="s">
        <v>265</v>
      </c>
      <c r="B25" s="1" t="s">
        <v>36</v>
      </c>
      <c r="C25" s="1" t="s">
        <v>112</v>
      </c>
      <c r="D25" s="1" t="s">
        <v>36</v>
      </c>
      <c r="E25" s="1" t="s">
        <v>37</v>
      </c>
      <c r="F25" s="1" t="s">
        <v>37</v>
      </c>
      <c r="G25" s="1" t="s">
        <v>153</v>
      </c>
      <c r="H25" s="1" t="s">
        <v>24</v>
      </c>
      <c r="I25" s="1" t="s">
        <v>211</v>
      </c>
      <c r="J25" s="1" t="s">
        <v>212</v>
      </c>
      <c r="K25" s="4">
        <v>1</v>
      </c>
      <c r="L25" s="1"/>
      <c r="M25" s="1"/>
      <c r="N25" s="1"/>
      <c r="O25" s="9" t="s">
        <v>26</v>
      </c>
      <c r="P25" s="1"/>
      <c r="Q25" s="1" t="s">
        <v>27</v>
      </c>
      <c r="R25" s="1" t="s">
        <v>34</v>
      </c>
      <c r="S25" s="1" t="s">
        <v>35</v>
      </c>
      <c r="T25" s="1" t="s">
        <v>28</v>
      </c>
      <c r="U25" s="1"/>
      <c r="V25" s="4">
        <v>1</v>
      </c>
      <c r="W25" s="5">
        <v>37.26</v>
      </c>
    </row>
    <row r="26" spans="1:23" ht="12.75" customHeight="1" x14ac:dyDescent="0.2">
      <c r="A26" s="1" t="s">
        <v>266</v>
      </c>
      <c r="B26" s="1" t="s">
        <v>36</v>
      </c>
      <c r="C26" s="1" t="s">
        <v>112</v>
      </c>
      <c r="D26" s="1" t="s">
        <v>36</v>
      </c>
      <c r="E26" s="1" t="s">
        <v>37</v>
      </c>
      <c r="F26" s="1" t="s">
        <v>37</v>
      </c>
      <c r="G26" s="1" t="s">
        <v>259</v>
      </c>
      <c r="H26" s="1" t="s">
        <v>24</v>
      </c>
      <c r="I26" s="1" t="s">
        <v>203</v>
      </c>
      <c r="J26" s="1" t="s">
        <v>204</v>
      </c>
      <c r="K26" s="4">
        <v>2</v>
      </c>
      <c r="L26" s="1"/>
      <c r="M26" s="1"/>
      <c r="N26" s="1"/>
      <c r="O26" s="9" t="s">
        <v>26</v>
      </c>
      <c r="P26" s="1"/>
      <c r="Q26" s="1" t="s">
        <v>27</v>
      </c>
      <c r="R26" s="1" t="s">
        <v>34</v>
      </c>
      <c r="S26" s="1" t="s">
        <v>35</v>
      </c>
      <c r="T26" s="1" t="s">
        <v>28</v>
      </c>
      <c r="U26" s="1"/>
      <c r="V26" s="4">
        <v>25</v>
      </c>
      <c r="W26" s="5">
        <v>628.87</v>
      </c>
    </row>
    <row r="27" spans="1:23" ht="12.75" customHeight="1" x14ac:dyDescent="0.2">
      <c r="A27" s="1" t="s">
        <v>266</v>
      </c>
      <c r="B27" s="1" t="s">
        <v>36</v>
      </c>
      <c r="C27" s="1" t="s">
        <v>112</v>
      </c>
      <c r="D27" s="1" t="s">
        <v>36</v>
      </c>
      <c r="E27" s="1" t="s">
        <v>37</v>
      </c>
      <c r="F27" s="1" t="s">
        <v>37</v>
      </c>
      <c r="G27" s="1" t="s">
        <v>259</v>
      </c>
      <c r="H27" s="1" t="s">
        <v>24</v>
      </c>
      <c r="I27" s="1" t="s">
        <v>203</v>
      </c>
      <c r="J27" s="1" t="s">
        <v>204</v>
      </c>
      <c r="K27" s="4">
        <v>2</v>
      </c>
      <c r="L27" s="1"/>
      <c r="M27" s="1"/>
      <c r="N27" s="1"/>
      <c r="O27" s="9" t="s">
        <v>26</v>
      </c>
      <c r="P27" s="1"/>
      <c r="Q27" s="1" t="s">
        <v>33</v>
      </c>
      <c r="R27" s="1" t="s">
        <v>34</v>
      </c>
      <c r="S27" s="1" t="s">
        <v>35</v>
      </c>
      <c r="T27" s="1"/>
      <c r="U27" s="1"/>
      <c r="V27" s="4">
        <v>-2</v>
      </c>
      <c r="W27" s="5">
        <v>-50.52</v>
      </c>
    </row>
    <row r="28" spans="1:23" ht="12.75" customHeight="1" x14ac:dyDescent="0.2">
      <c r="A28" s="1" t="s">
        <v>266</v>
      </c>
      <c r="B28" s="1" t="s">
        <v>36</v>
      </c>
      <c r="C28" s="1" t="s">
        <v>112</v>
      </c>
      <c r="D28" s="1" t="s">
        <v>36</v>
      </c>
      <c r="E28" s="1" t="s">
        <v>37</v>
      </c>
      <c r="F28" s="1" t="s">
        <v>37</v>
      </c>
      <c r="G28" s="1" t="s">
        <v>259</v>
      </c>
      <c r="H28" s="1" t="s">
        <v>24</v>
      </c>
      <c r="I28" s="1" t="s">
        <v>205</v>
      </c>
      <c r="J28" s="1" t="s">
        <v>206</v>
      </c>
      <c r="K28" s="4">
        <v>3</v>
      </c>
      <c r="L28" s="1"/>
      <c r="M28" s="1"/>
      <c r="N28" s="1"/>
      <c r="O28" s="9" t="s">
        <v>26</v>
      </c>
      <c r="P28" s="1"/>
      <c r="Q28" s="1" t="s">
        <v>27</v>
      </c>
      <c r="R28" s="1" t="s">
        <v>34</v>
      </c>
      <c r="S28" s="1" t="s">
        <v>35</v>
      </c>
      <c r="T28" s="1" t="s">
        <v>28</v>
      </c>
      <c r="U28" s="1"/>
      <c r="V28" s="4">
        <v>2</v>
      </c>
      <c r="W28" s="5">
        <v>34.96</v>
      </c>
    </row>
    <row r="29" spans="1:23" ht="12.75" customHeight="1" x14ac:dyDescent="0.2">
      <c r="A29" s="1" t="s">
        <v>266</v>
      </c>
      <c r="B29" s="1" t="s">
        <v>36</v>
      </c>
      <c r="C29" s="1" t="s">
        <v>112</v>
      </c>
      <c r="D29" s="1" t="s">
        <v>36</v>
      </c>
      <c r="E29" s="1" t="s">
        <v>37</v>
      </c>
      <c r="F29" s="1" t="s">
        <v>37</v>
      </c>
      <c r="G29" s="1" t="s">
        <v>259</v>
      </c>
      <c r="H29" s="1" t="s">
        <v>24</v>
      </c>
      <c r="I29" s="1" t="s">
        <v>207</v>
      </c>
      <c r="J29" s="1" t="s">
        <v>208</v>
      </c>
      <c r="K29" s="4">
        <v>1</v>
      </c>
      <c r="L29" s="1"/>
      <c r="M29" s="1"/>
      <c r="N29" s="1"/>
      <c r="O29" s="9" t="s">
        <v>26</v>
      </c>
      <c r="P29" s="1"/>
      <c r="Q29" s="1" t="s">
        <v>33</v>
      </c>
      <c r="R29" s="1" t="s">
        <v>34</v>
      </c>
      <c r="S29" s="1" t="s">
        <v>35</v>
      </c>
      <c r="T29" s="1"/>
      <c r="U29" s="1"/>
      <c r="V29" s="4">
        <v>-47</v>
      </c>
      <c r="W29" s="5">
        <v>-1104.03</v>
      </c>
    </row>
    <row r="30" spans="1:23" ht="12.75" customHeight="1" x14ac:dyDescent="0.2">
      <c r="A30" s="1" t="s">
        <v>266</v>
      </c>
      <c r="B30" s="1" t="s">
        <v>36</v>
      </c>
      <c r="C30" s="1" t="s">
        <v>112</v>
      </c>
      <c r="D30" s="1" t="s">
        <v>36</v>
      </c>
      <c r="E30" s="1" t="s">
        <v>37</v>
      </c>
      <c r="F30" s="1" t="s">
        <v>37</v>
      </c>
      <c r="G30" s="1" t="s">
        <v>259</v>
      </c>
      <c r="H30" s="1" t="s">
        <v>24</v>
      </c>
      <c r="I30" s="1" t="s">
        <v>207</v>
      </c>
      <c r="J30" s="1" t="s">
        <v>208</v>
      </c>
      <c r="K30" s="4">
        <v>1</v>
      </c>
      <c r="L30" s="1"/>
      <c r="M30" s="1"/>
      <c r="N30" s="1"/>
      <c r="O30" s="9" t="s">
        <v>26</v>
      </c>
      <c r="P30" s="1"/>
      <c r="Q30" s="1" t="s">
        <v>27</v>
      </c>
      <c r="R30" s="1" t="s">
        <v>34</v>
      </c>
      <c r="S30" s="1" t="s">
        <v>35</v>
      </c>
      <c r="T30" s="1" t="s">
        <v>28</v>
      </c>
      <c r="U30" s="1"/>
      <c r="V30" s="4">
        <v>15</v>
      </c>
      <c r="W30" s="5">
        <v>352.35</v>
      </c>
    </row>
    <row r="31" spans="1:23" ht="12.75" customHeight="1" x14ac:dyDescent="0.2">
      <c r="A31" s="1" t="s">
        <v>266</v>
      </c>
      <c r="B31" s="1" t="s">
        <v>36</v>
      </c>
      <c r="C31" s="1" t="s">
        <v>112</v>
      </c>
      <c r="D31" s="1" t="s">
        <v>36</v>
      </c>
      <c r="E31" s="1" t="s">
        <v>37</v>
      </c>
      <c r="F31" s="1" t="s">
        <v>37</v>
      </c>
      <c r="G31" s="1" t="s">
        <v>259</v>
      </c>
      <c r="H31" s="1" t="s">
        <v>24</v>
      </c>
      <c r="I31" s="1" t="s">
        <v>209</v>
      </c>
      <c r="J31" s="1" t="s">
        <v>210</v>
      </c>
      <c r="K31" s="4">
        <v>1</v>
      </c>
      <c r="L31" s="1"/>
      <c r="M31" s="1"/>
      <c r="N31" s="1"/>
      <c r="O31" s="9" t="s">
        <v>26</v>
      </c>
      <c r="P31" s="1"/>
      <c r="Q31" s="1" t="s">
        <v>27</v>
      </c>
      <c r="R31" s="1" t="s">
        <v>34</v>
      </c>
      <c r="S31" s="1" t="s">
        <v>35</v>
      </c>
      <c r="T31" s="1" t="s">
        <v>28</v>
      </c>
      <c r="U31" s="1"/>
      <c r="V31" s="4">
        <v>1</v>
      </c>
      <c r="W31" s="5">
        <v>23.490000000000002</v>
      </c>
    </row>
    <row r="32" spans="1:23" ht="12.75" customHeight="1" x14ac:dyDescent="0.2">
      <c r="A32" s="1" t="s">
        <v>266</v>
      </c>
      <c r="B32" s="1" t="s">
        <v>36</v>
      </c>
      <c r="C32" s="1" t="s">
        <v>112</v>
      </c>
      <c r="D32" s="1" t="s">
        <v>36</v>
      </c>
      <c r="E32" s="1" t="s">
        <v>37</v>
      </c>
      <c r="F32" s="1" t="s">
        <v>37</v>
      </c>
      <c r="G32" s="1" t="s">
        <v>259</v>
      </c>
      <c r="H32" s="1" t="s">
        <v>24</v>
      </c>
      <c r="I32" s="1" t="s">
        <v>209</v>
      </c>
      <c r="J32" s="1" t="s">
        <v>210</v>
      </c>
      <c r="K32" s="4">
        <v>1</v>
      </c>
      <c r="L32" s="1"/>
      <c r="M32" s="1"/>
      <c r="N32" s="1"/>
      <c r="O32" s="9" t="s">
        <v>26</v>
      </c>
      <c r="P32" s="1"/>
      <c r="Q32" s="1" t="s">
        <v>33</v>
      </c>
      <c r="R32" s="1" t="s">
        <v>34</v>
      </c>
      <c r="S32" s="1" t="s">
        <v>35</v>
      </c>
      <c r="T32" s="1"/>
      <c r="U32" s="1"/>
      <c r="V32" s="4">
        <v>-28</v>
      </c>
      <c r="W32" s="5">
        <v>-657.72</v>
      </c>
    </row>
    <row r="33" spans="1:23" ht="12.75" customHeight="1" x14ac:dyDescent="0.2">
      <c r="A33" s="1" t="s">
        <v>266</v>
      </c>
      <c r="B33" s="1" t="s">
        <v>36</v>
      </c>
      <c r="C33" s="1" t="s">
        <v>112</v>
      </c>
      <c r="D33" s="1" t="s">
        <v>36</v>
      </c>
      <c r="E33" s="1" t="s">
        <v>37</v>
      </c>
      <c r="F33" s="1" t="s">
        <v>37</v>
      </c>
      <c r="G33" s="1" t="s">
        <v>259</v>
      </c>
      <c r="H33" s="1" t="s">
        <v>24</v>
      </c>
      <c r="I33" s="1" t="s">
        <v>211</v>
      </c>
      <c r="J33" s="1" t="s">
        <v>212</v>
      </c>
      <c r="K33" s="4">
        <v>1</v>
      </c>
      <c r="L33" s="1"/>
      <c r="M33" s="1"/>
      <c r="N33" s="1"/>
      <c r="O33" s="9" t="s">
        <v>26</v>
      </c>
      <c r="P33" s="1"/>
      <c r="Q33" s="1" t="s">
        <v>33</v>
      </c>
      <c r="R33" s="1" t="s">
        <v>34</v>
      </c>
      <c r="S33" s="1" t="s">
        <v>35</v>
      </c>
      <c r="T33" s="1"/>
      <c r="U33" s="1"/>
      <c r="V33" s="4">
        <v>-4</v>
      </c>
      <c r="W33" s="5">
        <v>-149.04</v>
      </c>
    </row>
    <row r="34" spans="1:23" ht="12.75" customHeight="1" x14ac:dyDescent="0.2">
      <c r="A34" s="1" t="s">
        <v>266</v>
      </c>
      <c r="B34" s="1" t="s">
        <v>36</v>
      </c>
      <c r="C34" s="1" t="s">
        <v>112</v>
      </c>
      <c r="D34" s="1" t="s">
        <v>36</v>
      </c>
      <c r="E34" s="1" t="s">
        <v>37</v>
      </c>
      <c r="F34" s="1" t="s">
        <v>37</v>
      </c>
      <c r="G34" s="1" t="s">
        <v>259</v>
      </c>
      <c r="H34" s="1" t="s">
        <v>24</v>
      </c>
      <c r="I34" s="1" t="s">
        <v>211</v>
      </c>
      <c r="J34" s="1" t="s">
        <v>212</v>
      </c>
      <c r="K34" s="4">
        <v>1</v>
      </c>
      <c r="L34" s="1"/>
      <c r="M34" s="1"/>
      <c r="N34" s="1"/>
      <c r="O34" s="9" t="s">
        <v>26</v>
      </c>
      <c r="P34" s="1"/>
      <c r="Q34" s="1" t="s">
        <v>27</v>
      </c>
      <c r="R34" s="1" t="s">
        <v>34</v>
      </c>
      <c r="S34" s="1" t="s">
        <v>35</v>
      </c>
      <c r="T34" s="1" t="s">
        <v>28</v>
      </c>
      <c r="U34" s="1"/>
      <c r="V34" s="4">
        <v>1</v>
      </c>
      <c r="W34" s="5">
        <v>37.26</v>
      </c>
    </row>
    <row r="35" spans="1:23" ht="12.75" customHeight="1" x14ac:dyDescent="0.2">
      <c r="A35" s="1" t="s">
        <v>217</v>
      </c>
      <c r="B35" s="1" t="s">
        <v>125</v>
      </c>
      <c r="C35" s="1"/>
      <c r="D35" s="1" t="s">
        <v>126</v>
      </c>
      <c r="E35" s="1" t="s">
        <v>113</v>
      </c>
      <c r="F35" s="1" t="s">
        <v>127</v>
      </c>
      <c r="G35" s="1" t="s">
        <v>201</v>
      </c>
      <c r="H35" s="1" t="s">
        <v>24</v>
      </c>
      <c r="I35" s="1" t="s">
        <v>218</v>
      </c>
      <c r="J35" s="1" t="s">
        <v>219</v>
      </c>
      <c r="K35" s="4">
        <v>4</v>
      </c>
      <c r="L35" s="1"/>
      <c r="M35" s="1"/>
      <c r="N35" s="1"/>
      <c r="O35" s="9" t="s">
        <v>26</v>
      </c>
      <c r="P35" s="1"/>
      <c r="Q35" s="1" t="s">
        <v>27</v>
      </c>
      <c r="R35" s="1" t="s">
        <v>34</v>
      </c>
      <c r="S35" s="1" t="s">
        <v>35</v>
      </c>
      <c r="T35" s="1" t="s">
        <v>28</v>
      </c>
      <c r="U35" s="1"/>
      <c r="V35" s="4">
        <v>1592</v>
      </c>
      <c r="W35" s="5">
        <v>9839.98</v>
      </c>
    </row>
    <row r="36" spans="1:23" ht="12.75" customHeight="1" x14ac:dyDescent="0.2">
      <c r="A36" s="1" t="s">
        <v>220</v>
      </c>
      <c r="B36" s="1" t="s">
        <v>125</v>
      </c>
      <c r="C36" s="1"/>
      <c r="D36" s="1" t="s">
        <v>36</v>
      </c>
      <c r="E36" s="1" t="s">
        <v>113</v>
      </c>
      <c r="F36" s="1" t="s">
        <v>37</v>
      </c>
      <c r="G36" s="1" t="s">
        <v>199</v>
      </c>
      <c r="H36" s="1" t="s">
        <v>24</v>
      </c>
      <c r="I36" s="1" t="s">
        <v>214</v>
      </c>
      <c r="J36" s="1" t="s">
        <v>215</v>
      </c>
      <c r="K36" s="4">
        <v>1</v>
      </c>
      <c r="L36" s="1"/>
      <c r="M36" s="1"/>
      <c r="N36" s="1"/>
      <c r="O36" s="9" t="s">
        <v>26</v>
      </c>
      <c r="P36" s="1"/>
      <c r="Q36" s="1" t="s">
        <v>33</v>
      </c>
      <c r="R36" s="1" t="s">
        <v>34</v>
      </c>
      <c r="S36" s="1" t="s">
        <v>35</v>
      </c>
      <c r="T36" s="1"/>
      <c r="U36" s="1"/>
      <c r="V36" s="4">
        <v>-3</v>
      </c>
      <c r="W36" s="5">
        <v>-37.660000000000004</v>
      </c>
    </row>
    <row r="37" spans="1:23" ht="12.75" customHeight="1" x14ac:dyDescent="0.2">
      <c r="A37" s="1" t="s">
        <v>220</v>
      </c>
      <c r="B37" s="1" t="s">
        <v>125</v>
      </c>
      <c r="C37" s="1"/>
      <c r="D37" s="1" t="s">
        <v>126</v>
      </c>
      <c r="E37" s="1" t="s">
        <v>113</v>
      </c>
      <c r="F37" s="1" t="s">
        <v>127</v>
      </c>
      <c r="G37" s="1" t="s">
        <v>199</v>
      </c>
      <c r="H37" s="1" t="s">
        <v>24</v>
      </c>
      <c r="I37" s="1" t="s">
        <v>218</v>
      </c>
      <c r="J37" s="1" t="s">
        <v>219</v>
      </c>
      <c r="K37" s="4">
        <v>4</v>
      </c>
      <c r="L37" s="1"/>
      <c r="M37" s="1"/>
      <c r="N37" s="1"/>
      <c r="O37" s="9" t="s">
        <v>26</v>
      </c>
      <c r="P37" s="1"/>
      <c r="Q37" s="1" t="s">
        <v>27</v>
      </c>
      <c r="R37" s="1" t="s">
        <v>34</v>
      </c>
      <c r="S37" s="1" t="s">
        <v>35</v>
      </c>
      <c r="T37" s="1" t="s">
        <v>28</v>
      </c>
      <c r="U37" s="1"/>
      <c r="V37" s="4">
        <v>1928</v>
      </c>
      <c r="W37" s="5">
        <v>11840.75</v>
      </c>
    </row>
    <row r="38" spans="1:23" ht="12.75" customHeight="1" x14ac:dyDescent="0.2">
      <c r="A38" s="1" t="s">
        <v>220</v>
      </c>
      <c r="B38" s="1" t="s">
        <v>125</v>
      </c>
      <c r="C38" s="1"/>
      <c r="D38" s="1" t="s">
        <v>126</v>
      </c>
      <c r="E38" s="1" t="s">
        <v>113</v>
      </c>
      <c r="F38" s="1" t="s">
        <v>127</v>
      </c>
      <c r="G38" s="1" t="s">
        <v>199</v>
      </c>
      <c r="H38" s="1" t="s">
        <v>24</v>
      </c>
      <c r="I38" s="1" t="s">
        <v>218</v>
      </c>
      <c r="J38" s="1" t="s">
        <v>219</v>
      </c>
      <c r="K38" s="4">
        <v>4</v>
      </c>
      <c r="L38" s="1"/>
      <c r="M38" s="1"/>
      <c r="N38" s="1"/>
      <c r="O38" s="9" t="s">
        <v>26</v>
      </c>
      <c r="P38" s="1"/>
      <c r="Q38" s="1" t="s">
        <v>33</v>
      </c>
      <c r="R38" s="1" t="s">
        <v>34</v>
      </c>
      <c r="S38" s="1" t="s">
        <v>35</v>
      </c>
      <c r="T38" s="1"/>
      <c r="U38" s="1"/>
      <c r="V38" s="4">
        <v>-332</v>
      </c>
      <c r="W38" s="5">
        <v>-1963.9</v>
      </c>
    </row>
    <row r="39" spans="1:23" ht="12.75" customHeight="1" x14ac:dyDescent="0.2">
      <c r="A39" s="1" t="s">
        <v>220</v>
      </c>
      <c r="B39" s="1" t="s">
        <v>125</v>
      </c>
      <c r="C39" s="1"/>
      <c r="D39" s="1" t="s">
        <v>42</v>
      </c>
      <c r="E39" s="1" t="s">
        <v>113</v>
      </c>
      <c r="F39" s="1" t="s">
        <v>43</v>
      </c>
      <c r="G39" s="1" t="s">
        <v>199</v>
      </c>
      <c r="H39" s="1" t="s">
        <v>24</v>
      </c>
      <c r="I39" s="1" t="s">
        <v>221</v>
      </c>
      <c r="J39" s="1" t="s">
        <v>222</v>
      </c>
      <c r="K39" s="4">
        <v>1</v>
      </c>
      <c r="L39" s="1"/>
      <c r="M39" s="1"/>
      <c r="N39" s="1"/>
      <c r="O39" s="9" t="s">
        <v>26</v>
      </c>
      <c r="P39" s="1"/>
      <c r="Q39" s="1" t="s">
        <v>33</v>
      </c>
      <c r="R39" s="1" t="s">
        <v>34</v>
      </c>
      <c r="S39" s="1" t="s">
        <v>35</v>
      </c>
      <c r="T39" s="1"/>
      <c r="U39" s="1"/>
      <c r="V39" s="4">
        <v>-1</v>
      </c>
      <c r="W39" s="5">
        <v>-42.57</v>
      </c>
    </row>
    <row r="40" spans="1:23" ht="12.75" customHeight="1" x14ac:dyDescent="0.2">
      <c r="A40" s="1" t="s">
        <v>223</v>
      </c>
      <c r="B40" s="1" t="s">
        <v>125</v>
      </c>
      <c r="C40" s="1"/>
      <c r="D40" s="1" t="s">
        <v>36</v>
      </c>
      <c r="E40" s="1" t="s">
        <v>113</v>
      </c>
      <c r="F40" s="1" t="s">
        <v>37</v>
      </c>
      <c r="G40" s="1" t="s">
        <v>200</v>
      </c>
      <c r="H40" s="1" t="s">
        <v>24</v>
      </c>
      <c r="I40" s="1" t="s">
        <v>214</v>
      </c>
      <c r="J40" s="1" t="s">
        <v>215</v>
      </c>
      <c r="K40" s="4">
        <v>1</v>
      </c>
      <c r="L40" s="1"/>
      <c r="M40" s="1"/>
      <c r="N40" s="1"/>
      <c r="O40" s="9" t="s">
        <v>26</v>
      </c>
      <c r="P40" s="1"/>
      <c r="Q40" s="1" t="s">
        <v>33</v>
      </c>
      <c r="R40" s="1" t="s">
        <v>34</v>
      </c>
      <c r="S40" s="1" t="s">
        <v>35</v>
      </c>
      <c r="T40" s="1"/>
      <c r="U40" s="1"/>
      <c r="V40" s="4">
        <v>-12</v>
      </c>
      <c r="W40" s="5">
        <v>-159</v>
      </c>
    </row>
    <row r="41" spans="1:23" ht="12.75" customHeight="1" x14ac:dyDescent="0.2">
      <c r="A41" s="1" t="s">
        <v>223</v>
      </c>
      <c r="B41" s="1" t="s">
        <v>125</v>
      </c>
      <c r="C41" s="1"/>
      <c r="D41" s="1" t="s">
        <v>126</v>
      </c>
      <c r="E41" s="1" t="s">
        <v>113</v>
      </c>
      <c r="F41" s="1" t="s">
        <v>127</v>
      </c>
      <c r="G41" s="1" t="s">
        <v>200</v>
      </c>
      <c r="H41" s="1" t="s">
        <v>24</v>
      </c>
      <c r="I41" s="1" t="s">
        <v>218</v>
      </c>
      <c r="J41" s="1" t="s">
        <v>219</v>
      </c>
      <c r="K41" s="4">
        <v>4</v>
      </c>
      <c r="L41" s="1"/>
      <c r="M41" s="1"/>
      <c r="N41" s="1"/>
      <c r="O41" s="9" t="s">
        <v>26</v>
      </c>
      <c r="P41" s="1"/>
      <c r="Q41" s="1" t="s">
        <v>27</v>
      </c>
      <c r="R41" s="1" t="s">
        <v>34</v>
      </c>
      <c r="S41" s="1" t="s">
        <v>35</v>
      </c>
      <c r="T41" s="1" t="s">
        <v>28</v>
      </c>
      <c r="U41" s="1"/>
      <c r="V41" s="4">
        <v>3256</v>
      </c>
      <c r="W41" s="5">
        <v>19646.53</v>
      </c>
    </row>
    <row r="42" spans="1:23" ht="12.75" customHeight="1" x14ac:dyDescent="0.2">
      <c r="A42" s="1" t="s">
        <v>223</v>
      </c>
      <c r="B42" s="1" t="s">
        <v>125</v>
      </c>
      <c r="C42" s="1"/>
      <c r="D42" s="1" t="s">
        <v>126</v>
      </c>
      <c r="E42" s="1" t="s">
        <v>113</v>
      </c>
      <c r="F42" s="1" t="s">
        <v>127</v>
      </c>
      <c r="G42" s="1" t="s">
        <v>200</v>
      </c>
      <c r="H42" s="1" t="s">
        <v>24</v>
      </c>
      <c r="I42" s="1" t="s">
        <v>218</v>
      </c>
      <c r="J42" s="1" t="s">
        <v>219</v>
      </c>
      <c r="K42" s="4">
        <v>4</v>
      </c>
      <c r="L42" s="1"/>
      <c r="M42" s="1"/>
      <c r="N42" s="1"/>
      <c r="O42" s="9" t="s">
        <v>26</v>
      </c>
      <c r="P42" s="1"/>
      <c r="Q42" s="1" t="s">
        <v>33</v>
      </c>
      <c r="R42" s="1" t="s">
        <v>34</v>
      </c>
      <c r="S42" s="1" t="s">
        <v>35</v>
      </c>
      <c r="T42" s="1"/>
      <c r="U42" s="1"/>
      <c r="V42" s="4">
        <v>-396</v>
      </c>
      <c r="W42" s="5">
        <v>-2364.0700000000002</v>
      </c>
    </row>
    <row r="43" spans="1:23" ht="12.75" customHeight="1" x14ac:dyDescent="0.2">
      <c r="A43" s="1" t="s">
        <v>267</v>
      </c>
      <c r="B43" s="1" t="s">
        <v>125</v>
      </c>
      <c r="C43" s="1"/>
      <c r="D43" s="1" t="s">
        <v>126</v>
      </c>
      <c r="E43" s="1" t="s">
        <v>113</v>
      </c>
      <c r="F43" s="1" t="s">
        <v>127</v>
      </c>
      <c r="G43" s="1" t="s">
        <v>259</v>
      </c>
      <c r="H43" s="1" t="s">
        <v>24</v>
      </c>
      <c r="I43" s="1" t="s">
        <v>218</v>
      </c>
      <c r="J43" s="1" t="s">
        <v>219</v>
      </c>
      <c r="K43" s="4">
        <v>4</v>
      </c>
      <c r="L43" s="1"/>
      <c r="M43" s="1"/>
      <c r="N43" s="1"/>
      <c r="O43" s="9" t="s">
        <v>26</v>
      </c>
      <c r="P43" s="1"/>
      <c r="Q43" s="1" t="s">
        <v>33</v>
      </c>
      <c r="R43" s="1" t="s">
        <v>34</v>
      </c>
      <c r="S43" s="1" t="s">
        <v>35</v>
      </c>
      <c r="T43" s="1"/>
      <c r="U43" s="1"/>
      <c r="V43" s="4">
        <v>-584</v>
      </c>
      <c r="W43" s="5">
        <v>-3449.98</v>
      </c>
    </row>
    <row r="44" spans="1:23" ht="12.75" customHeight="1" x14ac:dyDescent="0.2">
      <c r="A44" s="1" t="s">
        <v>267</v>
      </c>
      <c r="B44" s="1" t="s">
        <v>125</v>
      </c>
      <c r="C44" s="1"/>
      <c r="D44" s="1" t="s">
        <v>126</v>
      </c>
      <c r="E44" s="1" t="s">
        <v>113</v>
      </c>
      <c r="F44" s="1" t="s">
        <v>127</v>
      </c>
      <c r="G44" s="1" t="s">
        <v>259</v>
      </c>
      <c r="H44" s="1" t="s">
        <v>24</v>
      </c>
      <c r="I44" s="1" t="s">
        <v>218</v>
      </c>
      <c r="J44" s="1" t="s">
        <v>219</v>
      </c>
      <c r="K44" s="4">
        <v>4</v>
      </c>
      <c r="L44" s="1"/>
      <c r="M44" s="1"/>
      <c r="N44" s="1"/>
      <c r="O44" s="9" t="s">
        <v>26</v>
      </c>
      <c r="P44" s="1"/>
      <c r="Q44" s="1" t="s">
        <v>27</v>
      </c>
      <c r="R44" s="1" t="s">
        <v>34</v>
      </c>
      <c r="S44" s="1" t="s">
        <v>35</v>
      </c>
      <c r="T44" s="1" t="s">
        <v>28</v>
      </c>
      <c r="U44" s="1"/>
      <c r="V44" s="4">
        <v>904</v>
      </c>
      <c r="W44" s="5">
        <v>5387.13</v>
      </c>
    </row>
    <row r="45" spans="1:23" ht="12.75" customHeight="1" x14ac:dyDescent="0.2">
      <c r="A45" s="1" t="s">
        <v>268</v>
      </c>
      <c r="B45" s="1" t="s">
        <v>125</v>
      </c>
      <c r="C45" s="1"/>
      <c r="D45" s="1" t="s">
        <v>36</v>
      </c>
      <c r="E45" s="1" t="s">
        <v>113</v>
      </c>
      <c r="F45" s="1" t="s">
        <v>37</v>
      </c>
      <c r="G45" s="1" t="s">
        <v>153</v>
      </c>
      <c r="H45" s="1" t="s">
        <v>24</v>
      </c>
      <c r="I45" s="1" t="s">
        <v>214</v>
      </c>
      <c r="J45" s="1" t="s">
        <v>215</v>
      </c>
      <c r="K45" s="4">
        <v>1</v>
      </c>
      <c r="L45" s="1"/>
      <c r="M45" s="1"/>
      <c r="N45" s="1"/>
      <c r="O45" s="9" t="s">
        <v>26</v>
      </c>
      <c r="P45" s="1"/>
      <c r="Q45" s="1" t="s">
        <v>27</v>
      </c>
      <c r="R45" s="1" t="s">
        <v>34</v>
      </c>
      <c r="S45" s="1" t="s">
        <v>35</v>
      </c>
      <c r="T45" s="1" t="s">
        <v>28</v>
      </c>
      <c r="U45" s="1"/>
      <c r="V45" s="4">
        <v>96</v>
      </c>
      <c r="W45" s="5">
        <v>576</v>
      </c>
    </row>
    <row r="46" spans="1:23" ht="12.75" customHeight="1" x14ac:dyDescent="0.2">
      <c r="A46" s="1" t="s">
        <v>268</v>
      </c>
      <c r="B46" s="1" t="s">
        <v>125</v>
      </c>
      <c r="C46" s="1"/>
      <c r="D46" s="1" t="s">
        <v>126</v>
      </c>
      <c r="E46" s="1" t="s">
        <v>113</v>
      </c>
      <c r="F46" s="1" t="s">
        <v>127</v>
      </c>
      <c r="G46" s="1" t="s">
        <v>153</v>
      </c>
      <c r="H46" s="1" t="s">
        <v>24</v>
      </c>
      <c r="I46" s="1" t="s">
        <v>218</v>
      </c>
      <c r="J46" s="1" t="s">
        <v>219</v>
      </c>
      <c r="K46" s="4">
        <v>4</v>
      </c>
      <c r="L46" s="1"/>
      <c r="M46" s="1"/>
      <c r="N46" s="1"/>
      <c r="O46" s="9" t="s">
        <v>26</v>
      </c>
      <c r="P46" s="1"/>
      <c r="Q46" s="1" t="s">
        <v>27</v>
      </c>
      <c r="R46" s="1" t="s">
        <v>34</v>
      </c>
      <c r="S46" s="1" t="s">
        <v>35</v>
      </c>
      <c r="T46" s="1" t="s">
        <v>28</v>
      </c>
      <c r="U46" s="1"/>
      <c r="V46" s="4">
        <v>3548</v>
      </c>
      <c r="W46" s="5">
        <v>21601.15</v>
      </c>
    </row>
    <row r="47" spans="1:23" ht="12.75" customHeight="1" x14ac:dyDescent="0.2">
      <c r="A47" s="1" t="s">
        <v>260</v>
      </c>
      <c r="B47" s="1" t="s">
        <v>30</v>
      </c>
      <c r="C47" s="1" t="s">
        <v>31</v>
      </c>
      <c r="D47" s="1" t="s">
        <v>30</v>
      </c>
      <c r="E47" s="1" t="s">
        <v>32</v>
      </c>
      <c r="F47" s="1" t="s">
        <v>32</v>
      </c>
      <c r="G47" s="1" t="s">
        <v>259</v>
      </c>
      <c r="H47" s="1" t="s">
        <v>24</v>
      </c>
      <c r="I47" s="1" t="s">
        <v>261</v>
      </c>
      <c r="J47" s="1" t="s">
        <v>262</v>
      </c>
      <c r="K47" s="4">
        <v>11</v>
      </c>
      <c r="L47" s="1"/>
      <c r="M47" s="1"/>
      <c r="N47" s="1"/>
      <c r="O47" s="9" t="s">
        <v>26</v>
      </c>
      <c r="P47" s="1"/>
      <c r="Q47" s="1" t="s">
        <v>27</v>
      </c>
      <c r="R47" s="1" t="s">
        <v>34</v>
      </c>
      <c r="S47" s="1" t="s">
        <v>40</v>
      </c>
      <c r="T47" s="1" t="s">
        <v>28</v>
      </c>
      <c r="U47" s="1"/>
      <c r="V47" s="4">
        <v>12</v>
      </c>
      <c r="W47" s="5">
        <v>216</v>
      </c>
    </row>
    <row r="48" spans="1:23" ht="12.75" customHeight="1" x14ac:dyDescent="0.2">
      <c r="A48" s="1" t="s">
        <v>260</v>
      </c>
      <c r="B48" s="1" t="s">
        <v>30</v>
      </c>
      <c r="C48" s="1" t="s">
        <v>31</v>
      </c>
      <c r="D48" s="1" t="s">
        <v>30</v>
      </c>
      <c r="E48" s="1" t="s">
        <v>32</v>
      </c>
      <c r="F48" s="1" t="s">
        <v>32</v>
      </c>
      <c r="G48" s="1" t="s">
        <v>259</v>
      </c>
      <c r="H48" s="1" t="s">
        <v>24</v>
      </c>
      <c r="I48" s="1" t="s">
        <v>263</v>
      </c>
      <c r="J48" s="1" t="s">
        <v>264</v>
      </c>
      <c r="K48" s="4">
        <v>5</v>
      </c>
      <c r="L48" s="1"/>
      <c r="M48" s="1"/>
      <c r="N48" s="1"/>
      <c r="O48" s="9" t="s">
        <v>26</v>
      </c>
      <c r="P48" s="1"/>
      <c r="Q48" s="1" t="s">
        <v>27</v>
      </c>
      <c r="R48" s="1" t="s">
        <v>34</v>
      </c>
      <c r="S48" s="1" t="s">
        <v>40</v>
      </c>
      <c r="T48" s="1" t="s">
        <v>28</v>
      </c>
      <c r="U48" s="1"/>
      <c r="V48" s="4">
        <v>1</v>
      </c>
      <c r="W48" s="5">
        <v>18</v>
      </c>
    </row>
    <row r="49" spans="1:23" ht="12.75" customHeight="1" x14ac:dyDescent="0.2">
      <c r="A49" s="1" t="s">
        <v>260</v>
      </c>
      <c r="B49" s="1" t="s">
        <v>30</v>
      </c>
      <c r="C49" s="1" t="s">
        <v>31</v>
      </c>
      <c r="D49" s="1" t="s">
        <v>36</v>
      </c>
      <c r="E49" s="1" t="s">
        <v>32</v>
      </c>
      <c r="F49" s="1" t="s">
        <v>37</v>
      </c>
      <c r="G49" s="1" t="s">
        <v>259</v>
      </c>
      <c r="H49" s="1" t="s">
        <v>24</v>
      </c>
      <c r="I49" s="1" t="s">
        <v>263</v>
      </c>
      <c r="J49" s="1" t="s">
        <v>264</v>
      </c>
      <c r="K49" s="4">
        <v>5</v>
      </c>
      <c r="L49" s="1"/>
      <c r="M49" s="1"/>
      <c r="N49" s="1"/>
      <c r="O49" s="9" t="s">
        <v>26</v>
      </c>
      <c r="P49" s="1"/>
      <c r="Q49" s="1" t="s">
        <v>27</v>
      </c>
      <c r="R49" s="1" t="s">
        <v>34</v>
      </c>
      <c r="S49" s="1" t="s">
        <v>40</v>
      </c>
      <c r="T49" s="1" t="s">
        <v>28</v>
      </c>
      <c r="U49" s="1"/>
      <c r="V49" s="4">
        <v>1</v>
      </c>
      <c r="W49" s="5">
        <v>18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N9"/>
  <sheetViews>
    <sheetView workbookViewId="0">
      <selection activeCell="G8" sqref="G8"/>
    </sheetView>
  </sheetViews>
  <sheetFormatPr defaultRowHeight="12.75" x14ac:dyDescent="0.2"/>
  <cols>
    <col min="2" max="2" width="15" customWidth="1"/>
    <col min="3" max="3" width="14.28515625" customWidth="1"/>
    <col min="4" max="4" width="11" customWidth="1"/>
    <col min="5" max="5" width="10.42578125" customWidth="1"/>
    <col min="6" max="6" width="8" bestFit="1" customWidth="1"/>
    <col min="7" max="7" width="16.28515625" bestFit="1" customWidth="1"/>
    <col min="8" max="8" width="11.140625" bestFit="1" customWidth="1"/>
    <col min="9" max="9" width="8.28515625" bestFit="1" customWidth="1"/>
    <col min="10" max="10" width="7.85546875" bestFit="1" customWidth="1"/>
    <col min="11" max="11" width="12.7109375" bestFit="1" customWidth="1"/>
    <col min="13" max="13" width="13.140625" bestFit="1" customWidth="1"/>
    <col min="14" max="14" width="10.42578125" bestFit="1" customWidth="1"/>
  </cols>
  <sheetData>
    <row r="1" spans="2:14" ht="13.5" x14ac:dyDescent="0.2">
      <c r="B1" s="39" t="s">
        <v>1163</v>
      </c>
    </row>
    <row r="2" spans="2:14" ht="51" x14ac:dyDescent="0.2">
      <c r="B2" s="40" t="s">
        <v>1048</v>
      </c>
      <c r="C2" s="41" t="s">
        <v>1096</v>
      </c>
      <c r="D2" s="42" t="s">
        <v>1097</v>
      </c>
      <c r="E2" s="42" t="s">
        <v>1075</v>
      </c>
      <c r="F2" s="42" t="s">
        <v>1077</v>
      </c>
      <c r="G2" s="42" t="s">
        <v>1098</v>
      </c>
      <c r="H2" s="42" t="s">
        <v>1099</v>
      </c>
      <c r="I2" s="42" t="s">
        <v>1076</v>
      </c>
      <c r="J2" s="42" t="s">
        <v>1078</v>
      </c>
    </row>
    <row r="3" spans="2:14" ht="13.5" x14ac:dyDescent="0.2">
      <c r="B3" s="46" t="s">
        <v>1051</v>
      </c>
      <c r="C3" s="167">
        <v>2054368.1999999979</v>
      </c>
      <c r="D3" s="168">
        <f>C3/C5</f>
        <v>5.0418377529805047E-2</v>
      </c>
      <c r="E3" s="169">
        <v>89831</v>
      </c>
      <c r="F3" s="168">
        <f>E3/E5</f>
        <v>5.5538759538952438E-2</v>
      </c>
      <c r="G3" s="171">
        <v>166878.52000000011</v>
      </c>
      <c r="H3" s="170">
        <f>G3/G5</f>
        <v>1.3293047268370066E-2</v>
      </c>
      <c r="I3" s="169">
        <v>4227</v>
      </c>
      <c r="J3" s="170">
        <f>I3/I5</f>
        <v>1.55005500550055E-2</v>
      </c>
    </row>
    <row r="4" spans="2:14" ht="13.5" x14ac:dyDescent="0.2">
      <c r="B4" s="46" t="s">
        <v>1050</v>
      </c>
      <c r="C4" s="167">
        <v>38692048.09999992</v>
      </c>
      <c r="D4" s="168">
        <f>C4/C5</f>
        <v>0.94958162247019506</v>
      </c>
      <c r="E4" s="169">
        <v>1527616</v>
      </c>
      <c r="F4" s="170">
        <f>E4/E5</f>
        <v>0.94446124046104751</v>
      </c>
      <c r="G4" s="167">
        <v>12386941.280000005</v>
      </c>
      <c r="H4" s="170">
        <f>G4/G5</f>
        <v>0.98670695273163</v>
      </c>
      <c r="I4" s="169">
        <v>268473</v>
      </c>
      <c r="J4" s="170">
        <f>I4/I5</f>
        <v>0.9844994499449945</v>
      </c>
    </row>
    <row r="5" spans="2:14" x14ac:dyDescent="0.2">
      <c r="B5" s="51" t="s">
        <v>1049</v>
      </c>
      <c r="C5" s="75">
        <f>SUM(C3:C4)</f>
        <v>40746416.299999915</v>
      </c>
      <c r="D5" s="63">
        <f>C5/$C$5</f>
        <v>1</v>
      </c>
      <c r="E5" s="76">
        <f>SUM(E3:E4)</f>
        <v>1617447</v>
      </c>
      <c r="F5" s="65">
        <f>E5/$E$5</f>
        <v>1</v>
      </c>
      <c r="G5" s="77">
        <f>SUM(G3:G4)</f>
        <v>12553819.800000004</v>
      </c>
      <c r="H5" s="65">
        <f>G5/$G$5</f>
        <v>1</v>
      </c>
      <c r="I5" s="78">
        <f>SUM(I3:I4)</f>
        <v>272700</v>
      </c>
      <c r="J5" s="65">
        <f>I5/$I$5</f>
        <v>1</v>
      </c>
      <c r="K5" s="148"/>
    </row>
    <row r="6" spans="2:14" s="72" customFormat="1" ht="13.5" x14ac:dyDescent="0.2">
      <c r="B6" s="73"/>
      <c r="C6" s="74"/>
      <c r="D6" s="74"/>
      <c r="E6" s="74"/>
      <c r="F6" s="74"/>
      <c r="G6" s="73"/>
      <c r="H6" s="73"/>
      <c r="I6" s="79"/>
      <c r="J6" s="79"/>
    </row>
    <row r="7" spans="2:14" x14ac:dyDescent="0.2">
      <c r="C7" s="191"/>
      <c r="D7" s="191"/>
    </row>
    <row r="8" spans="2:14" x14ac:dyDescent="0.2">
      <c r="C8" s="191"/>
      <c r="D8" s="191"/>
    </row>
    <row r="9" spans="2:14" x14ac:dyDescent="0.2">
      <c r="M9" s="186"/>
      <c r="N9" s="186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E10"/>
  <sheetViews>
    <sheetView workbookViewId="0">
      <selection activeCell="F30" sqref="F30"/>
    </sheetView>
  </sheetViews>
  <sheetFormatPr defaultRowHeight="12.75" x14ac:dyDescent="0.2"/>
  <cols>
    <col min="2" max="2" width="34.140625" bestFit="1" customWidth="1"/>
    <col min="3" max="3" width="15.42578125" bestFit="1" customWidth="1"/>
    <col min="4" max="4" width="24.140625" bestFit="1" customWidth="1"/>
    <col min="5" max="5" width="13.85546875" bestFit="1" customWidth="1"/>
  </cols>
  <sheetData>
    <row r="2" spans="2:5" ht="13.5" x14ac:dyDescent="0.2">
      <c r="B2" s="14" t="s">
        <v>1174</v>
      </c>
      <c r="C2" s="14"/>
      <c r="D2" s="14"/>
      <c r="E2" s="14"/>
    </row>
    <row r="3" spans="2:5" ht="13.5" x14ac:dyDescent="0.2">
      <c r="B3" s="14"/>
      <c r="C3" s="14"/>
      <c r="D3" s="14"/>
      <c r="E3" s="14"/>
    </row>
    <row r="4" spans="2:5" ht="13.5" x14ac:dyDescent="0.2">
      <c r="B4" s="14"/>
    </row>
    <row r="5" spans="2:5" ht="13.5" x14ac:dyDescent="0.2">
      <c r="B5" s="35" t="s">
        <v>1073</v>
      </c>
      <c r="C5" s="36">
        <v>53300236.099999949</v>
      </c>
    </row>
    <row r="6" spans="2:5" ht="13.5" x14ac:dyDescent="0.2">
      <c r="B6" s="35" t="s">
        <v>1049</v>
      </c>
      <c r="C6" s="36">
        <v>112083617.68000026</v>
      </c>
    </row>
    <row r="7" spans="2:5" ht="13.5" x14ac:dyDescent="0.2">
      <c r="B7" s="14"/>
    </row>
    <row r="9" spans="2:5" ht="13.5" x14ac:dyDescent="0.2">
      <c r="E9" s="14"/>
    </row>
    <row r="10" spans="2:5" ht="13.5" x14ac:dyDescent="0.2">
      <c r="E10" s="14"/>
    </row>
  </sheetData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E9"/>
  <sheetViews>
    <sheetView workbookViewId="0">
      <selection activeCell="B2" sqref="B2"/>
    </sheetView>
  </sheetViews>
  <sheetFormatPr defaultRowHeight="12.75" x14ac:dyDescent="0.2"/>
  <cols>
    <col min="2" max="2" width="34.140625" bestFit="1" customWidth="1"/>
    <col min="3" max="3" width="15.42578125" bestFit="1" customWidth="1"/>
    <col min="4" max="4" width="24.140625" bestFit="1" customWidth="1"/>
    <col min="5" max="5" width="13.85546875" bestFit="1" customWidth="1"/>
  </cols>
  <sheetData>
    <row r="1" spans="2:5" ht="13.5" x14ac:dyDescent="0.2">
      <c r="B1" s="14" t="s">
        <v>1175</v>
      </c>
      <c r="C1" s="14"/>
      <c r="D1" s="14"/>
      <c r="E1" s="14"/>
    </row>
    <row r="2" spans="2:5" ht="13.5" x14ac:dyDescent="0.2">
      <c r="B2" s="14"/>
      <c r="C2" s="14"/>
      <c r="D2" s="14"/>
      <c r="E2" s="14"/>
    </row>
    <row r="3" spans="2:5" ht="13.5" x14ac:dyDescent="0.2">
      <c r="B3" s="14"/>
      <c r="C3" s="34" t="s">
        <v>34</v>
      </c>
      <c r="D3" s="34" t="s">
        <v>1047</v>
      </c>
      <c r="E3" s="34" t="s">
        <v>1049</v>
      </c>
    </row>
    <row r="4" spans="2:5" ht="13.5" x14ac:dyDescent="0.2">
      <c r="B4" s="35" t="s">
        <v>1160</v>
      </c>
      <c r="C4" s="36">
        <v>96105382.210000277</v>
      </c>
      <c r="D4" s="36">
        <v>15978235.469999989</v>
      </c>
      <c r="E4" s="37">
        <f>SUM(C4:D4)</f>
        <v>112083617.68000026</v>
      </c>
    </row>
    <row r="5" spans="2:5" ht="13.5" x14ac:dyDescent="0.2">
      <c r="B5" s="35" t="s">
        <v>1161</v>
      </c>
      <c r="C5" s="36">
        <v>40746416.29999999</v>
      </c>
      <c r="D5" s="36">
        <v>12553819.800000001</v>
      </c>
      <c r="E5" s="37">
        <f>SUM(C5:D5)</f>
        <v>53300236.099999994</v>
      </c>
    </row>
    <row r="6" spans="2:5" ht="13.5" x14ac:dyDescent="0.2">
      <c r="B6" s="14"/>
      <c r="C6" s="14"/>
      <c r="D6" s="14"/>
      <c r="E6" s="14"/>
    </row>
    <row r="7" spans="2:5" ht="13.5" x14ac:dyDescent="0.2">
      <c r="B7" s="14"/>
      <c r="C7" s="34" t="s">
        <v>34</v>
      </c>
      <c r="D7" s="34" t="s">
        <v>1047</v>
      </c>
      <c r="E7" s="14"/>
    </row>
    <row r="8" spans="2:5" ht="13.5" x14ac:dyDescent="0.2">
      <c r="B8" s="35" t="s">
        <v>1105</v>
      </c>
      <c r="C8" s="38">
        <f>C4/E4</f>
        <v>0.85744361396669055</v>
      </c>
      <c r="D8" s="38">
        <f>D4/E4</f>
        <v>0.1425563860333095</v>
      </c>
      <c r="E8" s="14"/>
    </row>
    <row r="9" spans="2:5" ht="13.5" x14ac:dyDescent="0.2">
      <c r="B9" s="35" t="s">
        <v>1106</v>
      </c>
      <c r="C9" s="38">
        <f>C5/E5</f>
        <v>0.76446971498499594</v>
      </c>
      <c r="D9" s="38">
        <f>D5/E5</f>
        <v>0.23553028501500395</v>
      </c>
      <c r="E9" s="1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"/>
  <sheetViews>
    <sheetView workbookViewId="0">
      <selection activeCell="H14" sqref="H14"/>
    </sheetView>
  </sheetViews>
  <sheetFormatPr defaultRowHeight="12.75" x14ac:dyDescent="0.2"/>
  <cols>
    <col min="2" max="2" width="28" customWidth="1"/>
    <col min="3" max="3" width="15" bestFit="1" customWidth="1"/>
    <col min="4" max="4" width="14.5703125" customWidth="1"/>
    <col min="5" max="6" width="12.42578125" customWidth="1"/>
    <col min="7" max="7" width="12.5703125" customWidth="1"/>
  </cols>
  <sheetData>
    <row r="1" spans="1:9" ht="13.5" x14ac:dyDescent="0.2">
      <c r="A1" s="10"/>
      <c r="B1" s="192" t="s">
        <v>1158</v>
      </c>
      <c r="C1" s="10"/>
      <c r="G1" s="10"/>
    </row>
    <row r="2" spans="1:9" ht="38.25" x14ac:dyDescent="0.2">
      <c r="A2" s="10"/>
      <c r="B2" s="40" t="s">
        <v>1140</v>
      </c>
      <c r="C2" s="68" t="s">
        <v>1090</v>
      </c>
      <c r="D2" s="68" t="s">
        <v>1091</v>
      </c>
      <c r="E2" s="69" t="s">
        <v>1053</v>
      </c>
      <c r="F2" s="69" t="s">
        <v>1079</v>
      </c>
      <c r="G2" s="68" t="s">
        <v>1178</v>
      </c>
      <c r="H2" s="68" t="s">
        <v>1179</v>
      </c>
      <c r="I2" s="114" t="s">
        <v>1063</v>
      </c>
    </row>
    <row r="3" spans="1:9" ht="13.5" x14ac:dyDescent="0.2">
      <c r="A3" s="10"/>
      <c r="B3" s="46" t="s">
        <v>1109</v>
      </c>
      <c r="C3" s="71">
        <v>35576783.549999982</v>
      </c>
      <c r="D3" s="153">
        <f>C3/C5</f>
        <v>0.66747891103619306</v>
      </c>
      <c r="E3" s="44">
        <v>1350752</v>
      </c>
      <c r="F3" s="153">
        <f>E3/E5</f>
        <v>0.71462801570459866</v>
      </c>
      <c r="G3" s="198">
        <v>186</v>
      </c>
      <c r="H3" s="153">
        <f>G3/G5</f>
        <v>0.45588235294117646</v>
      </c>
      <c r="I3" s="176">
        <f>C3/E3</f>
        <v>26.338501479176031</v>
      </c>
    </row>
    <row r="4" spans="1:9" ht="13.5" x14ac:dyDescent="0.2">
      <c r="A4" s="10"/>
      <c r="B4" s="46" t="s">
        <v>1110</v>
      </c>
      <c r="C4" s="71">
        <v>17723452.550000012</v>
      </c>
      <c r="D4" s="153">
        <f>C4/C5</f>
        <v>0.33252108896380694</v>
      </c>
      <c r="E4" s="71">
        <v>539395</v>
      </c>
      <c r="F4" s="153">
        <f>E4/E5</f>
        <v>0.28537198429540134</v>
      </c>
      <c r="G4" s="198">
        <f>G5-G3</f>
        <v>222</v>
      </c>
      <c r="H4" s="153">
        <f>G4/G5</f>
        <v>0.54411764705882348</v>
      </c>
      <c r="I4" s="176">
        <f>C4/E4</f>
        <v>32.858021579732871</v>
      </c>
    </row>
    <row r="5" spans="1:9" x14ac:dyDescent="0.2">
      <c r="A5" s="10"/>
      <c r="B5" s="45" t="s">
        <v>1049</v>
      </c>
      <c r="C5" s="173">
        <f>SUM(C3:C4)</f>
        <v>53300236.099999994</v>
      </c>
      <c r="D5" s="174">
        <f>D3+D4</f>
        <v>1</v>
      </c>
      <c r="E5" s="175">
        <f>SUM(E3:E4)</f>
        <v>1890147</v>
      </c>
      <c r="F5" s="174">
        <f>F3+F4</f>
        <v>1</v>
      </c>
      <c r="G5" s="199">
        <v>408</v>
      </c>
      <c r="H5" s="200">
        <f>SUM(H3:H4)</f>
        <v>1</v>
      </c>
      <c r="I5" s="177">
        <f>C5/E5</f>
        <v>28.19898986692569</v>
      </c>
    </row>
    <row r="6" spans="1:9" x14ac:dyDescent="0.2">
      <c r="A6" s="10"/>
    </row>
    <row r="7" spans="1:9" x14ac:dyDescent="0.2">
      <c r="A7" s="10"/>
      <c r="C7" s="190"/>
      <c r="D7" s="190"/>
      <c r="E7" s="190"/>
    </row>
    <row r="8" spans="1:9" x14ac:dyDescent="0.2">
      <c r="A8" s="10"/>
      <c r="D8" s="8"/>
    </row>
    <row r="9" spans="1:9" x14ac:dyDescent="0.2">
      <c r="C9" s="186"/>
      <c r="D9" s="188"/>
    </row>
    <row r="10" spans="1:9" x14ac:dyDescent="0.2">
      <c r="C10" s="187"/>
      <c r="D10" s="189"/>
    </row>
    <row r="11" spans="1:9" x14ac:dyDescent="0.2">
      <c r="C11" s="186"/>
      <c r="D11" s="18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G29"/>
  <sheetViews>
    <sheetView workbookViewId="0">
      <selection activeCell="H7" sqref="H7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2.7109375" bestFit="1" customWidth="1"/>
    <col min="6" max="6" width="17.42578125" bestFit="1" customWidth="1"/>
    <col min="7" max="8" width="15.85546875" bestFit="1" customWidth="1"/>
  </cols>
  <sheetData>
    <row r="1" spans="2:2" ht="16.5" x14ac:dyDescent="0.2">
      <c r="B1" s="149"/>
    </row>
    <row r="2" spans="2:2" ht="13.5" x14ac:dyDescent="0.2">
      <c r="B2" s="166" t="s">
        <v>1176</v>
      </c>
    </row>
    <row r="24" spans="2:7" ht="40.5" x14ac:dyDescent="0.2">
      <c r="B24" s="11" t="s">
        <v>1159</v>
      </c>
      <c r="C24" s="11" t="s">
        <v>34</v>
      </c>
      <c r="D24" s="11" t="s">
        <v>1047</v>
      </c>
    </row>
    <row r="25" spans="2:7" ht="14.25" x14ac:dyDescent="0.2">
      <c r="B25" s="112" t="s">
        <v>1109</v>
      </c>
      <c r="C25" s="15">
        <v>1291850.53</v>
      </c>
      <c r="D25" s="15">
        <v>128807.96999999997</v>
      </c>
      <c r="E25" s="148"/>
      <c r="G25" s="148"/>
    </row>
    <row r="26" spans="2:7" ht="14.25" x14ac:dyDescent="0.2">
      <c r="B26" s="112" t="s">
        <v>1110</v>
      </c>
      <c r="C26" s="15">
        <v>762517.67</v>
      </c>
      <c r="D26" s="15">
        <v>38070.550000000003</v>
      </c>
      <c r="E26" s="148"/>
    </row>
    <row r="27" spans="2:7" x14ac:dyDescent="0.2">
      <c r="C27" s="148"/>
      <c r="E27" s="148"/>
    </row>
    <row r="29" spans="2:7" x14ac:dyDescent="0.2">
      <c r="C29" s="148"/>
    </row>
  </sheetData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G25"/>
  <sheetViews>
    <sheetView workbookViewId="0">
      <selection activeCell="B2" sqref="B2"/>
    </sheetView>
  </sheetViews>
  <sheetFormatPr defaultRowHeight="12.75" x14ac:dyDescent="0.2"/>
  <cols>
    <col min="2" max="2" width="17.42578125" bestFit="1" customWidth="1"/>
    <col min="3" max="3" width="15.85546875" bestFit="1" customWidth="1"/>
    <col min="4" max="4" width="23" bestFit="1" customWidth="1"/>
    <col min="5" max="5" width="13.7109375" bestFit="1" customWidth="1"/>
    <col min="6" max="6" width="17.42578125" bestFit="1" customWidth="1"/>
    <col min="7" max="7" width="15.85546875" bestFit="1" customWidth="1"/>
    <col min="8" max="8" width="12.140625" customWidth="1"/>
  </cols>
  <sheetData>
    <row r="1" spans="2:2" ht="13.5" x14ac:dyDescent="0.2">
      <c r="B1" s="166" t="s">
        <v>1177</v>
      </c>
    </row>
    <row r="21" spans="2:7" ht="40.5" x14ac:dyDescent="0.2">
      <c r="B21" s="11" t="s">
        <v>1159</v>
      </c>
      <c r="C21" s="11" t="s">
        <v>34</v>
      </c>
      <c r="D21" s="11" t="s">
        <v>1047</v>
      </c>
    </row>
    <row r="22" spans="2:7" ht="14.25" x14ac:dyDescent="0.2">
      <c r="B22" s="112" t="s">
        <v>1109</v>
      </c>
      <c r="C22" s="15">
        <v>24831251.209999979</v>
      </c>
      <c r="D22" s="15">
        <v>9324873.8399999999</v>
      </c>
      <c r="E22" s="148">
        <f>SUM(C22:D22)</f>
        <v>34156125.049999982</v>
      </c>
      <c r="F22" s="148">
        <f>SUM(D22:E22)</f>
        <v>43480998.889999986</v>
      </c>
      <c r="G22" s="148"/>
    </row>
    <row r="23" spans="2:7" ht="14.25" x14ac:dyDescent="0.2">
      <c r="B23" s="112" t="s">
        <v>1110</v>
      </c>
      <c r="C23" s="15">
        <v>13860796.890000012</v>
      </c>
      <c r="D23" s="15">
        <v>3062067.44</v>
      </c>
      <c r="E23" s="148"/>
      <c r="F23" s="148"/>
    </row>
    <row r="24" spans="2:7" x14ac:dyDescent="0.2">
      <c r="C24" s="148"/>
      <c r="D24" s="148"/>
      <c r="E24" s="148"/>
    </row>
    <row r="25" spans="2:7" x14ac:dyDescent="0.2">
      <c r="C25" s="148">
        <f>SUM(C22:D23)</f>
        <v>51078989.379999995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C542"/>
  <sheetViews>
    <sheetView topLeftCell="D1" zoomScale="130" zoomScaleNormal="130" workbookViewId="0">
      <selection activeCell="R17" sqref="R17"/>
    </sheetView>
  </sheetViews>
  <sheetFormatPr defaultRowHeight="12.75" x14ac:dyDescent="0.2"/>
  <cols>
    <col min="1" max="1" width="32" customWidth="1"/>
    <col min="2" max="2" width="25.85546875" customWidth="1"/>
    <col min="3" max="3" width="24.140625" bestFit="1" customWidth="1"/>
  </cols>
  <sheetData>
    <row r="2" spans="1:3" ht="13.5" x14ac:dyDescent="0.2">
      <c r="B2" s="39" t="s">
        <v>1700</v>
      </c>
    </row>
    <row r="5" spans="1:3" x14ac:dyDescent="0.2">
      <c r="A5" s="193" t="s">
        <v>1181</v>
      </c>
      <c r="B5" s="193" t="s">
        <v>1182</v>
      </c>
      <c r="C5" s="193" t="s">
        <v>1183</v>
      </c>
    </row>
    <row r="6" spans="1:3" x14ac:dyDescent="0.2">
      <c r="A6" s="194" t="s">
        <v>1184</v>
      </c>
      <c r="B6" s="191">
        <v>9.9</v>
      </c>
      <c r="C6" s="191">
        <v>5683</v>
      </c>
    </row>
    <row r="7" spans="1:3" x14ac:dyDescent="0.2">
      <c r="A7" s="194" t="s">
        <v>1185</v>
      </c>
      <c r="B7" s="191">
        <v>18</v>
      </c>
      <c r="C7" s="191">
        <v>2737393.5</v>
      </c>
    </row>
    <row r="8" spans="1:3" x14ac:dyDescent="0.2">
      <c r="A8" s="194" t="s">
        <v>1186</v>
      </c>
      <c r="B8" s="191">
        <v>57</v>
      </c>
      <c r="C8" s="191">
        <v>21354.660000000003</v>
      </c>
    </row>
    <row r="9" spans="1:3" x14ac:dyDescent="0.2">
      <c r="A9" s="194" t="s">
        <v>1187</v>
      </c>
      <c r="B9" s="191">
        <v>74.55</v>
      </c>
      <c r="C9" s="191">
        <v>314288.82</v>
      </c>
    </row>
    <row r="10" spans="1:3" x14ac:dyDescent="0.2">
      <c r="A10" s="194" t="s">
        <v>1188</v>
      </c>
      <c r="B10" s="191">
        <v>128.32</v>
      </c>
      <c r="C10" s="191">
        <v>84088.790000000008</v>
      </c>
    </row>
    <row r="11" spans="1:3" x14ac:dyDescent="0.2">
      <c r="A11" s="194" t="s">
        <v>1189</v>
      </c>
      <c r="B11" s="191">
        <v>150</v>
      </c>
      <c r="C11" s="191">
        <v>2449.33</v>
      </c>
    </row>
    <row r="12" spans="1:3" x14ac:dyDescent="0.2">
      <c r="A12" s="194" t="s">
        <v>1190</v>
      </c>
      <c r="B12" s="191">
        <v>251.17</v>
      </c>
      <c r="C12" s="191">
        <v>85703.580000000016</v>
      </c>
    </row>
    <row r="13" spans="1:3" x14ac:dyDescent="0.2">
      <c r="A13" s="194" t="s">
        <v>1191</v>
      </c>
      <c r="B13" s="191">
        <v>275</v>
      </c>
      <c r="C13" s="191">
        <v>362909.24000000005</v>
      </c>
    </row>
    <row r="14" spans="1:3" x14ac:dyDescent="0.2">
      <c r="A14" s="194" t="s">
        <v>1192</v>
      </c>
      <c r="B14" s="191">
        <v>364.7000000000001</v>
      </c>
      <c r="C14" s="191">
        <v>6666.42</v>
      </c>
    </row>
    <row r="15" spans="1:3" x14ac:dyDescent="0.2">
      <c r="A15" s="194" t="s">
        <v>1193</v>
      </c>
      <c r="B15" s="191">
        <v>447</v>
      </c>
      <c r="C15" s="191">
        <v>72108.5</v>
      </c>
    </row>
    <row r="16" spans="1:3" x14ac:dyDescent="0.2">
      <c r="A16" s="194" t="s">
        <v>1194</v>
      </c>
      <c r="B16" s="191">
        <v>520.45999999999992</v>
      </c>
      <c r="C16" s="191">
        <v>183811.11000000002</v>
      </c>
    </row>
    <row r="17" spans="1:3" x14ac:dyDescent="0.2">
      <c r="A17" s="194" t="s">
        <v>1195</v>
      </c>
      <c r="B17" s="191">
        <v>609.77999999999986</v>
      </c>
      <c r="C17" s="191">
        <v>18039.759999999998</v>
      </c>
    </row>
    <row r="18" spans="1:3" x14ac:dyDescent="0.2">
      <c r="A18" s="194" t="s">
        <v>1196</v>
      </c>
      <c r="B18" s="191">
        <v>626.90999999999985</v>
      </c>
      <c r="C18" s="191">
        <v>32668.5</v>
      </c>
    </row>
    <row r="19" spans="1:3" x14ac:dyDescent="0.2">
      <c r="A19" s="194" t="s">
        <v>1197</v>
      </c>
      <c r="B19" s="191">
        <v>629.87</v>
      </c>
      <c r="C19" s="191">
        <v>600726.52</v>
      </c>
    </row>
    <row r="20" spans="1:3" x14ac:dyDescent="0.2">
      <c r="A20" s="194" t="s">
        <v>1198</v>
      </c>
      <c r="B20" s="191">
        <v>734.21</v>
      </c>
      <c r="C20" s="191">
        <v>6707.8300000000008</v>
      </c>
    </row>
    <row r="21" spans="1:3" x14ac:dyDescent="0.2">
      <c r="A21" s="194" t="s">
        <v>1199</v>
      </c>
      <c r="B21" s="191">
        <v>741.76</v>
      </c>
      <c r="C21" s="191">
        <v>152546.81000000003</v>
      </c>
    </row>
    <row r="22" spans="1:3" x14ac:dyDescent="0.2">
      <c r="A22" s="194" t="s">
        <v>1200</v>
      </c>
      <c r="B22" s="191">
        <v>939.17000000000007</v>
      </c>
      <c r="C22" s="191">
        <v>99349.14</v>
      </c>
    </row>
    <row r="23" spans="1:3" x14ac:dyDescent="0.2">
      <c r="A23" s="194" t="s">
        <v>1201</v>
      </c>
      <c r="B23" s="191">
        <v>944.71000000000015</v>
      </c>
      <c r="C23" s="191">
        <v>143726.59999999998</v>
      </c>
    </row>
    <row r="24" spans="1:3" x14ac:dyDescent="0.2">
      <c r="A24" s="194" t="s">
        <v>1202</v>
      </c>
      <c r="B24" s="191">
        <v>1260.2499999999998</v>
      </c>
      <c r="C24" s="191">
        <v>18554.5</v>
      </c>
    </row>
    <row r="25" spans="1:3" x14ac:dyDescent="0.2">
      <c r="A25" s="194" t="s">
        <v>1203</v>
      </c>
      <c r="B25" s="191">
        <v>1287.2400000000005</v>
      </c>
      <c r="C25" s="191">
        <v>106631.65000000001</v>
      </c>
    </row>
    <row r="26" spans="1:3" x14ac:dyDescent="0.2">
      <c r="A26" s="194" t="s">
        <v>1204</v>
      </c>
      <c r="B26" s="191">
        <v>1383.2600000000002</v>
      </c>
      <c r="C26" s="191">
        <v>12232.52</v>
      </c>
    </row>
    <row r="27" spans="1:3" x14ac:dyDescent="0.2">
      <c r="A27" s="194" t="s">
        <v>1205</v>
      </c>
      <c r="B27" s="191">
        <v>1464.73</v>
      </c>
      <c r="C27" s="191">
        <v>398841.67000000004</v>
      </c>
    </row>
    <row r="28" spans="1:3" x14ac:dyDescent="0.2">
      <c r="A28" s="194" t="s">
        <v>1206</v>
      </c>
      <c r="B28" s="191">
        <v>1571.3600000000004</v>
      </c>
      <c r="C28" s="191">
        <v>310554.57999999996</v>
      </c>
    </row>
    <row r="29" spans="1:3" x14ac:dyDescent="0.2">
      <c r="A29" s="194" t="s">
        <v>1207</v>
      </c>
      <c r="B29" s="191">
        <v>1610.17</v>
      </c>
      <c r="C29" s="191">
        <v>135659.27999999997</v>
      </c>
    </row>
    <row r="30" spans="1:3" x14ac:dyDescent="0.2">
      <c r="A30" s="194" t="s">
        <v>1208</v>
      </c>
      <c r="B30" s="191">
        <v>1899.9200000000023</v>
      </c>
      <c r="C30" s="191">
        <v>143922</v>
      </c>
    </row>
    <row r="31" spans="1:3" x14ac:dyDescent="0.2">
      <c r="A31" s="194" t="s">
        <v>1209</v>
      </c>
      <c r="B31" s="191">
        <v>2101.7099999999996</v>
      </c>
      <c r="C31" s="191">
        <v>1903975.2</v>
      </c>
    </row>
    <row r="32" spans="1:3" x14ac:dyDescent="0.2">
      <c r="A32" s="194" t="s">
        <v>1210</v>
      </c>
      <c r="B32" s="191">
        <v>2141.9799999999996</v>
      </c>
      <c r="C32" s="191">
        <v>147498.29999999996</v>
      </c>
    </row>
    <row r="33" spans="1:3" x14ac:dyDescent="0.2">
      <c r="A33" s="194" t="s">
        <v>1211</v>
      </c>
      <c r="B33" s="191">
        <v>2496.5</v>
      </c>
      <c r="C33" s="191">
        <v>96523.98</v>
      </c>
    </row>
    <row r="34" spans="1:3" x14ac:dyDescent="0.2">
      <c r="A34" s="194" t="s">
        <v>1212</v>
      </c>
      <c r="B34" s="191">
        <v>2531.63</v>
      </c>
      <c r="C34" s="191">
        <v>102803.13</v>
      </c>
    </row>
    <row r="35" spans="1:3" x14ac:dyDescent="0.2">
      <c r="A35" s="194" t="s">
        <v>1213</v>
      </c>
      <c r="B35" s="191">
        <v>2626.54</v>
      </c>
      <c r="C35" s="191">
        <v>1272</v>
      </c>
    </row>
    <row r="36" spans="1:3" x14ac:dyDescent="0.2">
      <c r="A36" s="194" t="s">
        <v>1214</v>
      </c>
      <c r="B36" s="191">
        <v>2684.53</v>
      </c>
      <c r="C36" s="191">
        <v>1103546.4500000002</v>
      </c>
    </row>
    <row r="37" spans="1:3" x14ac:dyDescent="0.2">
      <c r="A37" s="194" t="s">
        <v>1215</v>
      </c>
      <c r="B37" s="191">
        <v>2873.9100000000003</v>
      </c>
      <c r="C37" s="191">
        <v>2305931.4899999998</v>
      </c>
    </row>
    <row r="38" spans="1:3" x14ac:dyDescent="0.2">
      <c r="A38" s="194" t="s">
        <v>1216</v>
      </c>
      <c r="B38" s="191">
        <v>2906.98</v>
      </c>
      <c r="C38" s="191">
        <v>909190.2</v>
      </c>
    </row>
    <row r="39" spans="1:3" x14ac:dyDescent="0.2">
      <c r="A39" s="194" t="s">
        <v>1217</v>
      </c>
      <c r="B39" s="191">
        <v>2926.2200000000003</v>
      </c>
      <c r="C39" s="191">
        <v>1216286.81</v>
      </c>
    </row>
    <row r="40" spans="1:3" x14ac:dyDescent="0.2">
      <c r="A40" s="194" t="s">
        <v>1218</v>
      </c>
      <c r="B40" s="191">
        <v>2939.8400000000015</v>
      </c>
      <c r="C40" s="191">
        <v>868485.5</v>
      </c>
    </row>
    <row r="41" spans="1:3" x14ac:dyDescent="0.2">
      <c r="A41" s="194" t="s">
        <v>1219</v>
      </c>
      <c r="B41" s="191">
        <v>2977.7000000000003</v>
      </c>
      <c r="C41" s="191">
        <v>28990665.920000002</v>
      </c>
    </row>
    <row r="42" spans="1:3" x14ac:dyDescent="0.2">
      <c r="A42" s="194" t="s">
        <v>1220</v>
      </c>
      <c r="B42" s="191">
        <v>3019.7700000000004</v>
      </c>
      <c r="C42" s="191">
        <v>88487.999999999985</v>
      </c>
    </row>
    <row r="43" spans="1:3" x14ac:dyDescent="0.2">
      <c r="A43" s="194" t="s">
        <v>1221</v>
      </c>
      <c r="B43" s="191">
        <v>3191.25</v>
      </c>
      <c r="C43" s="191">
        <v>798.11</v>
      </c>
    </row>
    <row r="44" spans="1:3" x14ac:dyDescent="0.2">
      <c r="A44" s="194" t="s">
        <v>1222</v>
      </c>
      <c r="B44" s="191">
        <v>3310.2400000000002</v>
      </c>
      <c r="C44" s="191">
        <v>49546.21</v>
      </c>
    </row>
    <row r="45" spans="1:3" x14ac:dyDescent="0.2">
      <c r="A45" s="194" t="s">
        <v>1223</v>
      </c>
      <c r="B45" s="191">
        <v>3359.25</v>
      </c>
      <c r="C45" s="191">
        <v>563065.56000000006</v>
      </c>
    </row>
    <row r="46" spans="1:3" x14ac:dyDescent="0.2">
      <c r="A46" s="194" t="s">
        <v>1224</v>
      </c>
      <c r="B46" s="191">
        <v>3378.8300000000027</v>
      </c>
      <c r="C46" s="191">
        <v>900933.41999999993</v>
      </c>
    </row>
    <row r="47" spans="1:3" x14ac:dyDescent="0.2">
      <c r="A47" s="194" t="s">
        <v>1225</v>
      </c>
      <c r="B47" s="191">
        <v>3516.3100000000009</v>
      </c>
      <c r="C47" s="191">
        <v>342107.57999999996</v>
      </c>
    </row>
    <row r="48" spans="1:3" x14ac:dyDescent="0.2">
      <c r="A48" s="194" t="s">
        <v>1226</v>
      </c>
      <c r="B48" s="191">
        <v>3822.739999999998</v>
      </c>
      <c r="C48" s="191">
        <v>3686889.7500000005</v>
      </c>
    </row>
    <row r="49" spans="1:3" x14ac:dyDescent="0.2">
      <c r="A49" s="194" t="s">
        <v>1227</v>
      </c>
      <c r="B49" s="191">
        <v>3837.7300000000005</v>
      </c>
      <c r="C49" s="191">
        <v>424052.23000000004</v>
      </c>
    </row>
    <row r="50" spans="1:3" x14ac:dyDescent="0.2">
      <c r="A50" s="194" t="s">
        <v>1228</v>
      </c>
      <c r="B50" s="191">
        <v>3840.54</v>
      </c>
      <c r="C50" s="191">
        <v>1727545.85</v>
      </c>
    </row>
    <row r="51" spans="1:3" x14ac:dyDescent="0.2">
      <c r="A51" s="194" t="s">
        <v>1229</v>
      </c>
      <c r="B51" s="191">
        <v>4208.7100000000009</v>
      </c>
      <c r="C51" s="191">
        <v>339972.78</v>
      </c>
    </row>
    <row r="52" spans="1:3" x14ac:dyDescent="0.2">
      <c r="A52" s="194" t="s">
        <v>1230</v>
      </c>
      <c r="B52" s="191">
        <v>4401.7900000000009</v>
      </c>
      <c r="C52" s="191">
        <v>31043.540000000005</v>
      </c>
    </row>
    <row r="53" spans="1:3" x14ac:dyDescent="0.2">
      <c r="A53" s="194" t="s">
        <v>1231</v>
      </c>
      <c r="B53" s="191">
        <v>4524.579999999999</v>
      </c>
      <c r="C53" s="191">
        <v>44839.54</v>
      </c>
    </row>
    <row r="54" spans="1:3" x14ac:dyDescent="0.2">
      <c r="A54" s="194" t="s">
        <v>122</v>
      </c>
      <c r="B54" s="191">
        <v>4532.6900000000005</v>
      </c>
      <c r="C54" s="191">
        <v>526909.26</v>
      </c>
    </row>
    <row r="55" spans="1:3" x14ac:dyDescent="0.2">
      <c r="A55" s="194" t="s">
        <v>1232</v>
      </c>
      <c r="B55" s="191">
        <v>4566.22</v>
      </c>
      <c r="C55" s="191">
        <v>660763.05000000005</v>
      </c>
    </row>
    <row r="56" spans="1:3" x14ac:dyDescent="0.2">
      <c r="A56" s="194" t="s">
        <v>1233</v>
      </c>
      <c r="B56" s="191">
        <v>4658.130000000001</v>
      </c>
      <c r="C56" s="191">
        <v>313141.90000000002</v>
      </c>
    </row>
    <row r="57" spans="1:3" x14ac:dyDescent="0.2">
      <c r="A57" s="194" t="s">
        <v>1234</v>
      </c>
      <c r="B57" s="191">
        <v>4695.75</v>
      </c>
      <c r="C57" s="191">
        <v>186900.46</v>
      </c>
    </row>
    <row r="58" spans="1:3" x14ac:dyDescent="0.2">
      <c r="A58" s="194" t="s">
        <v>1235</v>
      </c>
      <c r="B58" s="191">
        <v>4846.3200000000006</v>
      </c>
      <c r="C58" s="191">
        <v>0</v>
      </c>
    </row>
    <row r="59" spans="1:3" x14ac:dyDescent="0.2">
      <c r="A59" s="194" t="s">
        <v>1236</v>
      </c>
      <c r="B59" s="191">
        <v>4923.34</v>
      </c>
      <c r="C59" s="191">
        <v>53870.090000000004</v>
      </c>
    </row>
    <row r="60" spans="1:3" x14ac:dyDescent="0.2">
      <c r="A60" s="194" t="s">
        <v>1237</v>
      </c>
      <c r="B60" s="191">
        <v>4968.7299999999996</v>
      </c>
      <c r="C60" s="191">
        <v>5126471.25</v>
      </c>
    </row>
    <row r="61" spans="1:3" x14ac:dyDescent="0.2">
      <c r="A61" s="194" t="s">
        <v>1238</v>
      </c>
      <c r="B61" s="191">
        <v>5082.74</v>
      </c>
      <c r="C61" s="191">
        <v>296444.47999999992</v>
      </c>
    </row>
    <row r="62" spans="1:3" x14ac:dyDescent="0.2">
      <c r="A62" s="194" t="s">
        <v>1239</v>
      </c>
      <c r="B62" s="191">
        <v>5096.0700000000015</v>
      </c>
      <c r="C62" s="191">
        <v>479275.5</v>
      </c>
    </row>
    <row r="63" spans="1:3" x14ac:dyDescent="0.2">
      <c r="A63" s="194" t="s">
        <v>1240</v>
      </c>
      <c r="B63" s="191">
        <v>5119.2499999999991</v>
      </c>
      <c r="C63" s="191">
        <v>1721543.6</v>
      </c>
    </row>
    <row r="64" spans="1:3" x14ac:dyDescent="0.2">
      <c r="A64" s="194" t="s">
        <v>1241</v>
      </c>
      <c r="B64" s="191">
        <v>5199.5400000000009</v>
      </c>
      <c r="C64" s="191">
        <v>50541.37</v>
      </c>
    </row>
    <row r="65" spans="1:3" x14ac:dyDescent="0.2">
      <c r="A65" s="194" t="s">
        <v>1242</v>
      </c>
      <c r="B65" s="191">
        <v>5849.89</v>
      </c>
      <c r="C65" s="191">
        <v>117065.84</v>
      </c>
    </row>
    <row r="66" spans="1:3" x14ac:dyDescent="0.2">
      <c r="A66" s="194" t="s">
        <v>1243</v>
      </c>
      <c r="B66" s="191">
        <v>5975.3600000000024</v>
      </c>
      <c r="C66" s="191">
        <v>1081012.26</v>
      </c>
    </row>
    <row r="67" spans="1:3" x14ac:dyDescent="0.2">
      <c r="A67" s="194" t="s">
        <v>1244</v>
      </c>
      <c r="B67" s="191">
        <v>6299.99</v>
      </c>
      <c r="C67" s="191">
        <v>299385.92999999993</v>
      </c>
    </row>
    <row r="68" spans="1:3" x14ac:dyDescent="0.2">
      <c r="A68" s="194" t="s">
        <v>1245</v>
      </c>
      <c r="B68" s="191">
        <v>6531.95</v>
      </c>
      <c r="C68" s="191">
        <v>354462</v>
      </c>
    </row>
    <row r="69" spans="1:3" x14ac:dyDescent="0.2">
      <c r="A69" s="194" t="s">
        <v>1246</v>
      </c>
      <c r="B69" s="191">
        <v>6602.9700000000012</v>
      </c>
      <c r="C69" s="191">
        <v>270838.89</v>
      </c>
    </row>
    <row r="70" spans="1:3" x14ac:dyDescent="0.2">
      <c r="A70" s="194" t="s">
        <v>1247</v>
      </c>
      <c r="B70" s="191">
        <v>6637.8199999999979</v>
      </c>
      <c r="C70" s="191">
        <v>822807.34</v>
      </c>
    </row>
    <row r="71" spans="1:3" x14ac:dyDescent="0.2">
      <c r="A71" s="194" t="s">
        <v>1248</v>
      </c>
      <c r="B71" s="191">
        <v>6816.27</v>
      </c>
      <c r="C71" s="191">
        <v>909302.31</v>
      </c>
    </row>
    <row r="72" spans="1:3" x14ac:dyDescent="0.2">
      <c r="A72" s="194" t="s">
        <v>1249</v>
      </c>
      <c r="B72" s="191">
        <v>6836.0500000000011</v>
      </c>
      <c r="C72" s="191">
        <v>1131688.5</v>
      </c>
    </row>
    <row r="73" spans="1:3" x14ac:dyDescent="0.2">
      <c r="A73" s="194" t="s">
        <v>1250</v>
      </c>
      <c r="B73" s="191">
        <v>7166.91</v>
      </c>
      <c r="C73" s="191">
        <v>63074.76</v>
      </c>
    </row>
    <row r="74" spans="1:3" x14ac:dyDescent="0.2">
      <c r="A74" s="194" t="s">
        <v>1251</v>
      </c>
      <c r="B74" s="191">
        <v>7356.1299999999974</v>
      </c>
      <c r="C74" s="191">
        <v>955020.9099999998</v>
      </c>
    </row>
    <row r="75" spans="1:3" x14ac:dyDescent="0.2">
      <c r="A75" s="194" t="s">
        <v>1252</v>
      </c>
      <c r="B75" s="191">
        <v>7516.6900000000041</v>
      </c>
      <c r="C75" s="191">
        <v>672519</v>
      </c>
    </row>
    <row r="76" spans="1:3" x14ac:dyDescent="0.2">
      <c r="A76" s="194" t="s">
        <v>1253</v>
      </c>
      <c r="B76" s="191">
        <v>7516.76</v>
      </c>
      <c r="C76" s="191">
        <v>65776.59</v>
      </c>
    </row>
    <row r="77" spans="1:3" x14ac:dyDescent="0.2">
      <c r="A77" s="194" t="s">
        <v>1254</v>
      </c>
      <c r="B77" s="191">
        <v>7748.8</v>
      </c>
      <c r="C77" s="191">
        <v>32834.93</v>
      </c>
    </row>
    <row r="78" spans="1:3" x14ac:dyDescent="0.2">
      <c r="A78" s="194" t="s">
        <v>1255</v>
      </c>
      <c r="B78" s="191">
        <v>7768.8400000000111</v>
      </c>
      <c r="C78" s="191">
        <v>2047478</v>
      </c>
    </row>
    <row r="79" spans="1:3" x14ac:dyDescent="0.2">
      <c r="A79" s="194" t="s">
        <v>1256</v>
      </c>
      <c r="B79" s="191">
        <v>7854.5999999999995</v>
      </c>
      <c r="C79" s="191">
        <v>524238.74</v>
      </c>
    </row>
    <row r="80" spans="1:3" x14ac:dyDescent="0.2">
      <c r="A80" s="194" t="s">
        <v>1257</v>
      </c>
      <c r="B80" s="191">
        <v>8026.5500000000084</v>
      </c>
      <c r="C80" s="191">
        <v>740044.97</v>
      </c>
    </row>
    <row r="81" spans="1:3" x14ac:dyDescent="0.2">
      <c r="A81" s="194" t="s">
        <v>1258</v>
      </c>
      <c r="B81" s="191">
        <v>8127.55</v>
      </c>
      <c r="C81" s="191">
        <v>19251.509999999998</v>
      </c>
    </row>
    <row r="82" spans="1:3" x14ac:dyDescent="0.2">
      <c r="A82" s="194" t="s">
        <v>1259</v>
      </c>
      <c r="B82" s="191">
        <v>8466.0199999999968</v>
      </c>
      <c r="C82" s="191">
        <v>16040873.83</v>
      </c>
    </row>
    <row r="83" spans="1:3" x14ac:dyDescent="0.2">
      <c r="A83" s="194" t="s">
        <v>1260</v>
      </c>
      <c r="B83" s="191">
        <v>8873.9599999999991</v>
      </c>
      <c r="C83" s="191">
        <v>35003.619999999995</v>
      </c>
    </row>
    <row r="84" spans="1:3" x14ac:dyDescent="0.2">
      <c r="A84" s="194" t="s">
        <v>1261</v>
      </c>
      <c r="B84" s="191">
        <v>9032.27</v>
      </c>
      <c r="C84" s="191">
        <v>29434.120000000006</v>
      </c>
    </row>
    <row r="85" spans="1:3" x14ac:dyDescent="0.2">
      <c r="A85" s="194" t="s">
        <v>1262</v>
      </c>
      <c r="B85" s="191">
        <v>9353.84</v>
      </c>
      <c r="C85" s="191">
        <v>109005.32</v>
      </c>
    </row>
    <row r="86" spans="1:3" x14ac:dyDescent="0.2">
      <c r="A86" s="194" t="s">
        <v>1263</v>
      </c>
      <c r="B86" s="191">
        <v>9462.14</v>
      </c>
      <c r="C86" s="191">
        <v>67983.11</v>
      </c>
    </row>
    <row r="87" spans="1:3" x14ac:dyDescent="0.2">
      <c r="A87" s="194" t="s">
        <v>1264</v>
      </c>
      <c r="B87" s="191">
        <v>9700.6</v>
      </c>
      <c r="C87" s="191">
        <v>135778.79000000004</v>
      </c>
    </row>
    <row r="88" spans="1:3" x14ac:dyDescent="0.2">
      <c r="A88" s="194" t="s">
        <v>1265</v>
      </c>
      <c r="B88" s="191">
        <v>9784.4199999999983</v>
      </c>
      <c r="C88" s="191">
        <v>15559965.389999999</v>
      </c>
    </row>
    <row r="89" spans="1:3" x14ac:dyDescent="0.2">
      <c r="A89" s="194" t="s">
        <v>1266</v>
      </c>
      <c r="B89" s="191">
        <v>9908.8100000000013</v>
      </c>
      <c r="C89" s="191">
        <v>63787.259999999995</v>
      </c>
    </row>
    <row r="90" spans="1:3" x14ac:dyDescent="0.2">
      <c r="A90" s="194" t="s">
        <v>1267</v>
      </c>
      <c r="B90" s="191">
        <v>10499.45</v>
      </c>
      <c r="C90" s="191">
        <v>71364.830000000016</v>
      </c>
    </row>
    <row r="91" spans="1:3" x14ac:dyDescent="0.2">
      <c r="A91" s="194" t="s">
        <v>1268</v>
      </c>
      <c r="B91" s="191">
        <v>10644.85</v>
      </c>
      <c r="C91" s="191">
        <v>120210.04999999999</v>
      </c>
    </row>
    <row r="92" spans="1:3" x14ac:dyDescent="0.2">
      <c r="A92" s="194" t="s">
        <v>1269</v>
      </c>
      <c r="B92" s="191">
        <v>10975.729999999996</v>
      </c>
      <c r="C92" s="191">
        <v>9919960.3300000001</v>
      </c>
    </row>
    <row r="93" spans="1:3" x14ac:dyDescent="0.2">
      <c r="A93" s="194" t="s">
        <v>1270</v>
      </c>
      <c r="B93" s="191">
        <v>11089.45</v>
      </c>
      <c r="C93" s="191">
        <v>95092.05</v>
      </c>
    </row>
    <row r="94" spans="1:3" x14ac:dyDescent="0.2">
      <c r="A94" s="194" t="s">
        <v>1271</v>
      </c>
      <c r="B94" s="191">
        <v>11168.539999999999</v>
      </c>
      <c r="C94" s="191">
        <v>193156.54</v>
      </c>
    </row>
    <row r="95" spans="1:3" x14ac:dyDescent="0.2">
      <c r="A95" s="194" t="s">
        <v>1272</v>
      </c>
      <c r="B95" s="191">
        <v>11188.76</v>
      </c>
      <c r="C95" s="191">
        <v>81988.05</v>
      </c>
    </row>
    <row r="96" spans="1:3" x14ac:dyDescent="0.2">
      <c r="A96" s="194" t="s">
        <v>1273</v>
      </c>
      <c r="B96" s="191">
        <v>11353.470000000001</v>
      </c>
      <c r="C96" s="191">
        <v>36042.129999999997</v>
      </c>
    </row>
    <row r="97" spans="1:3" x14ac:dyDescent="0.2">
      <c r="A97" s="194" t="s">
        <v>1274</v>
      </c>
      <c r="B97" s="191">
        <v>11505.04</v>
      </c>
      <c r="C97" s="191">
        <v>51295.979999999989</v>
      </c>
    </row>
    <row r="98" spans="1:3" x14ac:dyDescent="0.2">
      <c r="A98" s="194" t="s">
        <v>1275</v>
      </c>
      <c r="B98" s="191">
        <v>11636.880000000001</v>
      </c>
      <c r="C98" s="191">
        <v>1982652.78</v>
      </c>
    </row>
    <row r="99" spans="1:3" x14ac:dyDescent="0.2">
      <c r="A99" s="194" t="s">
        <v>1276</v>
      </c>
      <c r="B99" s="191">
        <v>12040.630000000003</v>
      </c>
      <c r="C99" s="191">
        <v>752191.12000000023</v>
      </c>
    </row>
    <row r="100" spans="1:3" x14ac:dyDescent="0.2">
      <c r="A100" s="194" t="s">
        <v>1277</v>
      </c>
      <c r="B100" s="191">
        <v>12070.4</v>
      </c>
      <c r="C100" s="191">
        <v>92635.980000000025</v>
      </c>
    </row>
    <row r="101" spans="1:3" x14ac:dyDescent="0.2">
      <c r="A101" s="194" t="s">
        <v>1278</v>
      </c>
      <c r="B101" s="191">
        <v>12184.13</v>
      </c>
      <c r="C101" s="191">
        <v>226817.77</v>
      </c>
    </row>
    <row r="102" spans="1:3" x14ac:dyDescent="0.2">
      <c r="A102" s="194" t="s">
        <v>1279</v>
      </c>
      <c r="B102" s="191">
        <v>12359.36</v>
      </c>
      <c r="C102" s="191">
        <v>9828.94</v>
      </c>
    </row>
    <row r="103" spans="1:3" x14ac:dyDescent="0.2">
      <c r="A103" s="194" t="s">
        <v>1280</v>
      </c>
      <c r="B103" s="191">
        <v>12564.58</v>
      </c>
      <c r="C103" s="191">
        <v>28342.46</v>
      </c>
    </row>
    <row r="104" spans="1:3" x14ac:dyDescent="0.2">
      <c r="A104" s="194" t="s">
        <v>1281</v>
      </c>
      <c r="B104" s="191">
        <v>12570.230000000001</v>
      </c>
      <c r="C104" s="191">
        <v>96495.250000000015</v>
      </c>
    </row>
    <row r="105" spans="1:3" x14ac:dyDescent="0.2">
      <c r="A105" s="194" t="s">
        <v>1282</v>
      </c>
      <c r="B105" s="191">
        <v>12670.120000000003</v>
      </c>
      <c r="C105" s="191">
        <v>36601.440000000002</v>
      </c>
    </row>
    <row r="106" spans="1:3" x14ac:dyDescent="0.2">
      <c r="A106" s="194" t="s">
        <v>1283</v>
      </c>
      <c r="B106" s="191">
        <v>12879.560000000001</v>
      </c>
      <c r="C106" s="191">
        <v>3088553.05</v>
      </c>
    </row>
    <row r="107" spans="1:3" x14ac:dyDescent="0.2">
      <c r="A107" s="194" t="s">
        <v>1284</v>
      </c>
      <c r="B107" s="191">
        <v>12902.41</v>
      </c>
      <c r="C107" s="191">
        <v>34575.479999999996</v>
      </c>
    </row>
    <row r="108" spans="1:3" x14ac:dyDescent="0.2">
      <c r="A108" s="194" t="s">
        <v>1285</v>
      </c>
      <c r="B108" s="191">
        <v>14313</v>
      </c>
      <c r="C108" s="191">
        <v>151984.21</v>
      </c>
    </row>
    <row r="109" spans="1:3" x14ac:dyDescent="0.2">
      <c r="A109" s="194" t="s">
        <v>1286</v>
      </c>
      <c r="B109" s="191">
        <v>14389.779999999999</v>
      </c>
      <c r="C109" s="191">
        <v>94502.950000000012</v>
      </c>
    </row>
    <row r="110" spans="1:3" x14ac:dyDescent="0.2">
      <c r="A110" s="194" t="s">
        <v>1287</v>
      </c>
      <c r="B110" s="191">
        <v>15032.960000000001</v>
      </c>
      <c r="C110" s="191">
        <v>2808088.12</v>
      </c>
    </row>
    <row r="111" spans="1:3" x14ac:dyDescent="0.2">
      <c r="A111" s="194" t="s">
        <v>1288</v>
      </c>
      <c r="B111" s="191">
        <v>15037.15</v>
      </c>
      <c r="C111" s="191">
        <v>119552.46000000002</v>
      </c>
    </row>
    <row r="112" spans="1:3" x14ac:dyDescent="0.2">
      <c r="A112" s="194" t="s">
        <v>1289</v>
      </c>
      <c r="B112" s="191">
        <v>15136.620000000003</v>
      </c>
      <c r="C112" s="191">
        <v>37026.659999999996</v>
      </c>
    </row>
    <row r="113" spans="1:3" x14ac:dyDescent="0.2">
      <c r="A113" s="194" t="s">
        <v>1290</v>
      </c>
      <c r="B113" s="191">
        <v>15215.81</v>
      </c>
      <c r="C113" s="191">
        <v>64158.65</v>
      </c>
    </row>
    <row r="114" spans="1:3" x14ac:dyDescent="0.2">
      <c r="A114" s="194" t="s">
        <v>1291</v>
      </c>
      <c r="B114" s="191">
        <v>15358.720000000001</v>
      </c>
      <c r="C114" s="191">
        <v>150623.44999999998</v>
      </c>
    </row>
    <row r="115" spans="1:3" x14ac:dyDescent="0.2">
      <c r="A115" s="194" t="s">
        <v>1292</v>
      </c>
      <c r="B115" s="191">
        <v>15376.85</v>
      </c>
      <c r="C115" s="191">
        <v>52500.509999999995</v>
      </c>
    </row>
    <row r="116" spans="1:3" x14ac:dyDescent="0.2">
      <c r="A116" s="194" t="s">
        <v>1293</v>
      </c>
      <c r="B116" s="191">
        <v>15545.869999999999</v>
      </c>
      <c r="C116" s="191">
        <v>1078200.6100000001</v>
      </c>
    </row>
    <row r="117" spans="1:3" x14ac:dyDescent="0.2">
      <c r="A117" s="194" t="s">
        <v>1294</v>
      </c>
      <c r="B117" s="191">
        <v>15587.43</v>
      </c>
      <c r="C117" s="191">
        <v>501423.55000000005</v>
      </c>
    </row>
    <row r="118" spans="1:3" x14ac:dyDescent="0.2">
      <c r="A118" s="194" t="s">
        <v>1295</v>
      </c>
      <c r="B118" s="191">
        <v>15639.009999999997</v>
      </c>
      <c r="C118" s="191">
        <v>3562320.94</v>
      </c>
    </row>
    <row r="119" spans="1:3" x14ac:dyDescent="0.2">
      <c r="A119" s="194" t="s">
        <v>1296</v>
      </c>
      <c r="B119" s="191">
        <v>15777.78</v>
      </c>
      <c r="C119" s="191">
        <v>138538.62000000002</v>
      </c>
    </row>
    <row r="120" spans="1:3" x14ac:dyDescent="0.2">
      <c r="A120" s="194" t="s">
        <v>1297</v>
      </c>
      <c r="B120" s="191">
        <v>15824.58</v>
      </c>
      <c r="C120" s="191">
        <v>16359.65</v>
      </c>
    </row>
    <row r="121" spans="1:3" x14ac:dyDescent="0.2">
      <c r="A121" s="194" t="s">
        <v>1298</v>
      </c>
      <c r="B121" s="191">
        <v>16011.7</v>
      </c>
      <c r="C121" s="191">
        <v>42956.53</v>
      </c>
    </row>
    <row r="122" spans="1:3" x14ac:dyDescent="0.2">
      <c r="A122" s="194" t="s">
        <v>1299</v>
      </c>
      <c r="B122" s="191">
        <v>16058.689999999999</v>
      </c>
      <c r="C122" s="191">
        <v>36321.399999999994</v>
      </c>
    </row>
    <row r="123" spans="1:3" x14ac:dyDescent="0.2">
      <c r="A123" s="194" t="s">
        <v>1300</v>
      </c>
      <c r="B123" s="191">
        <v>16099.01</v>
      </c>
      <c r="C123" s="191">
        <v>976899.96999999986</v>
      </c>
    </row>
    <row r="124" spans="1:3" x14ac:dyDescent="0.2">
      <c r="A124" s="194" t="s">
        <v>1301</v>
      </c>
      <c r="B124" s="191">
        <v>16214.699999999999</v>
      </c>
      <c r="C124" s="191">
        <v>469119.49</v>
      </c>
    </row>
    <row r="125" spans="1:3" x14ac:dyDescent="0.2">
      <c r="A125" s="194" t="s">
        <v>1302</v>
      </c>
      <c r="B125" s="191">
        <v>16992.009999999998</v>
      </c>
      <c r="C125" s="191">
        <v>58.5</v>
      </c>
    </row>
    <row r="126" spans="1:3" x14ac:dyDescent="0.2">
      <c r="A126" s="194" t="s">
        <v>1303</v>
      </c>
      <c r="B126" s="191">
        <v>17017.79</v>
      </c>
      <c r="C126" s="191">
        <v>10407.450000000001</v>
      </c>
    </row>
    <row r="127" spans="1:3" x14ac:dyDescent="0.2">
      <c r="A127" s="194" t="s">
        <v>1304</v>
      </c>
      <c r="B127" s="191">
        <v>17200.490000000002</v>
      </c>
      <c r="C127" s="191">
        <v>69492.41</v>
      </c>
    </row>
    <row r="128" spans="1:3" x14ac:dyDescent="0.2">
      <c r="A128" s="194" t="s">
        <v>1305</v>
      </c>
      <c r="B128" s="191">
        <v>17371.730000000007</v>
      </c>
      <c r="C128" s="191">
        <v>5344078</v>
      </c>
    </row>
    <row r="129" spans="1:3" x14ac:dyDescent="0.2">
      <c r="A129" s="194" t="s">
        <v>1306</v>
      </c>
      <c r="B129" s="191">
        <v>17450.77</v>
      </c>
      <c r="C129" s="191">
        <v>33000.19</v>
      </c>
    </row>
    <row r="130" spans="1:3" x14ac:dyDescent="0.2">
      <c r="A130" s="194" t="s">
        <v>1307</v>
      </c>
      <c r="B130" s="191">
        <v>17559.12</v>
      </c>
      <c r="C130" s="191">
        <v>29960.059999999998</v>
      </c>
    </row>
    <row r="131" spans="1:3" x14ac:dyDescent="0.2">
      <c r="A131" s="194" t="s">
        <v>1308</v>
      </c>
      <c r="B131" s="191">
        <v>17833.510000000002</v>
      </c>
      <c r="C131" s="191">
        <v>48404.490000000005</v>
      </c>
    </row>
    <row r="132" spans="1:3" x14ac:dyDescent="0.2">
      <c r="A132" s="194" t="s">
        <v>1309</v>
      </c>
      <c r="B132" s="191">
        <v>18376.02</v>
      </c>
      <c r="C132" s="191">
        <v>518311.25000000006</v>
      </c>
    </row>
    <row r="133" spans="1:3" x14ac:dyDescent="0.2">
      <c r="A133" s="194" t="s">
        <v>1310</v>
      </c>
      <c r="B133" s="191">
        <v>18527.179999999997</v>
      </c>
      <c r="C133" s="191">
        <v>105533.37</v>
      </c>
    </row>
    <row r="134" spans="1:3" x14ac:dyDescent="0.2">
      <c r="A134" s="194" t="s">
        <v>1311</v>
      </c>
      <c r="B134" s="191">
        <v>18786.669999999998</v>
      </c>
      <c r="C134" s="191">
        <v>76281.27</v>
      </c>
    </row>
    <row r="135" spans="1:3" x14ac:dyDescent="0.2">
      <c r="A135" s="194" t="s">
        <v>1312</v>
      </c>
      <c r="B135" s="191">
        <v>19091.510000000002</v>
      </c>
      <c r="C135" s="191">
        <v>351431.01</v>
      </c>
    </row>
    <row r="136" spans="1:3" x14ac:dyDescent="0.2">
      <c r="A136" s="194" t="s">
        <v>1313</v>
      </c>
      <c r="B136" s="191">
        <v>19101.419999999998</v>
      </c>
      <c r="C136" s="191">
        <v>694944.46000000008</v>
      </c>
    </row>
    <row r="137" spans="1:3" x14ac:dyDescent="0.2">
      <c r="A137" s="194" t="s">
        <v>1314</v>
      </c>
      <c r="B137" s="191">
        <v>19532.89</v>
      </c>
      <c r="C137" s="191">
        <v>190734</v>
      </c>
    </row>
    <row r="138" spans="1:3" x14ac:dyDescent="0.2">
      <c r="A138" s="194" t="s">
        <v>1315</v>
      </c>
      <c r="B138" s="191">
        <v>19651.93</v>
      </c>
      <c r="C138" s="191">
        <v>170226.93</v>
      </c>
    </row>
    <row r="139" spans="1:3" x14ac:dyDescent="0.2">
      <c r="A139" s="194" t="s">
        <v>1316</v>
      </c>
      <c r="B139" s="191">
        <v>19806</v>
      </c>
      <c r="C139" s="191">
        <v>8884.8300000000017</v>
      </c>
    </row>
    <row r="140" spans="1:3" x14ac:dyDescent="0.2">
      <c r="A140" s="194" t="s">
        <v>1317</v>
      </c>
      <c r="B140" s="191">
        <v>20154.850000000002</v>
      </c>
      <c r="C140" s="191">
        <v>1599981.15</v>
      </c>
    </row>
    <row r="141" spans="1:3" x14ac:dyDescent="0.2">
      <c r="A141" s="194" t="s">
        <v>1318</v>
      </c>
      <c r="B141" s="191">
        <v>20200.22</v>
      </c>
      <c r="C141" s="191">
        <v>156644.37000000002</v>
      </c>
    </row>
    <row r="142" spans="1:3" x14ac:dyDescent="0.2">
      <c r="A142" s="194" t="s">
        <v>1319</v>
      </c>
      <c r="B142" s="191">
        <v>20244.780000000002</v>
      </c>
      <c r="C142" s="191">
        <v>1046534.6600000001</v>
      </c>
    </row>
    <row r="143" spans="1:3" x14ac:dyDescent="0.2">
      <c r="A143" s="194" t="s">
        <v>1320</v>
      </c>
      <c r="B143" s="191">
        <v>21017.32</v>
      </c>
      <c r="C143" s="191">
        <v>85474.880000000005</v>
      </c>
    </row>
    <row r="144" spans="1:3" x14ac:dyDescent="0.2">
      <c r="A144" s="194" t="s">
        <v>1321</v>
      </c>
      <c r="B144" s="191">
        <v>21258.239999999998</v>
      </c>
      <c r="C144" s="191">
        <v>31563.300000000003</v>
      </c>
    </row>
    <row r="145" spans="1:3" x14ac:dyDescent="0.2">
      <c r="A145" s="194" t="s">
        <v>1322</v>
      </c>
      <c r="B145" s="191">
        <v>21352.799999999999</v>
      </c>
      <c r="C145" s="191">
        <v>30432.99</v>
      </c>
    </row>
    <row r="146" spans="1:3" x14ac:dyDescent="0.2">
      <c r="A146" s="194" t="s">
        <v>1323</v>
      </c>
      <c r="B146" s="191">
        <v>21385.239999999998</v>
      </c>
      <c r="C146" s="191">
        <v>315067.12</v>
      </c>
    </row>
    <row r="147" spans="1:3" x14ac:dyDescent="0.2">
      <c r="A147" s="194" t="s">
        <v>1324</v>
      </c>
      <c r="B147" s="191">
        <v>21389.77</v>
      </c>
      <c r="C147" s="191">
        <v>83227.839999999997</v>
      </c>
    </row>
    <row r="148" spans="1:3" x14ac:dyDescent="0.2">
      <c r="A148" s="194" t="s">
        <v>1325</v>
      </c>
      <c r="B148" s="191">
        <v>21528.800000000007</v>
      </c>
      <c r="C148" s="191">
        <v>938501</v>
      </c>
    </row>
    <row r="149" spans="1:3" x14ac:dyDescent="0.2">
      <c r="A149" s="194" t="s">
        <v>1326</v>
      </c>
      <c r="B149" s="191">
        <v>21573.11</v>
      </c>
      <c r="C149" s="191">
        <v>98647.09</v>
      </c>
    </row>
    <row r="150" spans="1:3" x14ac:dyDescent="0.2">
      <c r="A150" s="194" t="s">
        <v>1327</v>
      </c>
      <c r="B150" s="191">
        <v>21662.16</v>
      </c>
      <c r="C150" s="191">
        <v>167472.21000000002</v>
      </c>
    </row>
    <row r="151" spans="1:3" x14ac:dyDescent="0.2">
      <c r="A151" s="194" t="s">
        <v>1328</v>
      </c>
      <c r="B151" s="191">
        <v>21886.079999999998</v>
      </c>
      <c r="C151" s="191">
        <v>49883.630000000005</v>
      </c>
    </row>
    <row r="152" spans="1:3" x14ac:dyDescent="0.2">
      <c r="A152" s="194" t="s">
        <v>1329</v>
      </c>
      <c r="B152" s="191">
        <v>22054.89</v>
      </c>
      <c r="C152" s="191">
        <v>214174.87</v>
      </c>
    </row>
    <row r="153" spans="1:3" x14ac:dyDescent="0.2">
      <c r="A153" s="194" t="s">
        <v>1330</v>
      </c>
      <c r="B153" s="191">
        <v>22264.989999999998</v>
      </c>
      <c r="C153" s="191">
        <v>1403094.77</v>
      </c>
    </row>
    <row r="154" spans="1:3" x14ac:dyDescent="0.2">
      <c r="A154" s="194" t="s">
        <v>1331</v>
      </c>
      <c r="B154" s="191">
        <v>22652.44</v>
      </c>
      <c r="C154" s="191">
        <v>736158.12</v>
      </c>
    </row>
    <row r="155" spans="1:3" x14ac:dyDescent="0.2">
      <c r="A155" s="194" t="s">
        <v>1332</v>
      </c>
      <c r="B155" s="191">
        <v>22851.65</v>
      </c>
      <c r="C155" s="191">
        <v>894411.2</v>
      </c>
    </row>
    <row r="156" spans="1:3" x14ac:dyDescent="0.2">
      <c r="A156" s="194" t="s">
        <v>1333</v>
      </c>
      <c r="B156" s="191">
        <v>22908.27</v>
      </c>
      <c r="C156" s="191">
        <v>202686.28000000003</v>
      </c>
    </row>
    <row r="157" spans="1:3" x14ac:dyDescent="0.2">
      <c r="A157" s="194" t="s">
        <v>1334</v>
      </c>
      <c r="B157" s="191">
        <v>23545.069999999996</v>
      </c>
      <c r="C157" s="191">
        <v>514528.72</v>
      </c>
    </row>
    <row r="158" spans="1:3" x14ac:dyDescent="0.2">
      <c r="A158" s="194" t="s">
        <v>1335</v>
      </c>
      <c r="B158" s="191">
        <v>23659.42</v>
      </c>
      <c r="C158" s="191">
        <v>141635.51</v>
      </c>
    </row>
    <row r="159" spans="1:3" x14ac:dyDescent="0.2">
      <c r="A159" s="194" t="s">
        <v>1336</v>
      </c>
      <c r="B159" s="191">
        <v>23993.439999999999</v>
      </c>
      <c r="C159" s="191">
        <v>2707452.1999999997</v>
      </c>
    </row>
    <row r="160" spans="1:3" x14ac:dyDescent="0.2">
      <c r="A160" s="194" t="s">
        <v>1337</v>
      </c>
      <c r="B160" s="191">
        <v>24222.41</v>
      </c>
      <c r="C160" s="191">
        <v>48011.27</v>
      </c>
    </row>
    <row r="161" spans="1:3" x14ac:dyDescent="0.2">
      <c r="A161" s="194" t="s">
        <v>1338</v>
      </c>
      <c r="B161" s="191">
        <v>24766.18</v>
      </c>
      <c r="C161" s="191">
        <v>180310.76</v>
      </c>
    </row>
    <row r="162" spans="1:3" x14ac:dyDescent="0.2">
      <c r="A162" s="194" t="s">
        <v>1339</v>
      </c>
      <c r="B162" s="191">
        <v>25271.239999999994</v>
      </c>
      <c r="C162" s="191">
        <v>6207213.7000000002</v>
      </c>
    </row>
    <row r="163" spans="1:3" x14ac:dyDescent="0.2">
      <c r="A163" s="194" t="s">
        <v>1340</v>
      </c>
      <c r="B163" s="191">
        <v>25996.480000000003</v>
      </c>
      <c r="C163" s="191">
        <v>11586523.4</v>
      </c>
    </row>
    <row r="164" spans="1:3" x14ac:dyDescent="0.2">
      <c r="A164" s="194" t="s">
        <v>1341</v>
      </c>
      <c r="B164" s="191">
        <v>26770.200000000004</v>
      </c>
      <c r="C164" s="191">
        <v>80665.679999999993</v>
      </c>
    </row>
    <row r="165" spans="1:3" x14ac:dyDescent="0.2">
      <c r="A165" s="194" t="s">
        <v>1342</v>
      </c>
      <c r="B165" s="191">
        <v>26853.67</v>
      </c>
      <c r="C165" s="191">
        <v>9632084.290000001</v>
      </c>
    </row>
    <row r="166" spans="1:3" x14ac:dyDescent="0.2">
      <c r="A166" s="194" t="s">
        <v>1343</v>
      </c>
      <c r="B166" s="191">
        <v>27178.19</v>
      </c>
      <c r="C166" s="191">
        <v>1026924.65</v>
      </c>
    </row>
    <row r="167" spans="1:3" x14ac:dyDescent="0.2">
      <c r="A167" s="194" t="s">
        <v>1344</v>
      </c>
      <c r="B167" s="191">
        <v>27247.99</v>
      </c>
      <c r="C167" s="191">
        <v>55326.270000000004</v>
      </c>
    </row>
    <row r="168" spans="1:3" x14ac:dyDescent="0.2">
      <c r="A168" s="194" t="s">
        <v>1345</v>
      </c>
      <c r="B168" s="191">
        <v>27444.019999999997</v>
      </c>
      <c r="C168" s="191">
        <v>152628.66000000003</v>
      </c>
    </row>
    <row r="169" spans="1:3" x14ac:dyDescent="0.2">
      <c r="A169" s="194" t="s">
        <v>1346</v>
      </c>
      <c r="B169" s="191">
        <v>27827.5</v>
      </c>
      <c r="C169" s="191">
        <v>235443.63</v>
      </c>
    </row>
    <row r="170" spans="1:3" x14ac:dyDescent="0.2">
      <c r="A170" s="194" t="s">
        <v>1347</v>
      </c>
      <c r="B170" s="191">
        <v>27836.979999999992</v>
      </c>
      <c r="C170" s="191">
        <v>4658937.959999999</v>
      </c>
    </row>
    <row r="171" spans="1:3" x14ac:dyDescent="0.2">
      <c r="A171" s="194" t="s">
        <v>1348</v>
      </c>
      <c r="B171" s="191">
        <v>28097.559999999998</v>
      </c>
      <c r="C171" s="191">
        <v>274759.07</v>
      </c>
    </row>
    <row r="172" spans="1:3" x14ac:dyDescent="0.2">
      <c r="A172" s="194" t="s">
        <v>1349</v>
      </c>
      <c r="B172" s="191">
        <v>28914.26</v>
      </c>
      <c r="C172" s="191">
        <v>112058.46</v>
      </c>
    </row>
    <row r="173" spans="1:3" x14ac:dyDescent="0.2">
      <c r="A173" s="194" t="s">
        <v>1350</v>
      </c>
      <c r="B173" s="191">
        <v>29620.74</v>
      </c>
      <c r="C173" s="191">
        <v>119723.97</v>
      </c>
    </row>
    <row r="174" spans="1:3" x14ac:dyDescent="0.2">
      <c r="A174" s="194" t="s">
        <v>1351</v>
      </c>
      <c r="B174" s="191">
        <v>31134.17</v>
      </c>
      <c r="C174" s="191">
        <v>55147.979999999996</v>
      </c>
    </row>
    <row r="175" spans="1:3" x14ac:dyDescent="0.2">
      <c r="A175" s="194" t="s">
        <v>1352</v>
      </c>
      <c r="B175" s="191">
        <v>31449.69</v>
      </c>
      <c r="C175" s="191">
        <v>1009517</v>
      </c>
    </row>
    <row r="176" spans="1:3" x14ac:dyDescent="0.2">
      <c r="A176" s="194" t="s">
        <v>1353</v>
      </c>
      <c r="B176" s="191">
        <v>31826.39</v>
      </c>
      <c r="C176" s="191">
        <v>100929.13</v>
      </c>
    </row>
    <row r="177" spans="1:3" x14ac:dyDescent="0.2">
      <c r="A177" s="194" t="s">
        <v>1354</v>
      </c>
      <c r="B177" s="191">
        <v>32023.010000000002</v>
      </c>
      <c r="C177" s="191">
        <v>173753.23000000004</v>
      </c>
    </row>
    <row r="178" spans="1:3" x14ac:dyDescent="0.2">
      <c r="A178" s="194" t="s">
        <v>1355</v>
      </c>
      <c r="B178" s="191">
        <v>32148.549999999996</v>
      </c>
      <c r="C178" s="191">
        <v>21711460.609999999</v>
      </c>
    </row>
    <row r="179" spans="1:3" x14ac:dyDescent="0.2">
      <c r="A179" s="194" t="s">
        <v>1356</v>
      </c>
      <c r="B179" s="191">
        <v>32608.5</v>
      </c>
      <c r="C179" s="191">
        <v>241725.47</v>
      </c>
    </row>
    <row r="180" spans="1:3" x14ac:dyDescent="0.2">
      <c r="A180" s="194" t="s">
        <v>1357</v>
      </c>
      <c r="B180" s="191">
        <v>33037.01</v>
      </c>
      <c r="C180" s="191">
        <v>335431.3299999999</v>
      </c>
    </row>
    <row r="181" spans="1:3" x14ac:dyDescent="0.2">
      <c r="A181" s="194" t="s">
        <v>1358</v>
      </c>
      <c r="B181" s="191">
        <v>33537.539999999994</v>
      </c>
      <c r="C181" s="191">
        <v>95757.390000000014</v>
      </c>
    </row>
    <row r="182" spans="1:3" x14ac:dyDescent="0.2">
      <c r="A182" s="194" t="s">
        <v>1359</v>
      </c>
      <c r="B182" s="191">
        <v>34234.689999999995</v>
      </c>
      <c r="C182" s="191">
        <v>152470.03000000003</v>
      </c>
    </row>
    <row r="183" spans="1:3" x14ac:dyDescent="0.2">
      <c r="A183" s="194" t="s">
        <v>1137</v>
      </c>
      <c r="B183" s="191">
        <v>34321.57</v>
      </c>
      <c r="C183" s="191">
        <v>184598</v>
      </c>
    </row>
    <row r="184" spans="1:3" x14ac:dyDescent="0.2">
      <c r="A184" s="194" t="s">
        <v>1360</v>
      </c>
      <c r="B184" s="191">
        <v>34421.39</v>
      </c>
      <c r="C184" s="191">
        <v>253434.05999999997</v>
      </c>
    </row>
    <row r="185" spans="1:3" x14ac:dyDescent="0.2">
      <c r="A185" s="194" t="s">
        <v>1361</v>
      </c>
      <c r="B185" s="191">
        <v>34523.060000000005</v>
      </c>
      <c r="C185" s="191">
        <v>17983.5</v>
      </c>
    </row>
    <row r="186" spans="1:3" x14ac:dyDescent="0.2">
      <c r="A186" s="194" t="s">
        <v>1362</v>
      </c>
      <c r="B186" s="191">
        <v>35100.789999999994</v>
      </c>
      <c r="C186" s="191">
        <v>2055497.5200000003</v>
      </c>
    </row>
    <row r="187" spans="1:3" x14ac:dyDescent="0.2">
      <c r="A187" s="194" t="s">
        <v>1363</v>
      </c>
      <c r="B187" s="191">
        <v>35240.6</v>
      </c>
      <c r="C187" s="191">
        <v>167521.34</v>
      </c>
    </row>
    <row r="188" spans="1:3" x14ac:dyDescent="0.2">
      <c r="A188" s="194" t="s">
        <v>1364</v>
      </c>
      <c r="B188" s="191">
        <v>35607.24</v>
      </c>
      <c r="C188" s="191">
        <v>3546278.01</v>
      </c>
    </row>
    <row r="189" spans="1:3" x14ac:dyDescent="0.2">
      <c r="A189" s="194" t="s">
        <v>1365</v>
      </c>
      <c r="B189" s="191">
        <v>35947.1</v>
      </c>
      <c r="C189" s="191">
        <v>695554.26000000013</v>
      </c>
    </row>
    <row r="190" spans="1:3" x14ac:dyDescent="0.2">
      <c r="A190" s="194" t="s">
        <v>1366</v>
      </c>
      <c r="B190" s="191">
        <v>35957.72</v>
      </c>
      <c r="C190" s="191">
        <v>849816.32000000007</v>
      </c>
    </row>
    <row r="191" spans="1:3" x14ac:dyDescent="0.2">
      <c r="A191" s="194" t="s">
        <v>1367</v>
      </c>
      <c r="B191" s="191">
        <v>36360.350000000006</v>
      </c>
      <c r="C191" s="191">
        <v>322171.8</v>
      </c>
    </row>
    <row r="192" spans="1:3" x14ac:dyDescent="0.2">
      <c r="A192" s="194" t="s">
        <v>1368</v>
      </c>
      <c r="B192" s="191">
        <v>38250.179999999993</v>
      </c>
      <c r="C192" s="191">
        <v>73934.37</v>
      </c>
    </row>
    <row r="193" spans="1:3" x14ac:dyDescent="0.2">
      <c r="A193" s="194" t="s">
        <v>1369</v>
      </c>
      <c r="B193" s="191">
        <v>38400.44</v>
      </c>
      <c r="C193" s="191">
        <v>193506.80000000002</v>
      </c>
    </row>
    <row r="194" spans="1:3" x14ac:dyDescent="0.2">
      <c r="A194" s="194" t="s">
        <v>1370</v>
      </c>
      <c r="B194" s="191">
        <v>38825.619999999995</v>
      </c>
      <c r="C194" s="191">
        <v>333006.82999999996</v>
      </c>
    </row>
    <row r="195" spans="1:3" x14ac:dyDescent="0.2">
      <c r="A195" s="194" t="s">
        <v>1371</v>
      </c>
      <c r="B195" s="191">
        <v>40124.49</v>
      </c>
      <c r="C195" s="191">
        <v>161878.87000000002</v>
      </c>
    </row>
    <row r="196" spans="1:3" x14ac:dyDescent="0.2">
      <c r="A196" s="194" t="s">
        <v>1372</v>
      </c>
      <c r="B196" s="191">
        <v>40868.1</v>
      </c>
      <c r="C196" s="191">
        <v>8530.2900000000009</v>
      </c>
    </row>
    <row r="197" spans="1:3" x14ac:dyDescent="0.2">
      <c r="A197" s="194" t="s">
        <v>1373</v>
      </c>
      <c r="B197" s="191">
        <v>41122.829999999994</v>
      </c>
      <c r="C197" s="191">
        <v>2141206.7799999998</v>
      </c>
    </row>
    <row r="198" spans="1:3" x14ac:dyDescent="0.2">
      <c r="A198" s="194" t="s">
        <v>1374</v>
      </c>
      <c r="B198" s="191">
        <v>42717.84</v>
      </c>
      <c r="C198" s="191">
        <v>139529.26999999999</v>
      </c>
    </row>
    <row r="199" spans="1:3" x14ac:dyDescent="0.2">
      <c r="A199" s="194" t="s">
        <v>1375</v>
      </c>
      <c r="B199" s="191">
        <v>43345.119999999995</v>
      </c>
      <c r="C199" s="191">
        <v>678485.06</v>
      </c>
    </row>
    <row r="200" spans="1:3" x14ac:dyDescent="0.2">
      <c r="A200" s="194" t="s">
        <v>1376</v>
      </c>
      <c r="B200" s="191">
        <v>44014.96</v>
      </c>
      <c r="C200" s="191">
        <v>1354585.7400000002</v>
      </c>
    </row>
    <row r="201" spans="1:3" x14ac:dyDescent="0.2">
      <c r="A201" s="194" t="s">
        <v>1377</v>
      </c>
      <c r="B201" s="191">
        <v>44534.59</v>
      </c>
      <c r="C201" s="191">
        <v>205657.72999999998</v>
      </c>
    </row>
    <row r="202" spans="1:3" x14ac:dyDescent="0.2">
      <c r="A202" s="194" t="s">
        <v>1378</v>
      </c>
      <c r="B202" s="191">
        <v>44685.18</v>
      </c>
      <c r="C202" s="191">
        <v>350042.47</v>
      </c>
    </row>
    <row r="203" spans="1:3" x14ac:dyDescent="0.2">
      <c r="A203" s="194" t="s">
        <v>1379</v>
      </c>
      <c r="B203" s="191">
        <v>44820.28</v>
      </c>
      <c r="C203" s="191">
        <v>761192.92000000016</v>
      </c>
    </row>
    <row r="204" spans="1:3" x14ac:dyDescent="0.2">
      <c r="A204" s="194" t="s">
        <v>1380</v>
      </c>
      <c r="B204" s="191">
        <v>46020.61</v>
      </c>
      <c r="C204" s="191">
        <v>2653033.58</v>
      </c>
    </row>
    <row r="205" spans="1:3" x14ac:dyDescent="0.2">
      <c r="A205" s="194" t="s">
        <v>1381</v>
      </c>
      <c r="B205" s="191">
        <v>46142.01</v>
      </c>
      <c r="C205" s="191">
        <v>57522.450000000004</v>
      </c>
    </row>
    <row r="206" spans="1:3" x14ac:dyDescent="0.2">
      <c r="A206" s="194" t="s">
        <v>1382</v>
      </c>
      <c r="B206" s="191">
        <v>46294.820000000007</v>
      </c>
      <c r="C206" s="191">
        <v>4073355.5</v>
      </c>
    </row>
    <row r="207" spans="1:3" x14ac:dyDescent="0.2">
      <c r="A207" s="194" t="s">
        <v>1383</v>
      </c>
      <c r="B207" s="191">
        <v>46706.819999999992</v>
      </c>
      <c r="C207" s="191">
        <v>7720935.0400000019</v>
      </c>
    </row>
    <row r="208" spans="1:3" x14ac:dyDescent="0.2">
      <c r="A208" s="194" t="s">
        <v>1384</v>
      </c>
      <c r="B208" s="191">
        <v>47040.280000000013</v>
      </c>
      <c r="C208" s="191">
        <v>5024612.5100000007</v>
      </c>
    </row>
    <row r="209" spans="1:3" x14ac:dyDescent="0.2">
      <c r="A209" s="194" t="s">
        <v>1385</v>
      </c>
      <c r="B209" s="191">
        <v>47654.320000000007</v>
      </c>
      <c r="C209" s="191">
        <v>879198.20000000007</v>
      </c>
    </row>
    <row r="210" spans="1:3" x14ac:dyDescent="0.2">
      <c r="A210" s="194" t="s">
        <v>1386</v>
      </c>
      <c r="B210" s="191">
        <v>48149.72</v>
      </c>
      <c r="C210" s="191">
        <v>477345.14</v>
      </c>
    </row>
    <row r="211" spans="1:3" x14ac:dyDescent="0.2">
      <c r="A211" s="194" t="s">
        <v>1387</v>
      </c>
      <c r="B211" s="191">
        <v>48228.179999999993</v>
      </c>
      <c r="C211" s="191">
        <v>179386.85000000003</v>
      </c>
    </row>
    <row r="212" spans="1:3" x14ac:dyDescent="0.2">
      <c r="A212" s="194" t="s">
        <v>1388</v>
      </c>
      <c r="B212" s="191">
        <v>48297.69</v>
      </c>
      <c r="C212" s="191">
        <v>379618.25000000006</v>
      </c>
    </row>
    <row r="213" spans="1:3" x14ac:dyDescent="0.2">
      <c r="A213" s="194" t="s">
        <v>1389</v>
      </c>
      <c r="B213" s="191">
        <v>49003.69</v>
      </c>
      <c r="C213" s="191">
        <v>99365.52</v>
      </c>
    </row>
    <row r="214" spans="1:3" x14ac:dyDescent="0.2">
      <c r="A214" s="194" t="s">
        <v>1390</v>
      </c>
      <c r="B214" s="191">
        <v>49949.81</v>
      </c>
      <c r="C214" s="191">
        <v>333928.19</v>
      </c>
    </row>
    <row r="215" spans="1:3" x14ac:dyDescent="0.2">
      <c r="A215" s="194" t="s">
        <v>1391</v>
      </c>
      <c r="B215" s="191">
        <v>50305.880000000005</v>
      </c>
      <c r="C215" s="191">
        <v>1521172.07</v>
      </c>
    </row>
    <row r="216" spans="1:3" x14ac:dyDescent="0.2">
      <c r="A216" s="194" t="s">
        <v>1392</v>
      </c>
      <c r="B216" s="191">
        <v>50369.350000000006</v>
      </c>
      <c r="C216" s="191">
        <v>173942.96</v>
      </c>
    </row>
    <row r="217" spans="1:3" x14ac:dyDescent="0.2">
      <c r="A217" s="194" t="s">
        <v>1393</v>
      </c>
      <c r="B217" s="191">
        <v>50396.27</v>
      </c>
      <c r="C217" s="191">
        <v>3744374.16</v>
      </c>
    </row>
    <row r="218" spans="1:3" x14ac:dyDescent="0.2">
      <c r="A218" s="194" t="s">
        <v>1394</v>
      </c>
      <c r="B218" s="191">
        <v>50468.2</v>
      </c>
      <c r="C218" s="191">
        <v>2093497.5</v>
      </c>
    </row>
    <row r="219" spans="1:3" x14ac:dyDescent="0.2">
      <c r="A219" s="194" t="s">
        <v>1395</v>
      </c>
      <c r="B219" s="191">
        <v>50832.21</v>
      </c>
      <c r="C219" s="191">
        <v>256745.30000000002</v>
      </c>
    </row>
    <row r="220" spans="1:3" x14ac:dyDescent="0.2">
      <c r="A220" s="194" t="s">
        <v>1396</v>
      </c>
      <c r="B220" s="191">
        <v>51036.32</v>
      </c>
      <c r="C220" s="191">
        <v>151140.43</v>
      </c>
    </row>
    <row r="221" spans="1:3" x14ac:dyDescent="0.2">
      <c r="A221" s="194" t="s">
        <v>1397</v>
      </c>
      <c r="B221" s="191">
        <v>51884.31</v>
      </c>
      <c r="C221" s="191">
        <v>2224473.8000000003</v>
      </c>
    </row>
    <row r="222" spans="1:3" x14ac:dyDescent="0.2">
      <c r="A222" s="194" t="s">
        <v>1398</v>
      </c>
      <c r="B222" s="191">
        <v>52432.010000000009</v>
      </c>
      <c r="C222" s="191">
        <v>21844.6</v>
      </c>
    </row>
    <row r="223" spans="1:3" x14ac:dyDescent="0.2">
      <c r="A223" s="194" t="s">
        <v>1399</v>
      </c>
      <c r="B223" s="191">
        <v>52545.56</v>
      </c>
      <c r="C223" s="191">
        <v>426513.33</v>
      </c>
    </row>
    <row r="224" spans="1:3" x14ac:dyDescent="0.2">
      <c r="A224" s="194" t="s">
        <v>1400</v>
      </c>
      <c r="B224" s="191">
        <v>53125.760000000002</v>
      </c>
      <c r="C224" s="191">
        <v>333789.08</v>
      </c>
    </row>
    <row r="225" spans="1:3" x14ac:dyDescent="0.2">
      <c r="A225" s="194" t="s">
        <v>1401</v>
      </c>
      <c r="B225" s="191">
        <v>53495.210000000006</v>
      </c>
      <c r="C225" s="191">
        <v>2932914.29</v>
      </c>
    </row>
    <row r="226" spans="1:3" x14ac:dyDescent="0.2">
      <c r="A226" s="194" t="s">
        <v>1402</v>
      </c>
      <c r="B226" s="191">
        <v>55037.399999999994</v>
      </c>
      <c r="C226" s="191">
        <v>38298.720000000001</v>
      </c>
    </row>
    <row r="227" spans="1:3" x14ac:dyDescent="0.2">
      <c r="A227" s="194" t="s">
        <v>1403</v>
      </c>
      <c r="B227" s="191">
        <v>55109.100000000006</v>
      </c>
      <c r="C227" s="191">
        <v>82735.820000000007</v>
      </c>
    </row>
    <row r="228" spans="1:3" x14ac:dyDescent="0.2">
      <c r="A228" s="194" t="s">
        <v>1404</v>
      </c>
      <c r="B228" s="191">
        <v>55266.310000000005</v>
      </c>
      <c r="C228" s="191">
        <v>5738814.6999999993</v>
      </c>
    </row>
    <row r="229" spans="1:3" x14ac:dyDescent="0.2">
      <c r="A229" s="194" t="s">
        <v>1405</v>
      </c>
      <c r="B229" s="191">
        <v>56126.840000000004</v>
      </c>
      <c r="C229" s="191">
        <v>293719.06999999995</v>
      </c>
    </row>
    <row r="230" spans="1:3" x14ac:dyDescent="0.2">
      <c r="A230" s="194" t="s">
        <v>1406</v>
      </c>
      <c r="B230" s="191">
        <v>56287.17</v>
      </c>
      <c r="C230" s="191">
        <v>318538.51</v>
      </c>
    </row>
    <row r="231" spans="1:3" x14ac:dyDescent="0.2">
      <c r="A231" s="194" t="s">
        <v>1407</v>
      </c>
      <c r="B231" s="191">
        <v>56519.46</v>
      </c>
      <c r="C231" s="191">
        <v>33237809</v>
      </c>
    </row>
    <row r="232" spans="1:3" x14ac:dyDescent="0.2">
      <c r="A232" s="194" t="s">
        <v>1408</v>
      </c>
      <c r="B232" s="191">
        <v>57304.76</v>
      </c>
      <c r="C232" s="191">
        <v>968981.31</v>
      </c>
    </row>
    <row r="233" spans="1:3" x14ac:dyDescent="0.2">
      <c r="A233" s="194" t="s">
        <v>1409</v>
      </c>
      <c r="B233" s="191">
        <v>57493.83</v>
      </c>
      <c r="C233" s="191">
        <v>271501.60000000003</v>
      </c>
    </row>
    <row r="234" spans="1:3" x14ac:dyDescent="0.2">
      <c r="A234" s="194" t="s">
        <v>1410</v>
      </c>
      <c r="B234" s="191">
        <v>57924.060000000005</v>
      </c>
      <c r="C234" s="191">
        <v>919642.67</v>
      </c>
    </row>
    <row r="235" spans="1:3" x14ac:dyDescent="0.2">
      <c r="A235" s="194" t="s">
        <v>1411</v>
      </c>
      <c r="B235" s="191">
        <v>57980.419999999984</v>
      </c>
      <c r="C235" s="191">
        <v>2185675</v>
      </c>
    </row>
    <row r="236" spans="1:3" x14ac:dyDescent="0.2">
      <c r="A236" s="194" t="s">
        <v>1412</v>
      </c>
      <c r="B236" s="191">
        <v>58746.41</v>
      </c>
      <c r="C236" s="191">
        <v>6881670</v>
      </c>
    </row>
    <row r="237" spans="1:3" x14ac:dyDescent="0.2">
      <c r="A237" s="194" t="s">
        <v>1413</v>
      </c>
      <c r="B237" s="191">
        <v>59023.61</v>
      </c>
      <c r="C237" s="191">
        <v>5864908.9100000001</v>
      </c>
    </row>
    <row r="238" spans="1:3" x14ac:dyDescent="0.2">
      <c r="A238" s="194" t="s">
        <v>1414</v>
      </c>
      <c r="B238" s="191">
        <v>59324.729999999996</v>
      </c>
      <c r="C238" s="191">
        <v>581830.02</v>
      </c>
    </row>
    <row r="239" spans="1:3" x14ac:dyDescent="0.2">
      <c r="A239" s="194" t="s">
        <v>1415</v>
      </c>
      <c r="B239" s="191">
        <v>59525.990000000013</v>
      </c>
      <c r="C239" s="191">
        <v>260301.07</v>
      </c>
    </row>
    <row r="240" spans="1:3" x14ac:dyDescent="0.2">
      <c r="A240" s="194" t="s">
        <v>1416</v>
      </c>
      <c r="B240" s="191">
        <v>60258.080000000002</v>
      </c>
      <c r="C240" s="191">
        <v>119771.25999999998</v>
      </c>
    </row>
    <row r="241" spans="1:3" x14ac:dyDescent="0.2">
      <c r="A241" s="194" t="s">
        <v>1417</v>
      </c>
      <c r="B241" s="191">
        <v>61086.860000000008</v>
      </c>
      <c r="C241" s="191">
        <v>8046826</v>
      </c>
    </row>
    <row r="242" spans="1:3" x14ac:dyDescent="0.2">
      <c r="A242" s="194" t="s">
        <v>1418</v>
      </c>
      <c r="B242" s="191">
        <v>62174.41</v>
      </c>
      <c r="C242" s="191">
        <v>701695.22</v>
      </c>
    </row>
    <row r="243" spans="1:3" x14ac:dyDescent="0.2">
      <c r="A243" s="194" t="s">
        <v>1419</v>
      </c>
      <c r="B243" s="191">
        <v>62478.790000000008</v>
      </c>
      <c r="C243" s="191">
        <v>3620140.3400000003</v>
      </c>
    </row>
    <row r="244" spans="1:3" x14ac:dyDescent="0.2">
      <c r="A244" s="194" t="s">
        <v>1420</v>
      </c>
      <c r="B244" s="191">
        <v>63816.740000000005</v>
      </c>
      <c r="C244" s="191">
        <v>2237355.02</v>
      </c>
    </row>
    <row r="245" spans="1:3" x14ac:dyDescent="0.2">
      <c r="A245" s="194" t="s">
        <v>1153</v>
      </c>
      <c r="B245" s="191">
        <v>63819.850000000006</v>
      </c>
      <c r="C245" s="191">
        <v>5159394.63</v>
      </c>
    </row>
    <row r="246" spans="1:3" x14ac:dyDescent="0.2">
      <c r="A246" s="194" t="s">
        <v>1421</v>
      </c>
      <c r="B246" s="191">
        <v>65746.429999999993</v>
      </c>
      <c r="C246" s="191">
        <v>207506.58</v>
      </c>
    </row>
    <row r="247" spans="1:3" x14ac:dyDescent="0.2">
      <c r="A247" s="194" t="s">
        <v>1422</v>
      </c>
      <c r="B247" s="191">
        <v>66118.7</v>
      </c>
      <c r="C247" s="191">
        <v>425556.4</v>
      </c>
    </row>
    <row r="248" spans="1:3" x14ac:dyDescent="0.2">
      <c r="A248" s="194" t="s">
        <v>1423</v>
      </c>
      <c r="B248" s="191">
        <v>66120.939999999988</v>
      </c>
      <c r="C248" s="191">
        <v>6793308</v>
      </c>
    </row>
    <row r="249" spans="1:3" x14ac:dyDescent="0.2">
      <c r="A249" s="194" t="s">
        <v>1424</v>
      </c>
      <c r="B249" s="191">
        <v>67916.440000000017</v>
      </c>
      <c r="C249" s="191">
        <v>372720.93000000005</v>
      </c>
    </row>
    <row r="250" spans="1:3" x14ac:dyDescent="0.2">
      <c r="A250" s="194" t="s">
        <v>1425</v>
      </c>
      <c r="B250" s="191">
        <v>68319.8</v>
      </c>
      <c r="C250" s="191">
        <v>629630.68000000005</v>
      </c>
    </row>
    <row r="251" spans="1:3" x14ac:dyDescent="0.2">
      <c r="A251" s="194" t="s">
        <v>1426</v>
      </c>
      <c r="B251" s="191">
        <v>68828.760000000009</v>
      </c>
      <c r="C251" s="191">
        <v>910796.46</v>
      </c>
    </row>
    <row r="252" spans="1:3" x14ac:dyDescent="0.2">
      <c r="A252" s="194" t="s">
        <v>1135</v>
      </c>
      <c r="B252" s="191">
        <v>68930.039999999994</v>
      </c>
      <c r="C252" s="191">
        <v>952434.35</v>
      </c>
    </row>
    <row r="253" spans="1:3" x14ac:dyDescent="0.2">
      <c r="A253" s="194" t="s">
        <v>1427</v>
      </c>
      <c r="B253" s="191">
        <v>69388.02</v>
      </c>
      <c r="C253" s="191">
        <v>187919.66</v>
      </c>
    </row>
    <row r="254" spans="1:3" x14ac:dyDescent="0.2">
      <c r="A254" s="194" t="s">
        <v>1428</v>
      </c>
      <c r="B254" s="191">
        <v>69412.27</v>
      </c>
      <c r="C254" s="191">
        <v>340579.18000000005</v>
      </c>
    </row>
    <row r="255" spans="1:3" x14ac:dyDescent="0.2">
      <c r="A255" s="194" t="s">
        <v>1429</v>
      </c>
      <c r="B255" s="191">
        <v>71097.91</v>
      </c>
      <c r="C255" s="191">
        <v>372206.04</v>
      </c>
    </row>
    <row r="256" spans="1:3" x14ac:dyDescent="0.2">
      <c r="A256" s="194" t="s">
        <v>1430</v>
      </c>
      <c r="B256" s="191">
        <v>71731.650000000009</v>
      </c>
      <c r="C256" s="191">
        <v>721790</v>
      </c>
    </row>
    <row r="257" spans="1:3" x14ac:dyDescent="0.2">
      <c r="A257" s="194" t="s">
        <v>1431</v>
      </c>
      <c r="B257" s="191">
        <v>72093.75</v>
      </c>
      <c r="C257" s="191">
        <v>45193.89</v>
      </c>
    </row>
    <row r="258" spans="1:3" x14ac:dyDescent="0.2">
      <c r="A258" s="194" t="s">
        <v>1432</v>
      </c>
      <c r="B258" s="191">
        <v>72961.490000000005</v>
      </c>
      <c r="C258" s="191">
        <v>2825560.58</v>
      </c>
    </row>
    <row r="259" spans="1:3" x14ac:dyDescent="0.2">
      <c r="A259" s="194" t="s">
        <v>1433</v>
      </c>
      <c r="B259" s="191">
        <v>73228.539999999979</v>
      </c>
      <c r="C259" s="191">
        <v>910770</v>
      </c>
    </row>
    <row r="260" spans="1:3" x14ac:dyDescent="0.2">
      <c r="A260" s="194" t="s">
        <v>1434</v>
      </c>
      <c r="B260" s="191">
        <v>75150.570000000007</v>
      </c>
      <c r="C260" s="191">
        <v>18078147.609999999</v>
      </c>
    </row>
    <row r="261" spans="1:3" x14ac:dyDescent="0.2">
      <c r="A261" s="194" t="s">
        <v>1435</v>
      </c>
      <c r="B261" s="191">
        <v>75557.790000000008</v>
      </c>
      <c r="C261" s="191">
        <v>158079.61000000002</v>
      </c>
    </row>
    <row r="262" spans="1:3" x14ac:dyDescent="0.2">
      <c r="A262" s="194" t="s">
        <v>1436</v>
      </c>
      <c r="B262" s="191">
        <v>75721.91</v>
      </c>
      <c r="C262" s="191">
        <v>49772.03</v>
      </c>
    </row>
    <row r="263" spans="1:3" x14ac:dyDescent="0.2">
      <c r="A263" s="194" t="s">
        <v>1437</v>
      </c>
      <c r="B263" s="191">
        <v>76506.11</v>
      </c>
      <c r="C263" s="191">
        <v>341425.86000000004</v>
      </c>
    </row>
    <row r="264" spans="1:3" x14ac:dyDescent="0.2">
      <c r="A264" s="194" t="s">
        <v>1438</v>
      </c>
      <c r="B264" s="191">
        <v>77723.45</v>
      </c>
      <c r="C264" s="191">
        <v>246067.56999999995</v>
      </c>
    </row>
    <row r="265" spans="1:3" x14ac:dyDescent="0.2">
      <c r="A265" s="194" t="s">
        <v>1439</v>
      </c>
      <c r="B265" s="191">
        <v>78961.67</v>
      </c>
      <c r="C265" s="191">
        <v>2046579.43</v>
      </c>
    </row>
    <row r="266" spans="1:3" x14ac:dyDescent="0.2">
      <c r="A266" s="194" t="s">
        <v>1440</v>
      </c>
      <c r="B266" s="191">
        <v>80345.739999999991</v>
      </c>
      <c r="C266" s="191">
        <v>14125213.829999998</v>
      </c>
    </row>
    <row r="267" spans="1:3" x14ac:dyDescent="0.2">
      <c r="A267" s="194" t="s">
        <v>1441</v>
      </c>
      <c r="B267" s="191">
        <v>80997.98000000001</v>
      </c>
      <c r="C267" s="191">
        <v>308419.04000000004</v>
      </c>
    </row>
    <row r="268" spans="1:3" x14ac:dyDescent="0.2">
      <c r="A268" s="194" t="s">
        <v>1442</v>
      </c>
      <c r="B268" s="191">
        <v>81045.64</v>
      </c>
      <c r="C268" s="191">
        <v>214424.79000000004</v>
      </c>
    </row>
    <row r="269" spans="1:3" x14ac:dyDescent="0.2">
      <c r="A269" s="194" t="s">
        <v>1443</v>
      </c>
      <c r="B269" s="191">
        <v>81975.47</v>
      </c>
      <c r="C269" s="191">
        <v>222900.21000000002</v>
      </c>
    </row>
    <row r="270" spans="1:3" x14ac:dyDescent="0.2">
      <c r="A270" s="194" t="s">
        <v>1444</v>
      </c>
      <c r="B270" s="191">
        <v>82068.319999999992</v>
      </c>
      <c r="C270" s="191">
        <v>550019.13</v>
      </c>
    </row>
    <row r="271" spans="1:3" x14ac:dyDescent="0.2">
      <c r="A271" s="194" t="s">
        <v>1136</v>
      </c>
      <c r="B271" s="191">
        <v>83111.44</v>
      </c>
      <c r="C271" s="191">
        <v>1851664</v>
      </c>
    </row>
    <row r="272" spans="1:3" x14ac:dyDescent="0.2">
      <c r="A272" s="194" t="s">
        <v>1445</v>
      </c>
      <c r="B272" s="191">
        <v>83399.490000000005</v>
      </c>
      <c r="C272" s="191">
        <v>461088.78</v>
      </c>
    </row>
    <row r="273" spans="1:3" x14ac:dyDescent="0.2">
      <c r="A273" s="194" t="s">
        <v>1446</v>
      </c>
      <c r="B273" s="191">
        <v>84853.49</v>
      </c>
      <c r="C273" s="191">
        <v>966799.26</v>
      </c>
    </row>
    <row r="274" spans="1:3" x14ac:dyDescent="0.2">
      <c r="A274" s="194" t="s">
        <v>1447</v>
      </c>
      <c r="B274" s="191">
        <v>85167.19</v>
      </c>
      <c r="C274" s="191">
        <v>877801.63</v>
      </c>
    </row>
    <row r="275" spans="1:3" x14ac:dyDescent="0.2">
      <c r="A275" s="194" t="s">
        <v>1448</v>
      </c>
      <c r="B275" s="191">
        <v>85392.14</v>
      </c>
      <c r="C275" s="191">
        <v>473402.24</v>
      </c>
    </row>
    <row r="276" spans="1:3" x14ac:dyDescent="0.2">
      <c r="A276" s="194" t="s">
        <v>1449</v>
      </c>
      <c r="B276" s="191">
        <v>86222.21</v>
      </c>
      <c r="C276" s="191">
        <v>626740.28</v>
      </c>
    </row>
    <row r="277" spans="1:3" x14ac:dyDescent="0.2">
      <c r="A277" s="194" t="s">
        <v>1450</v>
      </c>
      <c r="B277" s="191">
        <v>86692.729999999981</v>
      </c>
      <c r="C277" s="191">
        <v>9987535</v>
      </c>
    </row>
    <row r="278" spans="1:3" x14ac:dyDescent="0.2">
      <c r="A278" s="194" t="s">
        <v>1451</v>
      </c>
      <c r="B278" s="191">
        <v>87650.180000000008</v>
      </c>
      <c r="C278" s="191">
        <v>346125.17000000004</v>
      </c>
    </row>
    <row r="279" spans="1:3" x14ac:dyDescent="0.2">
      <c r="A279" s="194" t="s">
        <v>1452</v>
      </c>
      <c r="B279" s="191">
        <v>88304.549999999974</v>
      </c>
      <c r="C279" s="191">
        <v>41819750</v>
      </c>
    </row>
    <row r="280" spans="1:3" x14ac:dyDescent="0.2">
      <c r="A280" s="194" t="s">
        <v>1453</v>
      </c>
      <c r="B280" s="191">
        <v>89192.209999999992</v>
      </c>
      <c r="C280" s="191">
        <v>927138.44</v>
      </c>
    </row>
    <row r="281" spans="1:3" x14ac:dyDescent="0.2">
      <c r="A281" s="194" t="s">
        <v>1454</v>
      </c>
      <c r="B281" s="191">
        <v>90356</v>
      </c>
      <c r="C281" s="191">
        <v>2394355.5</v>
      </c>
    </row>
    <row r="282" spans="1:3" x14ac:dyDescent="0.2">
      <c r="A282" s="194" t="s">
        <v>1455</v>
      </c>
      <c r="B282" s="191">
        <v>92168.83</v>
      </c>
      <c r="C282" s="191">
        <v>202352.49</v>
      </c>
    </row>
    <row r="283" spans="1:3" x14ac:dyDescent="0.2">
      <c r="A283" s="194" t="s">
        <v>1456</v>
      </c>
      <c r="B283" s="191">
        <v>92269.34</v>
      </c>
      <c r="C283" s="191">
        <v>249271.49000000002</v>
      </c>
    </row>
    <row r="284" spans="1:3" x14ac:dyDescent="0.2">
      <c r="A284" s="194" t="s">
        <v>1457</v>
      </c>
      <c r="B284" s="191">
        <v>92851.919999999984</v>
      </c>
      <c r="C284" s="191">
        <v>3930993.6999999997</v>
      </c>
    </row>
    <row r="285" spans="1:3" x14ac:dyDescent="0.2">
      <c r="A285" s="194" t="s">
        <v>1458</v>
      </c>
      <c r="B285" s="191">
        <v>93900.57</v>
      </c>
      <c r="C285" s="191">
        <v>2104710.85</v>
      </c>
    </row>
    <row r="286" spans="1:3" x14ac:dyDescent="0.2">
      <c r="A286" s="194" t="s">
        <v>1459</v>
      </c>
      <c r="B286" s="191">
        <v>95026.69</v>
      </c>
      <c r="C286" s="191">
        <v>113667</v>
      </c>
    </row>
    <row r="287" spans="1:3" x14ac:dyDescent="0.2">
      <c r="A287" s="194" t="s">
        <v>1460</v>
      </c>
      <c r="B287" s="191">
        <v>95050.59</v>
      </c>
      <c r="C287" s="191">
        <v>58790.049999999996</v>
      </c>
    </row>
    <row r="288" spans="1:3" x14ac:dyDescent="0.2">
      <c r="A288" s="194" t="s">
        <v>1461</v>
      </c>
      <c r="B288" s="191">
        <v>96717.119999999995</v>
      </c>
      <c r="C288" s="191">
        <v>983325.25</v>
      </c>
    </row>
    <row r="289" spans="1:3" x14ac:dyDescent="0.2">
      <c r="A289" s="194" t="s">
        <v>1462</v>
      </c>
      <c r="B289" s="191">
        <v>97543.84</v>
      </c>
      <c r="C289" s="191">
        <v>236248.61</v>
      </c>
    </row>
    <row r="290" spans="1:3" x14ac:dyDescent="0.2">
      <c r="A290" s="194" t="s">
        <v>1463</v>
      </c>
      <c r="B290" s="191">
        <v>99144.610000000015</v>
      </c>
      <c r="C290" s="191">
        <v>126300.22</v>
      </c>
    </row>
    <row r="291" spans="1:3" x14ac:dyDescent="0.2">
      <c r="A291" s="194" t="s">
        <v>1464</v>
      </c>
      <c r="B291" s="191">
        <v>100173.64</v>
      </c>
      <c r="C291" s="191">
        <v>61735174</v>
      </c>
    </row>
    <row r="292" spans="1:3" x14ac:dyDescent="0.2">
      <c r="A292" s="194" t="s">
        <v>1465</v>
      </c>
      <c r="B292" s="191">
        <v>101599.5</v>
      </c>
      <c r="C292" s="191">
        <v>310608.29000000004</v>
      </c>
    </row>
    <row r="293" spans="1:3" x14ac:dyDescent="0.2">
      <c r="A293" s="194" t="s">
        <v>1466</v>
      </c>
      <c r="B293" s="191">
        <v>101638.08999999998</v>
      </c>
      <c r="C293" s="191">
        <v>5847817</v>
      </c>
    </row>
    <row r="294" spans="1:3" x14ac:dyDescent="0.2">
      <c r="A294" s="194" t="s">
        <v>1467</v>
      </c>
      <c r="B294" s="191">
        <v>104311.15</v>
      </c>
      <c r="C294" s="191">
        <v>3642638.1799999997</v>
      </c>
    </row>
    <row r="295" spans="1:3" x14ac:dyDescent="0.2">
      <c r="A295" s="194" t="s">
        <v>1133</v>
      </c>
      <c r="B295" s="191">
        <v>106000.37999999998</v>
      </c>
      <c r="C295" s="191">
        <v>3756748.23</v>
      </c>
    </row>
    <row r="296" spans="1:3" x14ac:dyDescent="0.2">
      <c r="A296" s="194" t="s">
        <v>1468</v>
      </c>
      <c r="B296" s="191">
        <v>107844.31000000001</v>
      </c>
      <c r="C296" s="191">
        <v>1901454.49</v>
      </c>
    </row>
    <row r="297" spans="1:3" x14ac:dyDescent="0.2">
      <c r="A297" s="194" t="s">
        <v>1469</v>
      </c>
      <c r="B297" s="191">
        <v>111693.74000000003</v>
      </c>
      <c r="C297" s="191">
        <v>586960</v>
      </c>
    </row>
    <row r="298" spans="1:3" x14ac:dyDescent="0.2">
      <c r="A298" s="194" t="s">
        <v>1470</v>
      </c>
      <c r="B298" s="191">
        <v>112933.93999999997</v>
      </c>
      <c r="C298" s="191">
        <v>18253649.240000002</v>
      </c>
    </row>
    <row r="299" spans="1:3" x14ac:dyDescent="0.2">
      <c r="A299" s="194" t="s">
        <v>1471</v>
      </c>
      <c r="B299" s="191">
        <v>113496.91</v>
      </c>
      <c r="C299" s="191">
        <v>328189</v>
      </c>
    </row>
    <row r="300" spans="1:3" x14ac:dyDescent="0.2">
      <c r="A300" s="194" t="s">
        <v>1472</v>
      </c>
      <c r="B300" s="191">
        <v>114254.74</v>
      </c>
      <c r="C300" s="191">
        <v>1458250.2</v>
      </c>
    </row>
    <row r="301" spans="1:3" x14ac:dyDescent="0.2">
      <c r="A301" s="194" t="s">
        <v>1473</v>
      </c>
      <c r="B301" s="191">
        <v>115955.27</v>
      </c>
      <c r="C301" s="191">
        <v>366880.12000000005</v>
      </c>
    </row>
    <row r="302" spans="1:3" x14ac:dyDescent="0.2">
      <c r="A302" s="194" t="s">
        <v>1474</v>
      </c>
      <c r="B302" s="191">
        <v>116464.08</v>
      </c>
      <c r="C302" s="191">
        <v>236608.59</v>
      </c>
    </row>
    <row r="303" spans="1:3" x14ac:dyDescent="0.2">
      <c r="A303" s="194" t="s">
        <v>1475</v>
      </c>
      <c r="B303" s="191">
        <v>116931.4</v>
      </c>
      <c r="C303" s="191">
        <v>2086301.4299999997</v>
      </c>
    </row>
    <row r="304" spans="1:3" x14ac:dyDescent="0.2">
      <c r="A304" s="194" t="s">
        <v>1476</v>
      </c>
      <c r="B304" s="191">
        <v>120297.29000000001</v>
      </c>
      <c r="C304" s="191">
        <v>3651515.4</v>
      </c>
    </row>
    <row r="305" spans="1:3" x14ac:dyDescent="0.2">
      <c r="A305" s="194" t="s">
        <v>1477</v>
      </c>
      <c r="B305" s="191">
        <v>120347.23999999999</v>
      </c>
      <c r="C305" s="191">
        <v>99715.199999999997</v>
      </c>
    </row>
    <row r="306" spans="1:3" x14ac:dyDescent="0.2">
      <c r="A306" s="194" t="s">
        <v>1478</v>
      </c>
      <c r="B306" s="191">
        <v>122854.85000000003</v>
      </c>
      <c r="C306" s="191">
        <v>4615310.6999999993</v>
      </c>
    </row>
    <row r="307" spans="1:3" x14ac:dyDescent="0.2">
      <c r="A307" s="194" t="s">
        <v>1479</v>
      </c>
      <c r="B307" s="191">
        <v>123050.92</v>
      </c>
      <c r="C307" s="191">
        <v>45850.57</v>
      </c>
    </row>
    <row r="308" spans="1:3" x14ac:dyDescent="0.2">
      <c r="A308" s="194" t="s">
        <v>1480</v>
      </c>
      <c r="B308" s="191">
        <v>123441.07</v>
      </c>
      <c r="C308" s="191">
        <v>43785302</v>
      </c>
    </row>
    <row r="309" spans="1:3" x14ac:dyDescent="0.2">
      <c r="A309" s="194" t="s">
        <v>1481</v>
      </c>
      <c r="B309" s="191">
        <v>124491.96</v>
      </c>
      <c r="C309" s="191">
        <v>14719956.629999999</v>
      </c>
    </row>
    <row r="310" spans="1:3" x14ac:dyDescent="0.2">
      <c r="A310" s="194" t="s">
        <v>1482</v>
      </c>
      <c r="B310" s="191">
        <v>124501.91000000003</v>
      </c>
      <c r="C310" s="191">
        <v>180310.7</v>
      </c>
    </row>
    <row r="311" spans="1:3" x14ac:dyDescent="0.2">
      <c r="A311" s="194" t="s">
        <v>1483</v>
      </c>
      <c r="B311" s="191">
        <v>124522.09</v>
      </c>
      <c r="C311" s="191">
        <v>153857</v>
      </c>
    </row>
    <row r="312" spans="1:3" x14ac:dyDescent="0.2">
      <c r="A312" s="194" t="s">
        <v>1484</v>
      </c>
      <c r="B312" s="191">
        <v>125429.17000000001</v>
      </c>
      <c r="C312" s="191">
        <v>0</v>
      </c>
    </row>
    <row r="313" spans="1:3" x14ac:dyDescent="0.2">
      <c r="A313" s="194" t="s">
        <v>1485</v>
      </c>
      <c r="B313" s="191">
        <v>126464.61</v>
      </c>
      <c r="C313" s="191">
        <v>665818.87</v>
      </c>
    </row>
    <row r="314" spans="1:3" x14ac:dyDescent="0.2">
      <c r="A314" s="194" t="s">
        <v>1486</v>
      </c>
      <c r="B314" s="191">
        <v>127062.95999999999</v>
      </c>
      <c r="C314" s="191">
        <v>129237.29</v>
      </c>
    </row>
    <row r="315" spans="1:3" x14ac:dyDescent="0.2">
      <c r="A315" s="194" t="s">
        <v>1487</v>
      </c>
      <c r="B315" s="191">
        <v>128595.60000000003</v>
      </c>
      <c r="C315" s="191">
        <v>49148215</v>
      </c>
    </row>
    <row r="316" spans="1:3" x14ac:dyDescent="0.2">
      <c r="A316" s="194" t="s">
        <v>1488</v>
      </c>
      <c r="B316" s="191">
        <v>130620.6</v>
      </c>
      <c r="C316" s="191">
        <v>1982583.38</v>
      </c>
    </row>
    <row r="317" spans="1:3" x14ac:dyDescent="0.2">
      <c r="A317" s="194" t="s">
        <v>1489</v>
      </c>
      <c r="B317" s="191">
        <v>131708.21000000002</v>
      </c>
      <c r="C317" s="191">
        <v>288617.77</v>
      </c>
    </row>
    <row r="318" spans="1:3" x14ac:dyDescent="0.2">
      <c r="A318" s="194" t="s">
        <v>1490</v>
      </c>
      <c r="B318" s="191">
        <v>131718.81000000003</v>
      </c>
      <c r="C318" s="191">
        <v>34802424.649999999</v>
      </c>
    </row>
    <row r="319" spans="1:3" x14ac:dyDescent="0.2">
      <c r="A319" s="194" t="s">
        <v>1491</v>
      </c>
      <c r="B319" s="191">
        <v>134115.06</v>
      </c>
      <c r="C319" s="191">
        <v>582631.15</v>
      </c>
    </row>
    <row r="320" spans="1:3" x14ac:dyDescent="0.2">
      <c r="A320" s="194" t="s">
        <v>1492</v>
      </c>
      <c r="B320" s="191">
        <v>135502.19</v>
      </c>
      <c r="C320" s="191">
        <v>379123.59999999992</v>
      </c>
    </row>
    <row r="321" spans="1:3" x14ac:dyDescent="0.2">
      <c r="A321" s="194" t="s">
        <v>1493</v>
      </c>
      <c r="B321" s="191">
        <v>136096.35999999999</v>
      </c>
      <c r="C321" s="191">
        <v>1875384.5</v>
      </c>
    </row>
    <row r="322" spans="1:3" x14ac:dyDescent="0.2">
      <c r="A322" s="194" t="s">
        <v>1494</v>
      </c>
      <c r="B322" s="191">
        <v>138281.97999999998</v>
      </c>
      <c r="C322" s="191">
        <v>11830879</v>
      </c>
    </row>
    <row r="323" spans="1:3" x14ac:dyDescent="0.2">
      <c r="A323" s="194" t="s">
        <v>1495</v>
      </c>
      <c r="B323" s="191">
        <v>138911.01</v>
      </c>
      <c r="C323" s="191">
        <v>113459.5</v>
      </c>
    </row>
    <row r="324" spans="1:3" x14ac:dyDescent="0.2">
      <c r="A324" s="194" t="s">
        <v>1496</v>
      </c>
      <c r="B324" s="191">
        <v>139680</v>
      </c>
      <c r="C324" s="191">
        <v>963326.33000000007</v>
      </c>
    </row>
    <row r="325" spans="1:3" x14ac:dyDescent="0.2">
      <c r="A325" s="194" t="s">
        <v>1497</v>
      </c>
      <c r="B325" s="191">
        <v>139891.22000000006</v>
      </c>
      <c r="C325" s="191">
        <v>1453381</v>
      </c>
    </row>
    <row r="326" spans="1:3" x14ac:dyDescent="0.2">
      <c r="A326" s="194" t="s">
        <v>1498</v>
      </c>
      <c r="B326" s="191">
        <v>143655.16999999998</v>
      </c>
      <c r="C326" s="191">
        <v>620034.01</v>
      </c>
    </row>
    <row r="327" spans="1:3" x14ac:dyDescent="0.2">
      <c r="A327" s="194" t="s">
        <v>1499</v>
      </c>
      <c r="B327" s="191">
        <v>143794.19999999998</v>
      </c>
      <c r="C327" s="191">
        <v>12186625</v>
      </c>
    </row>
    <row r="328" spans="1:3" x14ac:dyDescent="0.2">
      <c r="A328" s="194" t="s">
        <v>1500</v>
      </c>
      <c r="B328" s="191">
        <v>143825.28</v>
      </c>
      <c r="C328" s="191">
        <v>820959</v>
      </c>
    </row>
    <row r="329" spans="1:3" x14ac:dyDescent="0.2">
      <c r="A329" s="194" t="s">
        <v>1501</v>
      </c>
      <c r="B329" s="191">
        <v>144000.64000000001</v>
      </c>
      <c r="C329" s="191">
        <v>1200181</v>
      </c>
    </row>
    <row r="330" spans="1:3" x14ac:dyDescent="0.2">
      <c r="A330" s="194" t="s">
        <v>1502</v>
      </c>
      <c r="B330" s="191">
        <v>145097.84</v>
      </c>
      <c r="C330" s="191">
        <v>1023877.45</v>
      </c>
    </row>
    <row r="331" spans="1:3" x14ac:dyDescent="0.2">
      <c r="A331" s="194" t="s">
        <v>1503</v>
      </c>
      <c r="B331" s="191">
        <v>145635.20000000001</v>
      </c>
      <c r="C331" s="191">
        <v>7892070.0899999999</v>
      </c>
    </row>
    <row r="332" spans="1:3" x14ac:dyDescent="0.2">
      <c r="A332" s="194" t="s">
        <v>1504</v>
      </c>
      <c r="B332" s="191">
        <v>146828.99000000002</v>
      </c>
      <c r="C332" s="191">
        <v>986769.76</v>
      </c>
    </row>
    <row r="333" spans="1:3" x14ac:dyDescent="0.2">
      <c r="A333" s="194" t="s">
        <v>1505</v>
      </c>
      <c r="B333" s="191">
        <v>147587.63999999998</v>
      </c>
      <c r="C333" s="191">
        <v>3099476.4699999993</v>
      </c>
    </row>
    <row r="334" spans="1:3" x14ac:dyDescent="0.2">
      <c r="A334" s="194" t="s">
        <v>1506</v>
      </c>
      <c r="B334" s="191">
        <v>148848.18</v>
      </c>
      <c r="C334" s="191">
        <v>185869.11</v>
      </c>
    </row>
    <row r="335" spans="1:3" x14ac:dyDescent="0.2">
      <c r="A335" s="194" t="s">
        <v>1507</v>
      </c>
      <c r="B335" s="191">
        <v>148912.54999999999</v>
      </c>
      <c r="C335" s="191">
        <v>2916096.399999999</v>
      </c>
    </row>
    <row r="336" spans="1:3" x14ac:dyDescent="0.2">
      <c r="A336" s="194" t="s">
        <v>1508</v>
      </c>
      <c r="B336" s="191">
        <v>149508.89000000004</v>
      </c>
      <c r="C336" s="191">
        <v>1325116.3700000001</v>
      </c>
    </row>
    <row r="337" spans="1:3" x14ac:dyDescent="0.2">
      <c r="A337" s="194" t="s">
        <v>1509</v>
      </c>
      <c r="B337" s="191">
        <v>151165.49</v>
      </c>
      <c r="C337" s="191">
        <v>166261.64000000001</v>
      </c>
    </row>
    <row r="338" spans="1:3" x14ac:dyDescent="0.2">
      <c r="A338" s="194" t="s">
        <v>1510</v>
      </c>
      <c r="B338" s="191">
        <v>152181.38</v>
      </c>
      <c r="C338" s="191">
        <v>11339991.539999999</v>
      </c>
    </row>
    <row r="339" spans="1:3" x14ac:dyDescent="0.2">
      <c r="A339" s="194" t="s">
        <v>1511</v>
      </c>
      <c r="B339" s="191">
        <v>152840.56000000003</v>
      </c>
      <c r="C339" s="191">
        <v>3687362.93</v>
      </c>
    </row>
    <row r="340" spans="1:3" x14ac:dyDescent="0.2">
      <c r="A340" s="194" t="s">
        <v>1512</v>
      </c>
      <c r="B340" s="191">
        <v>152885.08999999997</v>
      </c>
      <c r="C340" s="191">
        <v>3999769.79</v>
      </c>
    </row>
    <row r="341" spans="1:3" x14ac:dyDescent="0.2">
      <c r="A341" s="194" t="s">
        <v>1513</v>
      </c>
      <c r="B341" s="191">
        <v>152951.26</v>
      </c>
      <c r="C341" s="191">
        <v>456938.5</v>
      </c>
    </row>
    <row r="342" spans="1:3" x14ac:dyDescent="0.2">
      <c r="A342" s="194" t="s">
        <v>1514</v>
      </c>
      <c r="B342" s="191">
        <v>154745.02999999997</v>
      </c>
      <c r="C342" s="191">
        <v>1612596.75</v>
      </c>
    </row>
    <row r="343" spans="1:3" x14ac:dyDescent="0.2">
      <c r="A343" s="194" t="s">
        <v>1515</v>
      </c>
      <c r="B343" s="191">
        <v>155124.49999999997</v>
      </c>
      <c r="C343" s="191">
        <v>5464833.2700000005</v>
      </c>
    </row>
    <row r="344" spans="1:3" x14ac:dyDescent="0.2">
      <c r="A344" s="194" t="s">
        <v>1516</v>
      </c>
      <c r="B344" s="191">
        <v>155666.66</v>
      </c>
      <c r="C344" s="191">
        <v>6065106.0800000001</v>
      </c>
    </row>
    <row r="345" spans="1:3" x14ac:dyDescent="0.2">
      <c r="A345" s="194" t="s">
        <v>1517</v>
      </c>
      <c r="B345" s="191">
        <v>156405.32999999999</v>
      </c>
      <c r="C345" s="191">
        <v>1324583.3999999999</v>
      </c>
    </row>
    <row r="346" spans="1:3" x14ac:dyDescent="0.2">
      <c r="A346" s="194" t="s">
        <v>1518</v>
      </c>
      <c r="B346" s="191">
        <v>159073.17000000001</v>
      </c>
      <c r="C346" s="191">
        <v>17098242.5</v>
      </c>
    </row>
    <row r="347" spans="1:3" x14ac:dyDescent="0.2">
      <c r="A347" s="194" t="s">
        <v>1519</v>
      </c>
      <c r="B347" s="191">
        <v>161895.69999999998</v>
      </c>
      <c r="C347" s="191">
        <v>1080740.33</v>
      </c>
    </row>
    <row r="348" spans="1:3" x14ac:dyDescent="0.2">
      <c r="A348" s="194" t="s">
        <v>1520</v>
      </c>
      <c r="B348" s="191">
        <v>166600.45000000001</v>
      </c>
      <c r="C348" s="191">
        <v>1157923.4600000002</v>
      </c>
    </row>
    <row r="349" spans="1:3" x14ac:dyDescent="0.2">
      <c r="A349" s="194" t="s">
        <v>1521</v>
      </c>
      <c r="B349" s="191">
        <v>166975.65</v>
      </c>
      <c r="C349" s="191">
        <v>11801039</v>
      </c>
    </row>
    <row r="350" spans="1:3" x14ac:dyDescent="0.2">
      <c r="A350" s="194" t="s">
        <v>1522</v>
      </c>
      <c r="B350" s="191">
        <v>168525.96</v>
      </c>
      <c r="C350" s="191">
        <v>0</v>
      </c>
    </row>
    <row r="351" spans="1:3" x14ac:dyDescent="0.2">
      <c r="A351" s="194" t="s">
        <v>1523</v>
      </c>
      <c r="B351" s="191">
        <v>168864.59000000003</v>
      </c>
      <c r="C351" s="191">
        <v>3679014.17</v>
      </c>
    </row>
    <row r="352" spans="1:3" x14ac:dyDescent="0.2">
      <c r="A352" s="194" t="s">
        <v>1524</v>
      </c>
      <c r="B352" s="191">
        <v>169034.96</v>
      </c>
      <c r="C352" s="191">
        <v>32997.93</v>
      </c>
    </row>
    <row r="353" spans="1:3" x14ac:dyDescent="0.2">
      <c r="A353" s="194" t="s">
        <v>1525</v>
      </c>
      <c r="B353" s="191">
        <v>169081.69</v>
      </c>
      <c r="C353" s="191">
        <v>1294477.6800000002</v>
      </c>
    </row>
    <row r="354" spans="1:3" x14ac:dyDescent="0.2">
      <c r="A354" s="194" t="s">
        <v>1526</v>
      </c>
      <c r="B354" s="191">
        <v>169371.75000000003</v>
      </c>
      <c r="C354" s="191">
        <v>5878253.7300000004</v>
      </c>
    </row>
    <row r="355" spans="1:3" x14ac:dyDescent="0.2">
      <c r="A355" s="194" t="s">
        <v>1527</v>
      </c>
      <c r="B355" s="191">
        <v>174412.81</v>
      </c>
      <c r="C355" s="191">
        <v>3379555</v>
      </c>
    </row>
    <row r="356" spans="1:3" x14ac:dyDescent="0.2">
      <c r="A356" s="194" t="s">
        <v>1528</v>
      </c>
      <c r="B356" s="191">
        <v>174819.03999999998</v>
      </c>
      <c r="C356" s="191">
        <v>32941689.750000004</v>
      </c>
    </row>
    <row r="357" spans="1:3" x14ac:dyDescent="0.2">
      <c r="A357" s="194" t="s">
        <v>1134</v>
      </c>
      <c r="B357" s="191">
        <v>176364.61000000002</v>
      </c>
      <c r="C357" s="191">
        <v>4171162.4599999995</v>
      </c>
    </row>
    <row r="358" spans="1:3" x14ac:dyDescent="0.2">
      <c r="A358" s="194" t="s">
        <v>1529</v>
      </c>
      <c r="B358" s="191">
        <v>177588.54</v>
      </c>
      <c r="C358" s="191">
        <v>1323069.8500000001</v>
      </c>
    </row>
    <row r="359" spans="1:3" x14ac:dyDescent="0.2">
      <c r="A359" s="194" t="s">
        <v>1530</v>
      </c>
      <c r="B359" s="191">
        <v>179052.69</v>
      </c>
      <c r="C359" s="191">
        <v>425323.18000000005</v>
      </c>
    </row>
    <row r="360" spans="1:3" x14ac:dyDescent="0.2">
      <c r="A360" s="194" t="s">
        <v>1531</v>
      </c>
      <c r="B360" s="191">
        <v>179072.54</v>
      </c>
      <c r="C360" s="191">
        <v>255082.45</v>
      </c>
    </row>
    <row r="361" spans="1:3" x14ac:dyDescent="0.2">
      <c r="A361" s="194" t="s">
        <v>1532</v>
      </c>
      <c r="B361" s="191">
        <v>180960.36000000004</v>
      </c>
      <c r="C361" s="191">
        <v>143046.89000000001</v>
      </c>
    </row>
    <row r="362" spans="1:3" x14ac:dyDescent="0.2">
      <c r="A362" s="194" t="s">
        <v>1533</v>
      </c>
      <c r="B362" s="191">
        <v>181685.12</v>
      </c>
      <c r="C362" s="191">
        <v>616899.29</v>
      </c>
    </row>
    <row r="363" spans="1:3" x14ac:dyDescent="0.2">
      <c r="A363" s="194" t="s">
        <v>1534</v>
      </c>
      <c r="B363" s="191">
        <v>183438.83</v>
      </c>
      <c r="C363" s="191">
        <v>3895936.17</v>
      </c>
    </row>
    <row r="364" spans="1:3" x14ac:dyDescent="0.2">
      <c r="A364" s="194" t="s">
        <v>1535</v>
      </c>
      <c r="B364" s="191">
        <v>186687.13</v>
      </c>
      <c r="C364" s="191">
        <v>2748330</v>
      </c>
    </row>
    <row r="365" spans="1:3" x14ac:dyDescent="0.2">
      <c r="A365" s="194" t="s">
        <v>1536</v>
      </c>
      <c r="B365" s="191">
        <v>188572.27</v>
      </c>
      <c r="C365" s="191">
        <v>691426.44</v>
      </c>
    </row>
    <row r="366" spans="1:3" x14ac:dyDescent="0.2">
      <c r="A366" s="194" t="s">
        <v>1537</v>
      </c>
      <c r="B366" s="191">
        <v>188812.61999999997</v>
      </c>
      <c r="C366" s="191">
        <v>33316551</v>
      </c>
    </row>
    <row r="367" spans="1:3" x14ac:dyDescent="0.2">
      <c r="A367" s="194" t="s">
        <v>1538</v>
      </c>
      <c r="B367" s="191">
        <v>190324.36000000004</v>
      </c>
      <c r="C367" s="191">
        <v>10017232.879999999</v>
      </c>
    </row>
    <row r="368" spans="1:3" x14ac:dyDescent="0.2">
      <c r="A368" s="194" t="s">
        <v>1539</v>
      </c>
      <c r="B368" s="191">
        <v>190432.13999999996</v>
      </c>
      <c r="C368" s="191">
        <v>972297.32000000007</v>
      </c>
    </row>
    <row r="369" spans="1:3" x14ac:dyDescent="0.2">
      <c r="A369" s="194" t="s">
        <v>1540</v>
      </c>
      <c r="B369" s="191">
        <v>191162.97</v>
      </c>
      <c r="C369" s="191">
        <v>6720865.9799999995</v>
      </c>
    </row>
    <row r="370" spans="1:3" x14ac:dyDescent="0.2">
      <c r="A370" s="194" t="s">
        <v>1541</v>
      </c>
      <c r="B370" s="191">
        <v>192944.34999999995</v>
      </c>
      <c r="C370" s="191">
        <v>3331327.2500000009</v>
      </c>
    </row>
    <row r="371" spans="1:3" x14ac:dyDescent="0.2">
      <c r="A371" s="194" t="s">
        <v>1542</v>
      </c>
      <c r="B371" s="191">
        <v>194298.75999999995</v>
      </c>
      <c r="C371" s="191">
        <v>12024649</v>
      </c>
    </row>
    <row r="372" spans="1:3" x14ac:dyDescent="0.2">
      <c r="A372" s="194" t="s">
        <v>1138</v>
      </c>
      <c r="B372" s="191">
        <v>195126.83000000005</v>
      </c>
      <c r="C372" s="191">
        <v>2332512.11</v>
      </c>
    </row>
    <row r="373" spans="1:3" x14ac:dyDescent="0.2">
      <c r="A373" s="194" t="s">
        <v>1543</v>
      </c>
      <c r="B373" s="191">
        <v>199041.33000000002</v>
      </c>
      <c r="C373" s="191">
        <v>674464.56</v>
      </c>
    </row>
    <row r="374" spans="1:3" x14ac:dyDescent="0.2">
      <c r="A374" s="194" t="s">
        <v>1544</v>
      </c>
      <c r="B374" s="191">
        <v>202857.1</v>
      </c>
      <c r="C374" s="191">
        <v>234680.95</v>
      </c>
    </row>
    <row r="375" spans="1:3" x14ac:dyDescent="0.2">
      <c r="A375" s="194" t="s">
        <v>1545</v>
      </c>
      <c r="B375" s="191">
        <v>202973.81999999998</v>
      </c>
      <c r="C375" s="191">
        <v>4409067.83</v>
      </c>
    </row>
    <row r="376" spans="1:3" x14ac:dyDescent="0.2">
      <c r="A376" s="194" t="s">
        <v>1546</v>
      </c>
      <c r="B376" s="191">
        <v>204048.81000000003</v>
      </c>
      <c r="C376" s="191">
        <v>1427373</v>
      </c>
    </row>
    <row r="377" spans="1:3" x14ac:dyDescent="0.2">
      <c r="A377" s="194" t="s">
        <v>1547</v>
      </c>
      <c r="B377" s="191">
        <v>204526.67000000004</v>
      </c>
      <c r="C377" s="191">
        <v>16138410.200000003</v>
      </c>
    </row>
    <row r="378" spans="1:3" x14ac:dyDescent="0.2">
      <c r="A378" s="194" t="s">
        <v>1548</v>
      </c>
      <c r="B378" s="191">
        <v>205237.45</v>
      </c>
      <c r="C378" s="191">
        <v>7803157.0700000003</v>
      </c>
    </row>
    <row r="379" spans="1:3" x14ac:dyDescent="0.2">
      <c r="A379" s="194" t="s">
        <v>1549</v>
      </c>
      <c r="B379" s="191">
        <v>211034.74</v>
      </c>
      <c r="C379" s="191">
        <v>339721</v>
      </c>
    </row>
    <row r="380" spans="1:3" x14ac:dyDescent="0.2">
      <c r="A380" s="194" t="s">
        <v>1550</v>
      </c>
      <c r="B380" s="191">
        <v>212006.27000000002</v>
      </c>
      <c r="C380" s="191">
        <v>298682.74</v>
      </c>
    </row>
    <row r="381" spans="1:3" x14ac:dyDescent="0.2">
      <c r="A381" s="194" t="s">
        <v>1551</v>
      </c>
      <c r="B381" s="191">
        <v>212507.36000000002</v>
      </c>
      <c r="C381" s="191">
        <v>465400.01</v>
      </c>
    </row>
    <row r="382" spans="1:3" x14ac:dyDescent="0.2">
      <c r="A382" s="194" t="s">
        <v>1552</v>
      </c>
      <c r="B382" s="191">
        <v>213697.69999999995</v>
      </c>
      <c r="C382" s="191">
        <v>3834640.4</v>
      </c>
    </row>
    <row r="383" spans="1:3" x14ac:dyDescent="0.2">
      <c r="A383" s="194" t="s">
        <v>1139</v>
      </c>
      <c r="B383" s="191">
        <v>216302.73</v>
      </c>
      <c r="C383" s="191">
        <v>3035598.9</v>
      </c>
    </row>
    <row r="384" spans="1:3" x14ac:dyDescent="0.2">
      <c r="A384" s="194" t="s">
        <v>1553</v>
      </c>
      <c r="B384" s="191">
        <v>218635.13999999993</v>
      </c>
      <c r="C384" s="191">
        <v>26686911</v>
      </c>
    </row>
    <row r="385" spans="1:3" x14ac:dyDescent="0.2">
      <c r="A385" s="194" t="s">
        <v>1554</v>
      </c>
      <c r="B385" s="191">
        <v>218714.2</v>
      </c>
      <c r="C385" s="191">
        <v>49533218.310000002</v>
      </c>
    </row>
    <row r="386" spans="1:3" x14ac:dyDescent="0.2">
      <c r="A386" s="194" t="s">
        <v>1555</v>
      </c>
      <c r="B386" s="191">
        <v>219100.88</v>
      </c>
      <c r="C386" s="191">
        <v>1090744.3699999999</v>
      </c>
    </row>
    <row r="387" spans="1:3" x14ac:dyDescent="0.2">
      <c r="A387" s="194" t="s">
        <v>1556</v>
      </c>
      <c r="B387" s="191">
        <v>219136.79999999996</v>
      </c>
      <c r="C387" s="191">
        <v>307072.32</v>
      </c>
    </row>
    <row r="388" spans="1:3" x14ac:dyDescent="0.2">
      <c r="A388" s="194" t="s">
        <v>1557</v>
      </c>
      <c r="B388" s="191">
        <v>221680.40000000002</v>
      </c>
      <c r="C388" s="191">
        <v>7793226</v>
      </c>
    </row>
    <row r="389" spans="1:3" x14ac:dyDescent="0.2">
      <c r="A389" s="194" t="s">
        <v>1558</v>
      </c>
      <c r="B389" s="191">
        <v>222816.64000000001</v>
      </c>
      <c r="C389" s="191">
        <v>1130400</v>
      </c>
    </row>
    <row r="390" spans="1:3" x14ac:dyDescent="0.2">
      <c r="A390" s="194" t="s">
        <v>1559</v>
      </c>
      <c r="B390" s="191">
        <v>227712.45</v>
      </c>
      <c r="C390" s="191">
        <v>391898</v>
      </c>
    </row>
    <row r="391" spans="1:3" x14ac:dyDescent="0.2">
      <c r="A391" s="194" t="s">
        <v>1560</v>
      </c>
      <c r="B391" s="191">
        <v>228671.94</v>
      </c>
      <c r="C391" s="191">
        <v>70286.13</v>
      </c>
    </row>
    <row r="392" spans="1:3" x14ac:dyDescent="0.2">
      <c r="A392" s="194" t="s">
        <v>1561</v>
      </c>
      <c r="B392" s="191">
        <v>229892.66999999998</v>
      </c>
      <c r="C392" s="191">
        <v>6842998.46</v>
      </c>
    </row>
    <row r="393" spans="1:3" x14ac:dyDescent="0.2">
      <c r="A393" s="194" t="s">
        <v>1562</v>
      </c>
      <c r="B393" s="191">
        <v>233615.59999999998</v>
      </c>
      <c r="C393" s="191">
        <v>1300441</v>
      </c>
    </row>
    <row r="394" spans="1:3" x14ac:dyDescent="0.2">
      <c r="A394" s="194" t="s">
        <v>1563</v>
      </c>
      <c r="B394" s="191">
        <v>233806.14</v>
      </c>
      <c r="C394" s="191">
        <v>9868301</v>
      </c>
    </row>
    <row r="395" spans="1:3" x14ac:dyDescent="0.2">
      <c r="A395" s="194" t="s">
        <v>1564</v>
      </c>
      <c r="B395" s="191">
        <v>238878.66999999995</v>
      </c>
      <c r="C395" s="191">
        <v>9753321</v>
      </c>
    </row>
    <row r="396" spans="1:3" x14ac:dyDescent="0.2">
      <c r="A396" s="194" t="s">
        <v>1565</v>
      </c>
      <c r="B396" s="191">
        <v>242611.17</v>
      </c>
      <c r="C396" s="191">
        <v>1104054</v>
      </c>
    </row>
    <row r="397" spans="1:3" x14ac:dyDescent="0.2">
      <c r="A397" s="194" t="s">
        <v>1566</v>
      </c>
      <c r="B397" s="191">
        <v>246424.12</v>
      </c>
      <c r="C397" s="191">
        <v>334058.99</v>
      </c>
    </row>
    <row r="398" spans="1:3" x14ac:dyDescent="0.2">
      <c r="A398" s="194" t="s">
        <v>1567</v>
      </c>
      <c r="B398" s="191">
        <v>262410.13000000012</v>
      </c>
      <c r="C398" s="191">
        <v>16647617</v>
      </c>
    </row>
    <row r="399" spans="1:3" x14ac:dyDescent="0.2">
      <c r="A399" s="194" t="s">
        <v>1568</v>
      </c>
      <c r="B399" s="191">
        <v>264271.7</v>
      </c>
      <c r="C399" s="191">
        <v>6910214.9300000006</v>
      </c>
    </row>
    <row r="400" spans="1:3" x14ac:dyDescent="0.2">
      <c r="A400" s="194" t="s">
        <v>1569</v>
      </c>
      <c r="B400" s="191">
        <v>265272.11</v>
      </c>
      <c r="C400" s="191">
        <v>1247887.4500000002</v>
      </c>
    </row>
    <row r="401" spans="1:3" x14ac:dyDescent="0.2">
      <c r="A401" s="194" t="s">
        <v>1570</v>
      </c>
      <c r="B401" s="191">
        <v>266018.05000000005</v>
      </c>
      <c r="C401" s="191">
        <v>2972806.9600000004</v>
      </c>
    </row>
    <row r="402" spans="1:3" x14ac:dyDescent="0.2">
      <c r="A402" s="194" t="s">
        <v>1130</v>
      </c>
      <c r="B402" s="191">
        <v>272183</v>
      </c>
      <c r="C402" s="191">
        <v>10254202.770000001</v>
      </c>
    </row>
    <row r="403" spans="1:3" x14ac:dyDescent="0.2">
      <c r="A403" s="194" t="s">
        <v>1571</v>
      </c>
      <c r="B403" s="191">
        <v>275900.87000000005</v>
      </c>
      <c r="C403" s="191">
        <v>3673641.66</v>
      </c>
    </row>
    <row r="404" spans="1:3" x14ac:dyDescent="0.2">
      <c r="A404" s="194" t="s">
        <v>1572</v>
      </c>
      <c r="B404" s="191">
        <v>277723.28000000003</v>
      </c>
      <c r="C404" s="191">
        <v>5367882.6399999987</v>
      </c>
    </row>
    <row r="405" spans="1:3" x14ac:dyDescent="0.2">
      <c r="A405" s="194" t="s">
        <v>1573</v>
      </c>
      <c r="B405" s="191">
        <v>278464.51</v>
      </c>
      <c r="C405" s="191">
        <v>1626316.32</v>
      </c>
    </row>
    <row r="406" spans="1:3" x14ac:dyDescent="0.2">
      <c r="A406" s="194" t="s">
        <v>1574</v>
      </c>
      <c r="B406" s="191">
        <v>284256.39000000007</v>
      </c>
      <c r="C406" s="191">
        <v>1107190.1499999999</v>
      </c>
    </row>
    <row r="407" spans="1:3" x14ac:dyDescent="0.2">
      <c r="A407" s="194" t="s">
        <v>1575</v>
      </c>
      <c r="B407" s="191">
        <v>285710.55000000005</v>
      </c>
      <c r="C407" s="191">
        <v>914567.8</v>
      </c>
    </row>
    <row r="408" spans="1:3" x14ac:dyDescent="0.2">
      <c r="A408" s="194" t="s">
        <v>1576</v>
      </c>
      <c r="B408" s="191">
        <v>287285.06</v>
      </c>
      <c r="C408" s="191">
        <v>3792942</v>
      </c>
    </row>
    <row r="409" spans="1:3" x14ac:dyDescent="0.2">
      <c r="A409" s="194" t="s">
        <v>1577</v>
      </c>
      <c r="B409" s="191">
        <v>288321.34999999998</v>
      </c>
      <c r="C409" s="191">
        <v>3402104.5000000005</v>
      </c>
    </row>
    <row r="410" spans="1:3" x14ac:dyDescent="0.2">
      <c r="A410" s="194" t="s">
        <v>1578</v>
      </c>
      <c r="B410" s="191">
        <v>288941.89</v>
      </c>
      <c r="C410" s="191">
        <v>409312.16000000003</v>
      </c>
    </row>
    <row r="411" spans="1:3" x14ac:dyDescent="0.2">
      <c r="A411" s="194" t="s">
        <v>1579</v>
      </c>
      <c r="B411" s="191">
        <v>290282.87000000005</v>
      </c>
      <c r="C411" s="191">
        <v>298570.23</v>
      </c>
    </row>
    <row r="412" spans="1:3" x14ac:dyDescent="0.2">
      <c r="A412" s="194" t="s">
        <v>1580</v>
      </c>
      <c r="B412" s="191">
        <v>292008.57</v>
      </c>
      <c r="C412" s="191">
        <v>21762933.890000001</v>
      </c>
    </row>
    <row r="413" spans="1:3" x14ac:dyDescent="0.2">
      <c r="A413" s="194" t="s">
        <v>1581</v>
      </c>
      <c r="B413" s="191">
        <v>293222.44000000012</v>
      </c>
      <c r="C413" s="191">
        <v>33596504</v>
      </c>
    </row>
    <row r="414" spans="1:3" x14ac:dyDescent="0.2">
      <c r="A414" s="194" t="s">
        <v>1147</v>
      </c>
      <c r="B414" s="191">
        <v>297294.13000000006</v>
      </c>
      <c r="C414" s="191">
        <v>45688069.530000009</v>
      </c>
    </row>
    <row r="415" spans="1:3" x14ac:dyDescent="0.2">
      <c r="A415" s="194" t="s">
        <v>1582</v>
      </c>
      <c r="B415" s="191">
        <v>298716.88000000006</v>
      </c>
      <c r="C415" s="191">
        <v>39323486</v>
      </c>
    </row>
    <row r="416" spans="1:3" x14ac:dyDescent="0.2">
      <c r="A416" s="194" t="s">
        <v>1583</v>
      </c>
      <c r="B416" s="191">
        <v>298937.73</v>
      </c>
      <c r="C416" s="191">
        <v>12995661</v>
      </c>
    </row>
    <row r="417" spans="1:3" x14ac:dyDescent="0.2">
      <c r="A417" s="194" t="s">
        <v>1584</v>
      </c>
      <c r="B417" s="191">
        <v>300657.25</v>
      </c>
      <c r="C417" s="191">
        <v>15888595.189999999</v>
      </c>
    </row>
    <row r="418" spans="1:3" x14ac:dyDescent="0.2">
      <c r="A418" s="194" t="s">
        <v>1585</v>
      </c>
      <c r="B418" s="191">
        <v>302686.79000000004</v>
      </c>
      <c r="C418" s="191">
        <v>6073276</v>
      </c>
    </row>
    <row r="419" spans="1:3" x14ac:dyDescent="0.2">
      <c r="A419" s="194" t="s">
        <v>1586</v>
      </c>
      <c r="B419" s="191">
        <v>305892.75999999995</v>
      </c>
      <c r="C419" s="191">
        <v>10627582.300000001</v>
      </c>
    </row>
    <row r="420" spans="1:3" x14ac:dyDescent="0.2">
      <c r="A420" s="194" t="s">
        <v>1587</v>
      </c>
      <c r="B420" s="191">
        <v>311791.49</v>
      </c>
      <c r="C420" s="191">
        <v>452281.75</v>
      </c>
    </row>
    <row r="421" spans="1:3" x14ac:dyDescent="0.2">
      <c r="A421" s="194" t="s">
        <v>1588</v>
      </c>
      <c r="B421" s="191">
        <v>314648.5</v>
      </c>
      <c r="C421" s="191">
        <v>4219132</v>
      </c>
    </row>
    <row r="422" spans="1:3" x14ac:dyDescent="0.2">
      <c r="A422" s="194" t="s">
        <v>1589</v>
      </c>
      <c r="B422" s="191">
        <v>316322.56999999989</v>
      </c>
      <c r="C422" s="191">
        <v>14825290.93</v>
      </c>
    </row>
    <row r="423" spans="1:3" x14ac:dyDescent="0.2">
      <c r="A423" s="194" t="s">
        <v>1590</v>
      </c>
      <c r="B423" s="191">
        <v>317718.24000000005</v>
      </c>
      <c r="C423" s="191">
        <v>298664</v>
      </c>
    </row>
    <row r="424" spans="1:3" x14ac:dyDescent="0.2">
      <c r="A424" s="194" t="s">
        <v>1591</v>
      </c>
      <c r="B424" s="191">
        <v>318624.12</v>
      </c>
      <c r="C424" s="191">
        <v>8605015.9800000004</v>
      </c>
    </row>
    <row r="425" spans="1:3" x14ac:dyDescent="0.2">
      <c r="A425" s="194" t="s">
        <v>1592</v>
      </c>
      <c r="B425" s="191">
        <v>318712.83999999997</v>
      </c>
      <c r="C425" s="191">
        <v>5190276</v>
      </c>
    </row>
    <row r="426" spans="1:3" x14ac:dyDescent="0.2">
      <c r="A426" s="194" t="s">
        <v>1593</v>
      </c>
      <c r="B426" s="191">
        <v>321487.96999999997</v>
      </c>
      <c r="C426" s="191">
        <v>4945341</v>
      </c>
    </row>
    <row r="427" spans="1:3" x14ac:dyDescent="0.2">
      <c r="A427" s="194" t="s">
        <v>1594</v>
      </c>
      <c r="B427" s="191">
        <v>323171.45</v>
      </c>
      <c r="C427" s="191">
        <v>1450405.6600000001</v>
      </c>
    </row>
    <row r="428" spans="1:3" x14ac:dyDescent="0.2">
      <c r="A428" s="194" t="s">
        <v>1595</v>
      </c>
      <c r="B428" s="191">
        <v>326844.96999999997</v>
      </c>
      <c r="C428" s="191">
        <v>8697439.1799999997</v>
      </c>
    </row>
    <row r="429" spans="1:3" x14ac:dyDescent="0.2">
      <c r="A429" s="194" t="s">
        <v>1596</v>
      </c>
      <c r="B429" s="191">
        <v>328944.16000000003</v>
      </c>
      <c r="C429" s="191">
        <v>1208134.4300000002</v>
      </c>
    </row>
    <row r="430" spans="1:3" x14ac:dyDescent="0.2">
      <c r="A430" s="194" t="s">
        <v>1597</v>
      </c>
      <c r="B430" s="191">
        <v>330982.0500000001</v>
      </c>
      <c r="C430" s="191">
        <v>35308966</v>
      </c>
    </row>
    <row r="431" spans="1:3" x14ac:dyDescent="0.2">
      <c r="A431" s="194" t="s">
        <v>1598</v>
      </c>
      <c r="B431" s="191">
        <v>334707.7099999999</v>
      </c>
      <c r="C431" s="191">
        <v>11867821.440000001</v>
      </c>
    </row>
    <row r="432" spans="1:3" x14ac:dyDescent="0.2">
      <c r="A432" s="194" t="s">
        <v>1599</v>
      </c>
      <c r="B432" s="191">
        <v>337742.94</v>
      </c>
      <c r="C432" s="191">
        <v>318706.15999999992</v>
      </c>
    </row>
    <row r="433" spans="1:3" x14ac:dyDescent="0.2">
      <c r="A433" s="194" t="s">
        <v>1600</v>
      </c>
      <c r="B433" s="191">
        <v>345586.44</v>
      </c>
      <c r="C433" s="191">
        <v>4760144</v>
      </c>
    </row>
    <row r="434" spans="1:3" x14ac:dyDescent="0.2">
      <c r="A434" s="194" t="s">
        <v>1601</v>
      </c>
      <c r="B434" s="191">
        <v>347570.3600000001</v>
      </c>
      <c r="C434" s="191">
        <v>320844.21000000002</v>
      </c>
    </row>
    <row r="435" spans="1:3" x14ac:dyDescent="0.2">
      <c r="A435" s="194" t="s">
        <v>1602</v>
      </c>
      <c r="B435" s="191">
        <v>348740.72</v>
      </c>
      <c r="C435" s="191">
        <v>1458559.25</v>
      </c>
    </row>
    <row r="436" spans="1:3" x14ac:dyDescent="0.2">
      <c r="A436" s="194" t="s">
        <v>1603</v>
      </c>
      <c r="B436" s="191">
        <v>352681.44999999984</v>
      </c>
      <c r="C436" s="191">
        <v>5385381</v>
      </c>
    </row>
    <row r="437" spans="1:3" x14ac:dyDescent="0.2">
      <c r="A437" s="194" t="s">
        <v>1604</v>
      </c>
      <c r="B437" s="191">
        <v>359004.05000000005</v>
      </c>
      <c r="C437" s="191">
        <v>24825913.620000001</v>
      </c>
    </row>
    <row r="438" spans="1:3" x14ac:dyDescent="0.2">
      <c r="A438" s="194" t="s">
        <v>1605</v>
      </c>
      <c r="B438" s="191">
        <v>360279.27999999997</v>
      </c>
      <c r="C438" s="191">
        <v>140003.63</v>
      </c>
    </row>
    <row r="439" spans="1:3" x14ac:dyDescent="0.2">
      <c r="A439" s="194" t="s">
        <v>1606</v>
      </c>
      <c r="B439" s="191">
        <v>370458.31999999995</v>
      </c>
      <c r="C439" s="191">
        <v>1758136.06</v>
      </c>
    </row>
    <row r="440" spans="1:3" x14ac:dyDescent="0.2">
      <c r="A440" s="194" t="s">
        <v>1607</v>
      </c>
      <c r="B440" s="191">
        <v>373537.69000000006</v>
      </c>
      <c r="C440" s="191">
        <v>1920726.67</v>
      </c>
    </row>
    <row r="441" spans="1:3" x14ac:dyDescent="0.2">
      <c r="A441" s="194" t="s">
        <v>1608</v>
      </c>
      <c r="B441" s="191">
        <v>382257.91</v>
      </c>
      <c r="C441" s="191">
        <v>12014764</v>
      </c>
    </row>
    <row r="442" spans="1:3" x14ac:dyDescent="0.2">
      <c r="A442" s="194" t="s">
        <v>1609</v>
      </c>
      <c r="B442" s="191">
        <v>382496.64999999997</v>
      </c>
      <c r="C442" s="191">
        <v>10257850</v>
      </c>
    </row>
    <row r="443" spans="1:3" x14ac:dyDescent="0.2">
      <c r="A443" s="194" t="s">
        <v>1610</v>
      </c>
      <c r="B443" s="191">
        <v>389960.27</v>
      </c>
      <c r="C443" s="191">
        <v>5254285.92</v>
      </c>
    </row>
    <row r="444" spans="1:3" x14ac:dyDescent="0.2">
      <c r="A444" s="194" t="s">
        <v>1611</v>
      </c>
      <c r="B444" s="191">
        <v>396807.20000000024</v>
      </c>
      <c r="C444" s="191">
        <v>1705580.1900000002</v>
      </c>
    </row>
    <row r="445" spans="1:3" x14ac:dyDescent="0.2">
      <c r="A445" s="194" t="s">
        <v>1612</v>
      </c>
      <c r="B445" s="191">
        <v>398125.85</v>
      </c>
      <c r="C445" s="191">
        <v>1683757</v>
      </c>
    </row>
    <row r="446" spans="1:3" x14ac:dyDescent="0.2">
      <c r="A446" s="194" t="s">
        <v>1613</v>
      </c>
      <c r="B446" s="191">
        <v>403071.18000000005</v>
      </c>
      <c r="C446" s="191">
        <v>10093136.879999999</v>
      </c>
    </row>
    <row r="447" spans="1:3" x14ac:dyDescent="0.2">
      <c r="A447" s="194" t="s">
        <v>1614</v>
      </c>
      <c r="B447" s="191">
        <v>405736.69999999995</v>
      </c>
      <c r="C447" s="191">
        <v>3845751.63</v>
      </c>
    </row>
    <row r="448" spans="1:3" x14ac:dyDescent="0.2">
      <c r="A448" s="194" t="s">
        <v>1615</v>
      </c>
      <c r="B448" s="191">
        <v>415068.88000000006</v>
      </c>
      <c r="C448" s="191">
        <v>414473</v>
      </c>
    </row>
    <row r="449" spans="1:3" x14ac:dyDescent="0.2">
      <c r="A449" s="194" t="s">
        <v>1616</v>
      </c>
      <c r="B449" s="191">
        <v>417439.59</v>
      </c>
      <c r="C449" s="191">
        <v>80603472</v>
      </c>
    </row>
    <row r="450" spans="1:3" x14ac:dyDescent="0.2">
      <c r="A450" s="194" t="s">
        <v>1617</v>
      </c>
      <c r="B450" s="191">
        <v>418187.13</v>
      </c>
      <c r="C450" s="191">
        <v>4303580.29</v>
      </c>
    </row>
    <row r="451" spans="1:3" x14ac:dyDescent="0.2">
      <c r="A451" s="194" t="s">
        <v>1618</v>
      </c>
      <c r="B451" s="191">
        <v>418442.37</v>
      </c>
      <c r="C451" s="191">
        <v>5367587.75</v>
      </c>
    </row>
    <row r="452" spans="1:3" x14ac:dyDescent="0.2">
      <c r="A452" s="194" t="s">
        <v>1129</v>
      </c>
      <c r="B452" s="191">
        <v>429076.92000000004</v>
      </c>
      <c r="C452" s="191">
        <v>27211883.82</v>
      </c>
    </row>
    <row r="453" spans="1:3" x14ac:dyDescent="0.2">
      <c r="A453" s="194" t="s">
        <v>1619</v>
      </c>
      <c r="B453" s="191">
        <v>442222.14999999997</v>
      </c>
      <c r="C453" s="191">
        <v>11741348</v>
      </c>
    </row>
    <row r="454" spans="1:3" x14ac:dyDescent="0.2">
      <c r="A454" s="194" t="s">
        <v>1620</v>
      </c>
      <c r="B454" s="191">
        <v>449232.83</v>
      </c>
      <c r="C454" s="191">
        <v>237948.51</v>
      </c>
    </row>
    <row r="455" spans="1:3" x14ac:dyDescent="0.2">
      <c r="A455" s="194" t="s">
        <v>1621</v>
      </c>
      <c r="B455" s="191">
        <v>450600.87000000011</v>
      </c>
      <c r="C455" s="191">
        <v>2386009.69</v>
      </c>
    </row>
    <row r="456" spans="1:3" x14ac:dyDescent="0.2">
      <c r="A456" s="194" t="s">
        <v>1622</v>
      </c>
      <c r="B456" s="191">
        <v>453142.6</v>
      </c>
      <c r="C456" s="191">
        <v>1311282.23</v>
      </c>
    </row>
    <row r="457" spans="1:3" x14ac:dyDescent="0.2">
      <c r="A457" s="194" t="s">
        <v>1623</v>
      </c>
      <c r="B457" s="191">
        <v>461205.14</v>
      </c>
      <c r="C457" s="191">
        <v>14107008.309999999</v>
      </c>
    </row>
    <row r="458" spans="1:3" x14ac:dyDescent="0.2">
      <c r="A458" s="194" t="s">
        <v>1624</v>
      </c>
      <c r="B458" s="191">
        <v>461342.97000000003</v>
      </c>
      <c r="C458" s="191">
        <v>2658176</v>
      </c>
    </row>
    <row r="459" spans="1:3" x14ac:dyDescent="0.2">
      <c r="A459" s="194" t="s">
        <v>1625</v>
      </c>
      <c r="B459" s="191">
        <v>465743.85000000003</v>
      </c>
      <c r="C459" s="191">
        <v>4071009.75</v>
      </c>
    </row>
    <row r="460" spans="1:3" x14ac:dyDescent="0.2">
      <c r="A460" s="194" t="s">
        <v>1626</v>
      </c>
      <c r="B460" s="191">
        <v>474549.15</v>
      </c>
      <c r="C460" s="191">
        <v>17081394</v>
      </c>
    </row>
    <row r="461" spans="1:3" x14ac:dyDescent="0.2">
      <c r="A461" s="194" t="s">
        <v>1627</v>
      </c>
      <c r="B461" s="191">
        <v>476455.2300000001</v>
      </c>
      <c r="C461" s="191">
        <v>16964689</v>
      </c>
    </row>
    <row r="462" spans="1:3" x14ac:dyDescent="0.2">
      <c r="A462" s="194" t="s">
        <v>1628</v>
      </c>
      <c r="B462" s="191">
        <v>476796.58</v>
      </c>
      <c r="C462" s="191">
        <v>4517325</v>
      </c>
    </row>
    <row r="463" spans="1:3" x14ac:dyDescent="0.2">
      <c r="A463" s="194" t="s">
        <v>1629</v>
      </c>
      <c r="B463" s="191">
        <v>482007.83999999997</v>
      </c>
      <c r="C463" s="191">
        <v>39711676.809999995</v>
      </c>
    </row>
    <row r="464" spans="1:3" x14ac:dyDescent="0.2">
      <c r="A464" s="194" t="s">
        <v>1630</v>
      </c>
      <c r="B464" s="191">
        <v>484057.42</v>
      </c>
      <c r="C464" s="191">
        <v>9445707.7199999988</v>
      </c>
    </row>
    <row r="465" spans="1:3" x14ac:dyDescent="0.2">
      <c r="A465" s="194" t="s">
        <v>1631</v>
      </c>
      <c r="B465" s="191">
        <v>484305.95</v>
      </c>
      <c r="C465" s="191">
        <v>4518554.3</v>
      </c>
    </row>
    <row r="466" spans="1:3" x14ac:dyDescent="0.2">
      <c r="A466" s="194" t="s">
        <v>1632</v>
      </c>
      <c r="B466" s="191">
        <v>488934.13000000006</v>
      </c>
      <c r="C466" s="191">
        <v>6359403.75</v>
      </c>
    </row>
    <row r="467" spans="1:3" x14ac:dyDescent="0.2">
      <c r="A467" s="194" t="s">
        <v>1633</v>
      </c>
      <c r="B467" s="191">
        <v>498244.90000000008</v>
      </c>
      <c r="C467" s="191">
        <v>3514885</v>
      </c>
    </row>
    <row r="468" spans="1:3" x14ac:dyDescent="0.2">
      <c r="A468" s="194" t="s">
        <v>1634</v>
      </c>
      <c r="B468" s="191">
        <v>498686.21000000008</v>
      </c>
      <c r="C468" s="191">
        <v>1305360</v>
      </c>
    </row>
    <row r="469" spans="1:3" x14ac:dyDescent="0.2">
      <c r="A469" s="194" t="s">
        <v>1635</v>
      </c>
      <c r="B469" s="191">
        <v>499791.56</v>
      </c>
      <c r="C469" s="191">
        <v>1830208.25</v>
      </c>
    </row>
    <row r="470" spans="1:3" x14ac:dyDescent="0.2">
      <c r="A470" s="194" t="s">
        <v>1636</v>
      </c>
      <c r="B470" s="191">
        <v>500923.10000000003</v>
      </c>
      <c r="C470" s="191">
        <v>14178123.85</v>
      </c>
    </row>
    <row r="471" spans="1:3" x14ac:dyDescent="0.2">
      <c r="A471" s="194" t="s">
        <v>1637</v>
      </c>
      <c r="B471" s="191">
        <v>510238.16000000003</v>
      </c>
      <c r="C471" s="191">
        <v>1372539</v>
      </c>
    </row>
    <row r="472" spans="1:3" x14ac:dyDescent="0.2">
      <c r="A472" s="194" t="s">
        <v>1638</v>
      </c>
      <c r="B472" s="191">
        <v>517444.83</v>
      </c>
      <c r="C472" s="191">
        <v>5550773</v>
      </c>
    </row>
    <row r="473" spans="1:3" x14ac:dyDescent="0.2">
      <c r="A473" s="194" t="s">
        <v>1639</v>
      </c>
      <c r="B473" s="191">
        <v>527210.05999999994</v>
      </c>
      <c r="C473" s="191">
        <v>4092733</v>
      </c>
    </row>
    <row r="474" spans="1:3" x14ac:dyDescent="0.2">
      <c r="A474" s="194" t="s">
        <v>1640</v>
      </c>
      <c r="B474" s="191">
        <v>527345.81000000006</v>
      </c>
      <c r="C474" s="191">
        <v>3880465</v>
      </c>
    </row>
    <row r="475" spans="1:3" x14ac:dyDescent="0.2">
      <c r="A475" s="194" t="s">
        <v>1641</v>
      </c>
      <c r="B475" s="191">
        <v>532890.16999999993</v>
      </c>
      <c r="C475" s="191">
        <v>3147292</v>
      </c>
    </row>
    <row r="476" spans="1:3" x14ac:dyDescent="0.2">
      <c r="A476" s="194" t="s">
        <v>1642</v>
      </c>
      <c r="B476" s="191">
        <v>537130.62000000011</v>
      </c>
      <c r="C476" s="191">
        <v>10596856.190000001</v>
      </c>
    </row>
    <row r="477" spans="1:3" x14ac:dyDescent="0.2">
      <c r="A477" s="194" t="s">
        <v>1643</v>
      </c>
      <c r="B477" s="191">
        <v>548075.28000000026</v>
      </c>
      <c r="C477" s="191">
        <v>2881914.75</v>
      </c>
    </row>
    <row r="478" spans="1:3" x14ac:dyDescent="0.2">
      <c r="A478" s="194" t="s">
        <v>1644</v>
      </c>
      <c r="B478" s="191">
        <v>549602.83000000007</v>
      </c>
      <c r="C478" s="191">
        <v>6639873.790000001</v>
      </c>
    </row>
    <row r="479" spans="1:3" x14ac:dyDescent="0.2">
      <c r="A479" s="194" t="s">
        <v>1645</v>
      </c>
      <c r="B479" s="191">
        <v>563178.89000000025</v>
      </c>
      <c r="C479" s="191">
        <v>1799897.54</v>
      </c>
    </row>
    <row r="480" spans="1:3" x14ac:dyDescent="0.2">
      <c r="A480" s="194" t="s">
        <v>1646</v>
      </c>
      <c r="B480" s="191">
        <v>565097.68000000005</v>
      </c>
      <c r="C480" s="191">
        <v>12151888.939999999</v>
      </c>
    </row>
    <row r="481" spans="1:3" x14ac:dyDescent="0.2">
      <c r="A481" s="194" t="s">
        <v>1121</v>
      </c>
      <c r="B481" s="191">
        <v>577827.3600000001</v>
      </c>
      <c r="C481" s="191">
        <v>16723917</v>
      </c>
    </row>
    <row r="482" spans="1:3" x14ac:dyDescent="0.2">
      <c r="A482" s="194" t="s">
        <v>1647</v>
      </c>
      <c r="B482" s="191">
        <v>584360.72999999975</v>
      </c>
      <c r="C482" s="191">
        <v>5328682</v>
      </c>
    </row>
    <row r="483" spans="1:3" x14ac:dyDescent="0.2">
      <c r="A483" s="194" t="s">
        <v>1648</v>
      </c>
      <c r="B483" s="191">
        <v>591945.19999999995</v>
      </c>
      <c r="C483" s="191">
        <v>23096792</v>
      </c>
    </row>
    <row r="484" spans="1:3" x14ac:dyDescent="0.2">
      <c r="A484" s="194" t="s">
        <v>1649</v>
      </c>
      <c r="B484" s="191">
        <v>598811.78</v>
      </c>
      <c r="C484" s="191">
        <v>20140063</v>
      </c>
    </row>
    <row r="485" spans="1:3" x14ac:dyDescent="0.2">
      <c r="A485" s="194" t="s">
        <v>1650</v>
      </c>
      <c r="B485" s="191">
        <v>608138.25999999989</v>
      </c>
      <c r="C485" s="191">
        <v>39037020.039999999</v>
      </c>
    </row>
    <row r="486" spans="1:3" x14ac:dyDescent="0.2">
      <c r="A486" s="194" t="s">
        <v>1651</v>
      </c>
      <c r="B486" s="191">
        <v>623004.14999999991</v>
      </c>
      <c r="C486" s="191">
        <v>21959003</v>
      </c>
    </row>
    <row r="487" spans="1:3" x14ac:dyDescent="0.2">
      <c r="A487" s="194" t="s">
        <v>1652</v>
      </c>
      <c r="B487" s="191">
        <v>628054.32000000007</v>
      </c>
      <c r="C487" s="191">
        <v>24583284.690000001</v>
      </c>
    </row>
    <row r="488" spans="1:3" x14ac:dyDescent="0.2">
      <c r="A488" s="194" t="s">
        <v>1653</v>
      </c>
      <c r="B488" s="191">
        <v>680579.66999999981</v>
      </c>
      <c r="C488" s="191">
        <v>11500353</v>
      </c>
    </row>
    <row r="489" spans="1:3" x14ac:dyDescent="0.2">
      <c r="A489" s="194" t="s">
        <v>1654</v>
      </c>
      <c r="B489" s="191">
        <v>704491.60000000009</v>
      </c>
      <c r="C489" s="191">
        <v>17376524</v>
      </c>
    </row>
    <row r="490" spans="1:3" x14ac:dyDescent="0.2">
      <c r="A490" s="194" t="s">
        <v>1124</v>
      </c>
      <c r="B490" s="191">
        <v>707820.83999999985</v>
      </c>
      <c r="C490" s="191">
        <v>16785396</v>
      </c>
    </row>
    <row r="491" spans="1:3" x14ac:dyDescent="0.2">
      <c r="A491" s="194" t="s">
        <v>1655</v>
      </c>
      <c r="B491" s="191">
        <v>720589.51</v>
      </c>
      <c r="C491" s="191">
        <v>17953903</v>
      </c>
    </row>
    <row r="492" spans="1:3" x14ac:dyDescent="0.2">
      <c r="A492" s="194" t="s">
        <v>1656</v>
      </c>
      <c r="B492" s="191">
        <v>725895.91</v>
      </c>
      <c r="C492" s="191">
        <v>6514002</v>
      </c>
    </row>
    <row r="493" spans="1:3" x14ac:dyDescent="0.2">
      <c r="A493" s="194" t="s">
        <v>1657</v>
      </c>
      <c r="B493" s="191">
        <v>732562.53000000026</v>
      </c>
      <c r="C493" s="191">
        <v>7847433</v>
      </c>
    </row>
    <row r="494" spans="1:3" x14ac:dyDescent="0.2">
      <c r="A494" s="194" t="s">
        <v>1658</v>
      </c>
      <c r="B494" s="191">
        <v>735110.67999999993</v>
      </c>
      <c r="C494" s="191">
        <v>11299634.510000002</v>
      </c>
    </row>
    <row r="495" spans="1:3" x14ac:dyDescent="0.2">
      <c r="A495" s="194" t="s">
        <v>1659</v>
      </c>
      <c r="B495" s="191">
        <v>749590.56999999983</v>
      </c>
      <c r="C495" s="191">
        <v>6655332</v>
      </c>
    </row>
    <row r="496" spans="1:3" x14ac:dyDescent="0.2">
      <c r="A496" s="194" t="s">
        <v>1660</v>
      </c>
      <c r="B496" s="191">
        <v>766735.92</v>
      </c>
      <c r="C496" s="191">
        <v>19199295</v>
      </c>
    </row>
    <row r="497" spans="1:3" x14ac:dyDescent="0.2">
      <c r="A497" s="194" t="s">
        <v>1661</v>
      </c>
      <c r="B497" s="191">
        <v>773165.69000000006</v>
      </c>
      <c r="C497" s="191">
        <v>16411314</v>
      </c>
    </row>
    <row r="498" spans="1:3" x14ac:dyDescent="0.2">
      <c r="A498" s="194" t="s">
        <v>1662</v>
      </c>
      <c r="B498" s="191">
        <v>781826.53000000014</v>
      </c>
      <c r="C498" s="191">
        <v>26423516</v>
      </c>
    </row>
    <row r="499" spans="1:3" x14ac:dyDescent="0.2">
      <c r="A499" s="194" t="s">
        <v>1663</v>
      </c>
      <c r="B499" s="191">
        <v>801364.10000000009</v>
      </c>
      <c r="C499" s="191">
        <v>6424393</v>
      </c>
    </row>
    <row r="500" spans="1:3" x14ac:dyDescent="0.2">
      <c r="A500" s="194" t="s">
        <v>1664</v>
      </c>
      <c r="B500" s="191">
        <v>804289.23999999987</v>
      </c>
      <c r="C500" s="191">
        <v>14360310.23</v>
      </c>
    </row>
    <row r="501" spans="1:3" x14ac:dyDescent="0.2">
      <c r="A501" s="194" t="s">
        <v>1665</v>
      </c>
      <c r="B501" s="191">
        <v>805880.59000000008</v>
      </c>
      <c r="C501" s="191">
        <v>14683025.289999999</v>
      </c>
    </row>
    <row r="502" spans="1:3" x14ac:dyDescent="0.2">
      <c r="A502" s="194" t="s">
        <v>1666</v>
      </c>
      <c r="B502" s="191">
        <v>815778.86</v>
      </c>
      <c r="C502" s="191">
        <v>23073952</v>
      </c>
    </row>
    <row r="503" spans="1:3" x14ac:dyDescent="0.2">
      <c r="A503" s="194" t="s">
        <v>1667</v>
      </c>
      <c r="B503" s="191">
        <v>835575.08000000007</v>
      </c>
      <c r="C503" s="191">
        <v>33768616.57</v>
      </c>
    </row>
    <row r="504" spans="1:3" x14ac:dyDescent="0.2">
      <c r="A504" s="194" t="s">
        <v>1668</v>
      </c>
      <c r="B504" s="191">
        <v>846743.74000000011</v>
      </c>
      <c r="C504" s="191">
        <v>15086853</v>
      </c>
    </row>
    <row r="505" spans="1:3" x14ac:dyDescent="0.2">
      <c r="A505" s="194" t="s">
        <v>1669</v>
      </c>
      <c r="B505" s="191">
        <v>857249.95</v>
      </c>
      <c r="C505" s="191">
        <v>6241938</v>
      </c>
    </row>
    <row r="506" spans="1:3" x14ac:dyDescent="0.2">
      <c r="A506" s="194" t="s">
        <v>1670</v>
      </c>
      <c r="B506" s="191">
        <v>894688</v>
      </c>
      <c r="C506" s="191">
        <v>7414591.8100000005</v>
      </c>
    </row>
    <row r="507" spans="1:3" x14ac:dyDescent="0.2">
      <c r="A507" s="194" t="s">
        <v>1671</v>
      </c>
      <c r="B507" s="191">
        <v>900165.65</v>
      </c>
      <c r="C507" s="191">
        <v>11581438</v>
      </c>
    </row>
    <row r="508" spans="1:3" x14ac:dyDescent="0.2">
      <c r="A508" s="194" t="s">
        <v>1672</v>
      </c>
      <c r="B508" s="191">
        <v>903749.98</v>
      </c>
      <c r="C508" s="191">
        <v>5793883.5499999998</v>
      </c>
    </row>
    <row r="509" spans="1:3" x14ac:dyDescent="0.2">
      <c r="A509" s="194" t="s">
        <v>1673</v>
      </c>
      <c r="B509" s="191">
        <v>946926.84999999986</v>
      </c>
      <c r="C509" s="191">
        <v>8838273.7199999988</v>
      </c>
    </row>
    <row r="510" spans="1:3" x14ac:dyDescent="0.2">
      <c r="A510" s="194" t="s">
        <v>1674</v>
      </c>
      <c r="B510" s="191">
        <v>950379.45000000007</v>
      </c>
      <c r="C510" s="191">
        <v>7226502</v>
      </c>
    </row>
    <row r="511" spans="1:3" x14ac:dyDescent="0.2">
      <c r="A511" s="194" t="s">
        <v>1675</v>
      </c>
      <c r="B511" s="191">
        <v>965783.82999999984</v>
      </c>
      <c r="C511" s="191">
        <v>19132457.600000001</v>
      </c>
    </row>
    <row r="512" spans="1:3" x14ac:dyDescent="0.2">
      <c r="A512" s="194" t="s">
        <v>1676</v>
      </c>
      <c r="B512" s="191">
        <v>969745.16999999993</v>
      </c>
      <c r="C512" s="191">
        <v>8295944</v>
      </c>
    </row>
    <row r="513" spans="1:3" x14ac:dyDescent="0.2">
      <c r="A513" s="194" t="s">
        <v>1677</v>
      </c>
      <c r="B513" s="191">
        <v>975912.12</v>
      </c>
      <c r="C513" s="191">
        <v>3904643.94</v>
      </c>
    </row>
    <row r="514" spans="1:3" x14ac:dyDescent="0.2">
      <c r="A514" s="194" t="s">
        <v>1678</v>
      </c>
      <c r="B514" s="191">
        <v>1004654.93</v>
      </c>
      <c r="C514" s="191">
        <v>8978771.3399999999</v>
      </c>
    </row>
    <row r="515" spans="1:3" x14ac:dyDescent="0.2">
      <c r="A515" s="194" t="s">
        <v>1679</v>
      </c>
      <c r="B515" s="191">
        <v>1017253.4500000001</v>
      </c>
      <c r="C515" s="191">
        <v>32089310.100000001</v>
      </c>
    </row>
    <row r="516" spans="1:3" x14ac:dyDescent="0.2">
      <c r="A516" s="194" t="s">
        <v>1680</v>
      </c>
      <c r="B516" s="191">
        <v>1060545.83</v>
      </c>
      <c r="C516" s="191">
        <v>30904464</v>
      </c>
    </row>
    <row r="517" spans="1:3" x14ac:dyDescent="0.2">
      <c r="A517" s="194" t="s">
        <v>1681</v>
      </c>
      <c r="B517" s="191">
        <v>1131033.95</v>
      </c>
      <c r="C517" s="191">
        <v>37270687</v>
      </c>
    </row>
    <row r="518" spans="1:3" x14ac:dyDescent="0.2">
      <c r="A518" s="194" t="s">
        <v>1120</v>
      </c>
      <c r="B518" s="191">
        <v>1172636.1800000006</v>
      </c>
      <c r="C518" s="191">
        <v>43492831</v>
      </c>
    </row>
    <row r="519" spans="1:3" x14ac:dyDescent="0.2">
      <c r="A519" s="194" t="s">
        <v>1682</v>
      </c>
      <c r="B519" s="191">
        <v>1245265.4700000002</v>
      </c>
      <c r="C519" s="191">
        <v>13476761</v>
      </c>
    </row>
    <row r="520" spans="1:3" x14ac:dyDescent="0.2">
      <c r="A520" s="194" t="s">
        <v>1683</v>
      </c>
      <c r="B520" s="191">
        <v>1265951.3399999999</v>
      </c>
      <c r="C520" s="191">
        <v>36726832</v>
      </c>
    </row>
    <row r="521" spans="1:3" x14ac:dyDescent="0.2">
      <c r="A521" s="194" t="s">
        <v>1126</v>
      </c>
      <c r="B521" s="191">
        <v>1402028.57</v>
      </c>
      <c r="C521" s="191">
        <v>32518426</v>
      </c>
    </row>
    <row r="522" spans="1:3" x14ac:dyDescent="0.2">
      <c r="A522" s="194" t="s">
        <v>1684</v>
      </c>
      <c r="B522" s="191">
        <v>1473467.94</v>
      </c>
      <c r="C522" s="191">
        <v>33468226.110000003</v>
      </c>
    </row>
    <row r="523" spans="1:3" x14ac:dyDescent="0.2">
      <c r="A523" s="194" t="s">
        <v>1685</v>
      </c>
      <c r="B523" s="191">
        <v>1580805.02</v>
      </c>
      <c r="C523" s="191">
        <v>15996220</v>
      </c>
    </row>
    <row r="524" spans="1:3" x14ac:dyDescent="0.2">
      <c r="A524" s="194" t="s">
        <v>1686</v>
      </c>
      <c r="B524" s="191">
        <v>1594380.3899999994</v>
      </c>
      <c r="C524" s="191">
        <v>40478965</v>
      </c>
    </row>
    <row r="525" spans="1:3" x14ac:dyDescent="0.2">
      <c r="A525" s="194" t="s">
        <v>1687</v>
      </c>
      <c r="B525" s="191">
        <v>1694615.1600000004</v>
      </c>
      <c r="C525" s="191">
        <v>17986302</v>
      </c>
    </row>
    <row r="526" spans="1:3" x14ac:dyDescent="0.2">
      <c r="A526" s="194" t="s">
        <v>1688</v>
      </c>
      <c r="B526" s="191">
        <v>1829364.21</v>
      </c>
      <c r="C526" s="191">
        <v>40450403</v>
      </c>
    </row>
    <row r="527" spans="1:3" x14ac:dyDescent="0.2">
      <c r="A527" s="194" t="s">
        <v>1689</v>
      </c>
      <c r="B527" s="191">
        <v>1829737.4000000001</v>
      </c>
      <c r="C527" s="191">
        <v>7716721.25</v>
      </c>
    </row>
    <row r="528" spans="1:3" x14ac:dyDescent="0.2">
      <c r="A528" s="194" t="s">
        <v>1690</v>
      </c>
      <c r="B528" s="191">
        <v>1949436.83</v>
      </c>
      <c r="C528" s="191">
        <v>28721285.75</v>
      </c>
    </row>
    <row r="529" spans="1:3" x14ac:dyDescent="0.2">
      <c r="A529" s="194" t="s">
        <v>1118</v>
      </c>
      <c r="B529" s="191">
        <v>2014776.0899999999</v>
      </c>
      <c r="C529" s="191">
        <v>119998320.79000001</v>
      </c>
    </row>
    <row r="530" spans="1:3" x14ac:dyDescent="0.2">
      <c r="A530" s="194" t="s">
        <v>1691</v>
      </c>
      <c r="B530" s="191">
        <v>2068976.1800000002</v>
      </c>
      <c r="C530" s="191">
        <v>25850171</v>
      </c>
    </row>
    <row r="531" spans="1:3" x14ac:dyDescent="0.2">
      <c r="A531" s="194" t="s">
        <v>1119</v>
      </c>
      <c r="B531" s="191">
        <v>2102717.79</v>
      </c>
      <c r="C531" s="191">
        <v>90707161.189999998</v>
      </c>
    </row>
    <row r="532" spans="1:3" x14ac:dyDescent="0.2">
      <c r="A532" s="194" t="s">
        <v>1692</v>
      </c>
      <c r="B532" s="191">
        <v>2268227.63</v>
      </c>
      <c r="C532" s="191">
        <v>55432663</v>
      </c>
    </row>
    <row r="533" spans="1:3" x14ac:dyDescent="0.2">
      <c r="A533" s="194" t="s">
        <v>1693</v>
      </c>
      <c r="B533" s="191">
        <v>2288283.1800000002</v>
      </c>
      <c r="C533" s="191">
        <v>55041720</v>
      </c>
    </row>
    <row r="534" spans="1:3" x14ac:dyDescent="0.2">
      <c r="A534" s="194" t="s">
        <v>1117</v>
      </c>
      <c r="B534" s="191">
        <v>2421203.35</v>
      </c>
      <c r="C534" s="191">
        <v>142465883.37</v>
      </c>
    </row>
    <row r="535" spans="1:3" x14ac:dyDescent="0.2">
      <c r="A535" s="194" t="s">
        <v>1694</v>
      </c>
      <c r="B535" s="191">
        <v>2500802.9499999988</v>
      </c>
      <c r="C535" s="191">
        <v>17887551</v>
      </c>
    </row>
    <row r="536" spans="1:3" x14ac:dyDescent="0.2">
      <c r="A536" s="194" t="s">
        <v>1123</v>
      </c>
      <c r="B536" s="191">
        <v>2569126.9000000004</v>
      </c>
      <c r="C536" s="191">
        <v>33364967</v>
      </c>
    </row>
    <row r="537" spans="1:3" x14ac:dyDescent="0.2">
      <c r="A537" s="194" t="s">
        <v>1695</v>
      </c>
      <c r="B537" s="191">
        <v>2574215.81</v>
      </c>
      <c r="C537" s="191">
        <v>64417536</v>
      </c>
    </row>
    <row r="538" spans="1:3" x14ac:dyDescent="0.2">
      <c r="A538" s="194" t="s">
        <v>1696</v>
      </c>
      <c r="B538" s="191">
        <v>2746119.3000000003</v>
      </c>
      <c r="C538" s="191">
        <v>55227320.560000002</v>
      </c>
    </row>
    <row r="539" spans="1:3" x14ac:dyDescent="0.2">
      <c r="A539" s="194" t="s">
        <v>1697</v>
      </c>
      <c r="B539" s="191">
        <v>3103609.74</v>
      </c>
      <c r="C539" s="191">
        <v>35038907</v>
      </c>
    </row>
    <row r="540" spans="1:3" x14ac:dyDescent="0.2">
      <c r="A540" s="194" t="s">
        <v>1698</v>
      </c>
      <c r="B540" s="191">
        <v>3235630.3400000003</v>
      </c>
      <c r="C540" s="191">
        <v>69100777</v>
      </c>
    </row>
    <row r="541" spans="1:3" x14ac:dyDescent="0.2">
      <c r="A541" s="194" t="s">
        <v>1116</v>
      </c>
      <c r="B541" s="191">
        <v>3431271.58</v>
      </c>
      <c r="C541" s="191">
        <v>87741026.569999993</v>
      </c>
    </row>
    <row r="542" spans="1:3" x14ac:dyDescent="0.2">
      <c r="A542" s="194" t="s">
        <v>1699</v>
      </c>
      <c r="B542" s="191">
        <v>4598461.6599999992</v>
      </c>
      <c r="C542" s="191">
        <v>63901920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3"/>
  <sheetViews>
    <sheetView workbookViewId="0">
      <selection activeCell="I11" sqref="I11"/>
    </sheetView>
  </sheetViews>
  <sheetFormatPr defaultRowHeight="12.75" x14ac:dyDescent="0.2"/>
  <cols>
    <col min="1" max="1" width="8.85546875" style="10"/>
    <col min="2" max="2" width="29.140625" customWidth="1"/>
    <col min="3" max="3" width="18.85546875" customWidth="1"/>
    <col min="4" max="4" width="12.42578125" customWidth="1"/>
    <col min="5" max="5" width="17.28515625" customWidth="1"/>
    <col min="6" max="6" width="9" bestFit="1" customWidth="1"/>
    <col min="7" max="7" width="14.140625" bestFit="1" customWidth="1"/>
    <col min="8" max="8" width="8.85546875" style="10"/>
  </cols>
  <sheetData>
    <row r="1" spans="2:7" ht="13.5" x14ac:dyDescent="0.2">
      <c r="B1" s="14" t="s">
        <v>1113</v>
      </c>
    </row>
    <row r="2" spans="2:7" x14ac:dyDescent="0.2">
      <c r="B2" s="7"/>
      <c r="C2" s="7"/>
      <c r="D2" s="7"/>
      <c r="E2" s="7"/>
      <c r="F2" s="7"/>
      <c r="G2" s="7"/>
    </row>
    <row r="3" spans="2:7" s="10" customFormat="1" ht="51" x14ac:dyDescent="0.2">
      <c r="B3" s="40" t="s">
        <v>1084</v>
      </c>
      <c r="C3" s="40" t="s">
        <v>1090</v>
      </c>
      <c r="D3" s="41" t="s">
        <v>1091</v>
      </c>
      <c r="E3" s="41" t="s">
        <v>1057</v>
      </c>
      <c r="F3" s="41" t="s">
        <v>1083</v>
      </c>
      <c r="G3" s="42" t="s">
        <v>1082</v>
      </c>
    </row>
    <row r="4" spans="2:7" ht="13.5" x14ac:dyDescent="0.2">
      <c r="B4" s="82" t="s">
        <v>1080</v>
      </c>
      <c r="C4" s="22" t="s">
        <v>1055</v>
      </c>
      <c r="D4" s="22" t="s">
        <v>1055</v>
      </c>
      <c r="E4" s="22" t="s">
        <v>1055</v>
      </c>
      <c r="F4" s="22" t="s">
        <v>1055</v>
      </c>
      <c r="G4" s="23" t="s">
        <v>1055</v>
      </c>
    </row>
    <row r="5" spans="2:7" ht="13.5" x14ac:dyDescent="0.2">
      <c r="B5" s="88" t="s">
        <v>1058</v>
      </c>
      <c r="C5" s="47">
        <v>6729851.8000000212</v>
      </c>
      <c r="D5" s="48">
        <f>C5/(C5+C6)</f>
        <v>0.71988574800039884</v>
      </c>
      <c r="E5" s="49">
        <v>484005</v>
      </c>
      <c r="F5" s="48">
        <f>E5/(E5+E6)</f>
        <v>0.81067025323134179</v>
      </c>
      <c r="G5" s="50">
        <f>C5/E5</f>
        <v>13.904508837718662</v>
      </c>
    </row>
    <row r="6" spans="2:7" ht="13.5" x14ac:dyDescent="0.2">
      <c r="B6" s="88" t="s">
        <v>1059</v>
      </c>
      <c r="C6" s="47">
        <v>2618648.0399999949</v>
      </c>
      <c r="D6" s="48">
        <f>1-D5</f>
        <v>0.28011425199960116</v>
      </c>
      <c r="E6" s="49">
        <v>113038</v>
      </c>
      <c r="F6" s="48">
        <f>1-F5</f>
        <v>0.18932974676865821</v>
      </c>
      <c r="G6" s="50">
        <f>C6/E6</f>
        <v>23.16608609494148</v>
      </c>
    </row>
    <row r="7" spans="2:7" ht="13.5" x14ac:dyDescent="0.2">
      <c r="B7" s="89" t="s">
        <v>1081</v>
      </c>
      <c r="C7" s="90" t="s">
        <v>1055</v>
      </c>
      <c r="D7" s="90" t="s">
        <v>1055</v>
      </c>
      <c r="E7" s="90" t="s">
        <v>1055</v>
      </c>
      <c r="F7" s="90" t="s">
        <v>1055</v>
      </c>
      <c r="G7" s="91" t="s">
        <v>1055</v>
      </c>
    </row>
    <row r="8" spans="2:7" ht="13.5" x14ac:dyDescent="0.2">
      <c r="B8" s="88" t="s">
        <v>1058</v>
      </c>
      <c r="C8" s="47">
        <v>69862820.200000167</v>
      </c>
      <c r="D8" s="48">
        <f>C8/(C8+C9)</f>
        <v>0.68002861795325775</v>
      </c>
      <c r="E8" s="49">
        <v>6427238</v>
      </c>
      <c r="F8" s="48">
        <f>E8/(E8+E9)</f>
        <v>0.86222729734417802</v>
      </c>
      <c r="G8" s="50">
        <f>C8/E8</f>
        <v>10.869804447882615</v>
      </c>
    </row>
    <row r="9" spans="2:7" ht="13.5" x14ac:dyDescent="0.2">
      <c r="B9" s="88" t="s">
        <v>1059</v>
      </c>
      <c r="C9" s="47">
        <v>32872297.639999673</v>
      </c>
      <c r="D9" s="48">
        <f>1-D8</f>
        <v>0.31997138204674225</v>
      </c>
      <c r="E9" s="49">
        <v>1026989</v>
      </c>
      <c r="F9" s="48">
        <f>1-F8</f>
        <v>0.13777270265582198</v>
      </c>
      <c r="G9" s="50">
        <f>C9/E9</f>
        <v>32.00842232974226</v>
      </c>
    </row>
    <row r="10" spans="2:7" ht="13.5" x14ac:dyDescent="0.2">
      <c r="B10" s="89" t="s">
        <v>1049</v>
      </c>
      <c r="C10" s="22" t="s">
        <v>1055</v>
      </c>
      <c r="D10" s="22" t="s">
        <v>1055</v>
      </c>
      <c r="E10" s="22" t="s">
        <v>1055</v>
      </c>
      <c r="F10" s="22" t="s">
        <v>1055</v>
      </c>
      <c r="G10" s="23" t="s">
        <v>1055</v>
      </c>
    </row>
    <row r="11" spans="2:7" ht="13.5" x14ac:dyDescent="0.2">
      <c r="B11" s="88" t="s">
        <v>1058</v>
      </c>
      <c r="C11" s="47">
        <f>C5+C8</f>
        <v>76592672.000000194</v>
      </c>
      <c r="D11" s="48">
        <f>C11/(C11+C12)</f>
        <v>0.68335296081068009</v>
      </c>
      <c r="E11" s="49">
        <f>E5+E8</f>
        <v>6911243</v>
      </c>
      <c r="F11" s="48">
        <f>E11/(E11+E12)</f>
        <v>0.85840407786597639</v>
      </c>
      <c r="G11" s="50">
        <f>C11/E11</f>
        <v>11.082329473873251</v>
      </c>
    </row>
    <row r="12" spans="2:7" ht="13.5" x14ac:dyDescent="0.2">
      <c r="B12" s="92" t="s">
        <v>1059</v>
      </c>
      <c r="C12" s="84">
        <f>C6+C9</f>
        <v>35490945.679999664</v>
      </c>
      <c r="D12" s="85">
        <f>1-D11</f>
        <v>0.31664703918931991</v>
      </c>
      <c r="E12" s="86">
        <f>E6+E9</f>
        <v>1140027</v>
      </c>
      <c r="F12" s="85">
        <f>1-F11</f>
        <v>0.14159592213402361</v>
      </c>
      <c r="G12" s="87">
        <f>C12/E12</f>
        <v>31.131671162173934</v>
      </c>
    </row>
    <row r="13" spans="2:7" s="10" customFormat="1" x14ac:dyDescent="0.2"/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1:G16"/>
  <sheetViews>
    <sheetView workbookViewId="0">
      <selection activeCell="E2" sqref="E2"/>
    </sheetView>
  </sheetViews>
  <sheetFormatPr defaultRowHeight="12.75" x14ac:dyDescent="0.2"/>
  <cols>
    <col min="3" max="3" width="18" customWidth="1"/>
    <col min="4" max="4" width="15" bestFit="1" customWidth="1"/>
    <col min="5" max="5" width="13.5703125" customWidth="1"/>
  </cols>
  <sheetData>
    <row r="1" spans="3:7" ht="16.5" x14ac:dyDescent="0.2">
      <c r="E1" s="149" t="s">
        <v>1701</v>
      </c>
    </row>
    <row r="13" spans="3:7" ht="25.5" x14ac:dyDescent="0.2">
      <c r="D13" s="94" t="s">
        <v>1100</v>
      </c>
      <c r="E13" s="94" t="s">
        <v>1162</v>
      </c>
      <c r="F13" s="94" t="s">
        <v>1100</v>
      </c>
      <c r="G13" s="94" t="s">
        <v>1162</v>
      </c>
    </row>
    <row r="14" spans="3:7" x14ac:dyDescent="0.2">
      <c r="C14" s="94"/>
      <c r="D14" s="94">
        <v>2014</v>
      </c>
      <c r="E14" s="94">
        <v>2014</v>
      </c>
      <c r="F14" s="94">
        <v>2015</v>
      </c>
      <c r="G14" s="94">
        <v>2015</v>
      </c>
    </row>
    <row r="15" spans="3:7" ht="13.5" x14ac:dyDescent="0.2">
      <c r="C15" s="95" t="s">
        <v>1060</v>
      </c>
      <c r="D15" s="58">
        <v>0.70699999999999996</v>
      </c>
      <c r="E15" s="58">
        <v>0.92300000000000004</v>
      </c>
      <c r="F15" s="58">
        <v>0.68300000000000005</v>
      </c>
      <c r="G15" s="58">
        <v>0.85799999999999998</v>
      </c>
    </row>
    <row r="16" spans="3:7" ht="13.5" x14ac:dyDescent="0.2">
      <c r="C16" s="95" t="s">
        <v>1061</v>
      </c>
      <c r="D16" s="58">
        <f>1-D15</f>
        <v>0.29300000000000004</v>
      </c>
      <c r="E16" s="58">
        <f>1-E15</f>
        <v>7.6999999999999957E-2</v>
      </c>
      <c r="F16" s="58">
        <f>1-F15</f>
        <v>0.31699999999999995</v>
      </c>
      <c r="G16" s="58">
        <f>1-G15</f>
        <v>0.14200000000000002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S17"/>
  <sheetViews>
    <sheetView topLeftCell="C1" workbookViewId="0">
      <selection activeCell="F2" sqref="F2"/>
    </sheetView>
  </sheetViews>
  <sheetFormatPr defaultRowHeight="12.75" x14ac:dyDescent="0.2"/>
  <cols>
    <col min="2" max="2" width="10.42578125" bestFit="1" customWidth="1"/>
    <col min="17" max="17" width="18" customWidth="1"/>
    <col min="18" max="18" width="15" bestFit="1" customWidth="1"/>
    <col min="19" max="19" width="13.5703125" customWidth="1"/>
    <col min="20" max="20" width="10.42578125" customWidth="1"/>
  </cols>
  <sheetData>
    <row r="2" spans="2:19" ht="13.5" x14ac:dyDescent="0.2">
      <c r="B2" s="24"/>
      <c r="C2" s="25"/>
      <c r="D2" s="25"/>
      <c r="F2" s="39" t="s">
        <v>1180</v>
      </c>
    </row>
    <row r="3" spans="2:19" ht="14.25" x14ac:dyDescent="0.2">
      <c r="B3" s="25"/>
      <c r="C3" s="26"/>
      <c r="D3" s="26"/>
    </row>
    <row r="4" spans="2:19" ht="14.25" x14ac:dyDescent="0.2">
      <c r="B4" s="25"/>
      <c r="C4" s="26"/>
      <c r="D4" s="26"/>
      <c r="Q4" s="209" t="s">
        <v>1060</v>
      </c>
      <c r="R4" s="210"/>
      <c r="S4" s="211"/>
    </row>
    <row r="5" spans="2:19" ht="13.5" x14ac:dyDescent="0.2">
      <c r="B5" s="24"/>
      <c r="C5" s="25"/>
      <c r="D5" s="25"/>
      <c r="Q5" s="109"/>
      <c r="R5" s="109" t="s">
        <v>1100</v>
      </c>
      <c r="S5" s="109" t="s">
        <v>1053</v>
      </c>
    </row>
    <row r="6" spans="2:19" ht="13.5" x14ac:dyDescent="0.2">
      <c r="Q6" s="43" t="s">
        <v>1056</v>
      </c>
      <c r="R6" s="110">
        <v>6729851.8000000212</v>
      </c>
      <c r="S6" s="111">
        <v>484005</v>
      </c>
    </row>
    <row r="7" spans="2:19" ht="13.5" x14ac:dyDescent="0.2">
      <c r="Q7" s="43" t="s">
        <v>1050</v>
      </c>
      <c r="R7" s="110">
        <v>69862820.200000167</v>
      </c>
      <c r="S7" s="111">
        <v>6427238</v>
      </c>
    </row>
    <row r="8" spans="2:19" ht="13.5" x14ac:dyDescent="0.2">
      <c r="Q8" s="43" t="s">
        <v>1049</v>
      </c>
      <c r="R8" s="110">
        <f>SUM(R6:R7)</f>
        <v>76592672.000000194</v>
      </c>
      <c r="S8" s="111">
        <f>SUM(S6:S7)</f>
        <v>6911243</v>
      </c>
    </row>
    <row r="9" spans="2:19" x14ac:dyDescent="0.2">
      <c r="Q9" s="209" t="s">
        <v>1061</v>
      </c>
      <c r="R9" s="210"/>
      <c r="S9" s="211"/>
    </row>
    <row r="10" spans="2:19" ht="13.5" x14ac:dyDescent="0.2">
      <c r="Q10" s="109"/>
      <c r="R10" s="109" t="s">
        <v>1100</v>
      </c>
      <c r="S10" s="109" t="s">
        <v>1053</v>
      </c>
    </row>
    <row r="11" spans="2:19" ht="13.5" x14ac:dyDescent="0.2">
      <c r="Q11" s="43" t="s">
        <v>1056</v>
      </c>
      <c r="R11" s="110">
        <v>2618648.0399999949</v>
      </c>
      <c r="S11" s="111">
        <v>113038</v>
      </c>
    </row>
    <row r="12" spans="2:19" ht="13.5" x14ac:dyDescent="0.2">
      <c r="Q12" s="43" t="s">
        <v>1050</v>
      </c>
      <c r="R12" s="110">
        <v>32872297.639999673</v>
      </c>
      <c r="S12" s="111">
        <v>1026989</v>
      </c>
    </row>
    <row r="13" spans="2:19" ht="13.5" x14ac:dyDescent="0.2">
      <c r="Q13" s="43" t="s">
        <v>1049</v>
      </c>
      <c r="R13" s="110">
        <f>SUM(R11:R12)</f>
        <v>35490945.679999664</v>
      </c>
      <c r="S13" s="111">
        <f>SUM(S11:S12)</f>
        <v>1140027</v>
      </c>
    </row>
    <row r="15" spans="2:19" x14ac:dyDescent="0.2">
      <c r="Q15" s="94" t="s">
        <v>1089</v>
      </c>
      <c r="R15" s="94" t="s">
        <v>1056</v>
      </c>
      <c r="S15" s="94" t="s">
        <v>1050</v>
      </c>
    </row>
    <row r="16" spans="2:19" ht="13.5" x14ac:dyDescent="0.2">
      <c r="Q16" s="95" t="s">
        <v>1060</v>
      </c>
      <c r="R16" s="57">
        <f>R6/S6</f>
        <v>13.904508837718662</v>
      </c>
      <c r="S16" s="57">
        <f>R7/S7</f>
        <v>10.869804447882615</v>
      </c>
    </row>
    <row r="17" spans="17:19" ht="13.5" x14ac:dyDescent="0.2">
      <c r="Q17" s="95" t="s">
        <v>1061</v>
      </c>
      <c r="R17" s="57">
        <f>R11/S11</f>
        <v>23.16608609494148</v>
      </c>
      <c r="S17" s="57">
        <f>R12/S12</f>
        <v>32.00842232974226</v>
      </c>
    </row>
  </sheetData>
  <mergeCells count="2">
    <mergeCell ref="Q9:S9"/>
    <mergeCell ref="Q4:S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97"/>
  <sheetViews>
    <sheetView topLeftCell="A362" workbookViewId="0">
      <selection activeCell="J8" sqref="J8"/>
    </sheetView>
  </sheetViews>
  <sheetFormatPr defaultRowHeight="12.75" x14ac:dyDescent="0.2"/>
  <cols>
    <col min="1" max="1" width="60.140625" bestFit="1" customWidth="1"/>
  </cols>
  <sheetData>
    <row r="1" spans="1:1" x14ac:dyDescent="0.2">
      <c r="A1" s="8" t="s">
        <v>843</v>
      </c>
    </row>
    <row r="2" spans="1:1" x14ac:dyDescent="0.2">
      <c r="A2" s="8" t="s">
        <v>841</v>
      </c>
    </row>
    <row r="3" spans="1:1" x14ac:dyDescent="0.2">
      <c r="A3" s="8" t="s">
        <v>986</v>
      </c>
    </row>
    <row r="4" spans="1:1" x14ac:dyDescent="0.2">
      <c r="A4" s="8" t="s">
        <v>888</v>
      </c>
    </row>
    <row r="5" spans="1:1" x14ac:dyDescent="0.2">
      <c r="A5" s="8" t="s">
        <v>963</v>
      </c>
    </row>
    <row r="6" spans="1:1" x14ac:dyDescent="0.2">
      <c r="A6" s="8" t="s">
        <v>879</v>
      </c>
    </row>
    <row r="7" spans="1:1" x14ac:dyDescent="0.2">
      <c r="A7" s="8" t="s">
        <v>742</v>
      </c>
    </row>
    <row r="8" spans="1:1" x14ac:dyDescent="0.2">
      <c r="A8" s="8" t="s">
        <v>808</v>
      </c>
    </row>
    <row r="9" spans="1:1" x14ac:dyDescent="0.2">
      <c r="A9" s="8" t="s">
        <v>987</v>
      </c>
    </row>
    <row r="10" spans="1:1" x14ac:dyDescent="0.2">
      <c r="A10" s="8" t="s">
        <v>907</v>
      </c>
    </row>
    <row r="11" spans="1:1" x14ac:dyDescent="0.2">
      <c r="A11" s="8" t="s">
        <v>912</v>
      </c>
    </row>
    <row r="12" spans="1:1" x14ac:dyDescent="0.2">
      <c r="A12" s="8" t="s">
        <v>831</v>
      </c>
    </row>
    <row r="13" spans="1:1" x14ac:dyDescent="0.2">
      <c r="A13" s="8" t="s">
        <v>813</v>
      </c>
    </row>
    <row r="14" spans="1:1" x14ac:dyDescent="0.2">
      <c r="A14" s="8" t="s">
        <v>766</v>
      </c>
    </row>
    <row r="15" spans="1:1" x14ac:dyDescent="0.2">
      <c r="A15" s="8" t="s">
        <v>852</v>
      </c>
    </row>
    <row r="16" spans="1:1" x14ac:dyDescent="0.2">
      <c r="A16" s="8" t="s">
        <v>1016</v>
      </c>
    </row>
    <row r="17" spans="1:1" x14ac:dyDescent="0.2">
      <c r="A17" s="8" t="s">
        <v>783</v>
      </c>
    </row>
    <row r="18" spans="1:1" x14ac:dyDescent="0.2">
      <c r="A18" s="8" t="s">
        <v>763</v>
      </c>
    </row>
    <row r="19" spans="1:1" x14ac:dyDescent="0.2">
      <c r="A19" s="8" t="s">
        <v>838</v>
      </c>
    </row>
    <row r="20" spans="1:1" x14ac:dyDescent="0.2">
      <c r="A20" s="8" t="s">
        <v>754</v>
      </c>
    </row>
    <row r="21" spans="1:1" x14ac:dyDescent="0.2">
      <c r="A21" s="8" t="s">
        <v>730</v>
      </c>
    </row>
    <row r="22" spans="1:1" x14ac:dyDescent="0.2">
      <c r="A22" s="8" t="s">
        <v>897</v>
      </c>
    </row>
    <row r="23" spans="1:1" x14ac:dyDescent="0.2">
      <c r="A23" s="8" t="s">
        <v>913</v>
      </c>
    </row>
    <row r="24" spans="1:1" x14ac:dyDescent="0.2">
      <c r="A24" s="8" t="s">
        <v>740</v>
      </c>
    </row>
    <row r="25" spans="1:1" x14ac:dyDescent="0.2">
      <c r="A25" s="8" t="s">
        <v>1023</v>
      </c>
    </row>
    <row r="26" spans="1:1" x14ac:dyDescent="0.2">
      <c r="A26" s="8" t="s">
        <v>839</v>
      </c>
    </row>
    <row r="27" spans="1:1" x14ac:dyDescent="0.2">
      <c r="A27" s="8" t="s">
        <v>118</v>
      </c>
    </row>
    <row r="28" spans="1:1" x14ac:dyDescent="0.2">
      <c r="A28" s="8" t="s">
        <v>898</v>
      </c>
    </row>
    <row r="29" spans="1:1" x14ac:dyDescent="0.2">
      <c r="A29" s="8" t="s">
        <v>837</v>
      </c>
    </row>
    <row r="30" spans="1:1" x14ac:dyDescent="0.2">
      <c r="A30" s="8" t="s">
        <v>974</v>
      </c>
    </row>
    <row r="31" spans="1:1" x14ac:dyDescent="0.2">
      <c r="A31" s="8" t="s">
        <v>710</v>
      </c>
    </row>
    <row r="32" spans="1:1" x14ac:dyDescent="0.2">
      <c r="A32" s="8" t="s">
        <v>727</v>
      </c>
    </row>
    <row r="33" spans="1:1" x14ac:dyDescent="0.2">
      <c r="A33" s="8" t="s">
        <v>844</v>
      </c>
    </row>
    <row r="34" spans="1:1" x14ac:dyDescent="0.2">
      <c r="A34" s="8" t="s">
        <v>941</v>
      </c>
    </row>
    <row r="35" spans="1:1" x14ac:dyDescent="0.2">
      <c r="A35" s="8" t="s">
        <v>857</v>
      </c>
    </row>
    <row r="36" spans="1:1" x14ac:dyDescent="0.2">
      <c r="A36" s="8" t="s">
        <v>41</v>
      </c>
    </row>
    <row r="37" spans="1:1" x14ac:dyDescent="0.2">
      <c r="A37" s="8" t="s">
        <v>842</v>
      </c>
    </row>
    <row r="38" spans="1:1" x14ac:dyDescent="0.2">
      <c r="A38" s="8" t="s">
        <v>791</v>
      </c>
    </row>
    <row r="39" spans="1:1" x14ac:dyDescent="0.2">
      <c r="A39" s="8" t="s">
        <v>711</v>
      </c>
    </row>
    <row r="40" spans="1:1" x14ac:dyDescent="0.2">
      <c r="A40" s="8" t="s">
        <v>932</v>
      </c>
    </row>
    <row r="41" spans="1:1" x14ac:dyDescent="0.2">
      <c r="A41" s="8" t="s">
        <v>873</v>
      </c>
    </row>
    <row r="42" spans="1:1" x14ac:dyDescent="0.2">
      <c r="A42" s="8" t="s">
        <v>889</v>
      </c>
    </row>
    <row r="43" spans="1:1" x14ac:dyDescent="0.2">
      <c r="A43" s="8" t="s">
        <v>977</v>
      </c>
    </row>
    <row r="44" spans="1:1" x14ac:dyDescent="0.2">
      <c r="A44" s="8" t="s">
        <v>796</v>
      </c>
    </row>
    <row r="45" spans="1:1" x14ac:dyDescent="0.2">
      <c r="A45" s="8" t="s">
        <v>788</v>
      </c>
    </row>
    <row r="46" spans="1:1" x14ac:dyDescent="0.2">
      <c r="A46" s="8" t="s">
        <v>1035</v>
      </c>
    </row>
    <row r="47" spans="1:1" x14ac:dyDescent="0.2">
      <c r="A47" s="8" t="s">
        <v>1025</v>
      </c>
    </row>
    <row r="48" spans="1:1" x14ac:dyDescent="0.2">
      <c r="A48" s="8" t="s">
        <v>817</v>
      </c>
    </row>
    <row r="49" spans="1:1" x14ac:dyDescent="0.2">
      <c r="A49" s="8" t="s">
        <v>750</v>
      </c>
    </row>
    <row r="50" spans="1:1" x14ac:dyDescent="0.2">
      <c r="A50" s="8" t="s">
        <v>870</v>
      </c>
    </row>
    <row r="51" spans="1:1" x14ac:dyDescent="0.2">
      <c r="A51" s="8" t="s">
        <v>787</v>
      </c>
    </row>
    <row r="52" spans="1:1" x14ac:dyDescent="0.2">
      <c r="A52" s="8" t="s">
        <v>811</v>
      </c>
    </row>
    <row r="53" spans="1:1" x14ac:dyDescent="0.2">
      <c r="A53" s="8" t="s">
        <v>848</v>
      </c>
    </row>
    <row r="54" spans="1:1" x14ac:dyDescent="0.2">
      <c r="A54" s="8" t="s">
        <v>911</v>
      </c>
    </row>
    <row r="55" spans="1:1" x14ac:dyDescent="0.2">
      <c r="A55" s="8" t="s">
        <v>895</v>
      </c>
    </row>
    <row r="56" spans="1:1" x14ac:dyDescent="0.2">
      <c r="A56" s="8" t="s">
        <v>993</v>
      </c>
    </row>
    <row r="57" spans="1:1" x14ac:dyDescent="0.2">
      <c r="A57" s="8" t="s">
        <v>765</v>
      </c>
    </row>
    <row r="58" spans="1:1" x14ac:dyDescent="0.2">
      <c r="A58" s="8" t="s">
        <v>924</v>
      </c>
    </row>
    <row r="59" spans="1:1" x14ac:dyDescent="0.2">
      <c r="A59" s="8" t="s">
        <v>781</v>
      </c>
    </row>
    <row r="60" spans="1:1" x14ac:dyDescent="0.2">
      <c r="A60" s="8" t="s">
        <v>915</v>
      </c>
    </row>
    <row r="61" spans="1:1" x14ac:dyDescent="0.2">
      <c r="A61" s="8" t="s">
        <v>753</v>
      </c>
    </row>
    <row r="62" spans="1:1" x14ac:dyDescent="0.2">
      <c r="A62" s="8" t="s">
        <v>961</v>
      </c>
    </row>
    <row r="63" spans="1:1" x14ac:dyDescent="0.2">
      <c r="A63" s="8" t="s">
        <v>720</v>
      </c>
    </row>
    <row r="64" spans="1:1" x14ac:dyDescent="0.2">
      <c r="A64" s="8" t="s">
        <v>714</v>
      </c>
    </row>
    <row r="65" spans="1:1" x14ac:dyDescent="0.2">
      <c r="A65" s="8" t="s">
        <v>998</v>
      </c>
    </row>
    <row r="66" spans="1:1" x14ac:dyDescent="0.2">
      <c r="A66" s="8" t="s">
        <v>1042</v>
      </c>
    </row>
    <row r="67" spans="1:1" x14ac:dyDescent="0.2">
      <c r="A67" s="8" t="s">
        <v>824</v>
      </c>
    </row>
    <row r="68" spans="1:1" x14ac:dyDescent="0.2">
      <c r="A68" s="8" t="s">
        <v>703</v>
      </c>
    </row>
    <row r="69" spans="1:1" x14ac:dyDescent="0.2">
      <c r="A69" s="8" t="s">
        <v>880</v>
      </c>
    </row>
    <row r="70" spans="1:1" x14ac:dyDescent="0.2">
      <c r="A70" s="8" t="s">
        <v>829</v>
      </c>
    </row>
    <row r="71" spans="1:1" x14ac:dyDescent="0.2">
      <c r="A71" s="8" t="s">
        <v>696</v>
      </c>
    </row>
    <row r="72" spans="1:1" x14ac:dyDescent="0.2">
      <c r="A72" s="8" t="s">
        <v>801</v>
      </c>
    </row>
    <row r="73" spans="1:1" x14ac:dyDescent="0.2">
      <c r="A73" s="8" t="s">
        <v>818</v>
      </c>
    </row>
    <row r="74" spans="1:1" x14ac:dyDescent="0.2">
      <c r="A74" s="8" t="s">
        <v>886</v>
      </c>
    </row>
    <row r="75" spans="1:1" x14ac:dyDescent="0.2">
      <c r="A75" s="8" t="s">
        <v>1043</v>
      </c>
    </row>
    <row r="76" spans="1:1" x14ac:dyDescent="0.2">
      <c r="A76" s="8" t="s">
        <v>953</v>
      </c>
    </row>
    <row r="77" spans="1:1" x14ac:dyDescent="0.2">
      <c r="A77" s="8" t="s">
        <v>123</v>
      </c>
    </row>
    <row r="78" spans="1:1" x14ac:dyDescent="0.2">
      <c r="A78" s="8" t="s">
        <v>744</v>
      </c>
    </row>
    <row r="79" spans="1:1" x14ac:dyDescent="0.2">
      <c r="A79" s="8" t="s">
        <v>939</v>
      </c>
    </row>
    <row r="80" spans="1:1" x14ac:dyDescent="0.2">
      <c r="A80" s="8" t="s">
        <v>867</v>
      </c>
    </row>
    <row r="81" spans="1:1" x14ac:dyDescent="0.2">
      <c r="A81" s="8" t="s">
        <v>705</v>
      </c>
    </row>
    <row r="82" spans="1:1" x14ac:dyDescent="0.2">
      <c r="A82" s="8" t="s">
        <v>871</v>
      </c>
    </row>
    <row r="83" spans="1:1" x14ac:dyDescent="0.2">
      <c r="A83" s="8" t="s">
        <v>758</v>
      </c>
    </row>
    <row r="84" spans="1:1" x14ac:dyDescent="0.2">
      <c r="A84" s="8" t="s">
        <v>1020</v>
      </c>
    </row>
    <row r="85" spans="1:1" x14ac:dyDescent="0.2">
      <c r="A85" s="8" t="s">
        <v>856</v>
      </c>
    </row>
    <row r="86" spans="1:1" x14ac:dyDescent="0.2">
      <c r="A86" s="8" t="s">
        <v>869</v>
      </c>
    </row>
    <row r="87" spans="1:1" x14ac:dyDescent="0.2">
      <c r="A87" s="8" t="s">
        <v>721</v>
      </c>
    </row>
    <row r="88" spans="1:1" x14ac:dyDescent="0.2">
      <c r="A88" s="8" t="s">
        <v>861</v>
      </c>
    </row>
    <row r="89" spans="1:1" x14ac:dyDescent="0.2">
      <c r="A89" s="8" t="s">
        <v>722</v>
      </c>
    </row>
    <row r="90" spans="1:1" x14ac:dyDescent="0.2">
      <c r="A90" s="8" t="s">
        <v>767</v>
      </c>
    </row>
    <row r="91" spans="1:1" x14ac:dyDescent="0.2">
      <c r="A91" s="8" t="s">
        <v>835</v>
      </c>
    </row>
    <row r="92" spans="1:1" x14ac:dyDescent="0.2">
      <c r="A92" s="8" t="s">
        <v>872</v>
      </c>
    </row>
    <row r="93" spans="1:1" x14ac:dyDescent="0.2">
      <c r="A93" s="8" t="s">
        <v>1015</v>
      </c>
    </row>
    <row r="94" spans="1:1" x14ac:dyDescent="0.2">
      <c r="A94" s="8" t="s">
        <v>782</v>
      </c>
    </row>
    <row r="95" spans="1:1" x14ac:dyDescent="0.2">
      <c r="A95" s="8" t="s">
        <v>903</v>
      </c>
    </row>
    <row r="96" spans="1:1" x14ac:dyDescent="0.2">
      <c r="A96" s="8" t="s">
        <v>729</v>
      </c>
    </row>
    <row r="97" spans="1:1" x14ac:dyDescent="0.2">
      <c r="A97" s="8" t="s">
        <v>1011</v>
      </c>
    </row>
    <row r="98" spans="1:1" x14ac:dyDescent="0.2">
      <c r="A98" s="8" t="s">
        <v>697</v>
      </c>
    </row>
    <row r="99" spans="1:1" x14ac:dyDescent="0.2">
      <c r="A99" s="8" t="s">
        <v>804</v>
      </c>
    </row>
    <row r="100" spans="1:1" x14ac:dyDescent="0.2">
      <c r="A100" s="8" t="s">
        <v>762</v>
      </c>
    </row>
    <row r="101" spans="1:1" x14ac:dyDescent="0.2">
      <c r="A101" s="8" t="s">
        <v>967</v>
      </c>
    </row>
    <row r="102" spans="1:1" x14ac:dyDescent="0.2">
      <c r="A102" s="8" t="s">
        <v>769</v>
      </c>
    </row>
    <row r="103" spans="1:1" x14ac:dyDescent="0.2">
      <c r="A103" s="8" t="s">
        <v>850</v>
      </c>
    </row>
    <row r="104" spans="1:1" x14ac:dyDescent="0.2">
      <c r="A104" s="8" t="s">
        <v>936</v>
      </c>
    </row>
    <row r="105" spans="1:1" x14ac:dyDescent="0.2">
      <c r="A105" s="8" t="s">
        <v>940</v>
      </c>
    </row>
    <row r="106" spans="1:1" x14ac:dyDescent="0.2">
      <c r="A106" s="8" t="s">
        <v>1009</v>
      </c>
    </row>
    <row r="107" spans="1:1" x14ac:dyDescent="0.2">
      <c r="A107" s="8" t="s">
        <v>980</v>
      </c>
    </row>
    <row r="108" spans="1:1" x14ac:dyDescent="0.2">
      <c r="A108" s="8" t="s">
        <v>960</v>
      </c>
    </row>
    <row r="109" spans="1:1" x14ac:dyDescent="0.2">
      <c r="A109" s="8" t="s">
        <v>1014</v>
      </c>
    </row>
    <row r="110" spans="1:1" x14ac:dyDescent="0.2">
      <c r="A110" s="8" t="s">
        <v>1044</v>
      </c>
    </row>
    <row r="111" spans="1:1" x14ac:dyDescent="0.2">
      <c r="A111" s="8" t="s">
        <v>685</v>
      </c>
    </row>
    <row r="112" spans="1:1" x14ac:dyDescent="0.2">
      <c r="A112" s="8" t="s">
        <v>1021</v>
      </c>
    </row>
    <row r="113" spans="1:1" x14ac:dyDescent="0.2">
      <c r="A113" s="8" t="s">
        <v>1002</v>
      </c>
    </row>
    <row r="114" spans="1:1" x14ac:dyDescent="0.2">
      <c r="A114" s="8" t="s">
        <v>847</v>
      </c>
    </row>
    <row r="115" spans="1:1" x14ac:dyDescent="0.2">
      <c r="A115" s="8" t="s">
        <v>916</v>
      </c>
    </row>
    <row r="116" spans="1:1" x14ac:dyDescent="0.2">
      <c r="A116" s="8" t="s">
        <v>810</v>
      </c>
    </row>
    <row r="117" spans="1:1" x14ac:dyDescent="0.2">
      <c r="A117" s="8" t="s">
        <v>695</v>
      </c>
    </row>
    <row r="118" spans="1:1" x14ac:dyDescent="0.2">
      <c r="A118" s="8" t="s">
        <v>906</v>
      </c>
    </row>
    <row r="119" spans="1:1" x14ac:dyDescent="0.2">
      <c r="A119" s="8" t="s">
        <v>821</v>
      </c>
    </row>
    <row r="120" spans="1:1" x14ac:dyDescent="0.2">
      <c r="A120" s="8" t="s">
        <v>671</v>
      </c>
    </row>
    <row r="121" spans="1:1" x14ac:dyDescent="0.2">
      <c r="A121" s="8" t="s">
        <v>709</v>
      </c>
    </row>
    <row r="122" spans="1:1" x14ac:dyDescent="0.2">
      <c r="A122" s="8" t="s">
        <v>805</v>
      </c>
    </row>
    <row r="123" spans="1:1" x14ac:dyDescent="0.2">
      <c r="A123" s="8" t="s">
        <v>908</v>
      </c>
    </row>
    <row r="124" spans="1:1" x14ac:dyDescent="0.2">
      <c r="A124" s="8" t="s">
        <v>698</v>
      </c>
    </row>
    <row r="125" spans="1:1" x14ac:dyDescent="0.2">
      <c r="A125" s="8" t="s">
        <v>1007</v>
      </c>
    </row>
    <row r="126" spans="1:1" x14ac:dyDescent="0.2">
      <c r="A126" s="8" t="s">
        <v>946</v>
      </c>
    </row>
    <row r="127" spans="1:1" x14ac:dyDescent="0.2">
      <c r="A127" s="8" t="s">
        <v>1022</v>
      </c>
    </row>
    <row r="128" spans="1:1" x14ac:dyDescent="0.2">
      <c r="A128" s="8" t="s">
        <v>755</v>
      </c>
    </row>
    <row r="129" spans="1:1" x14ac:dyDescent="0.2">
      <c r="A129" s="8" t="s">
        <v>900</v>
      </c>
    </row>
    <row r="130" spans="1:1" x14ac:dyDescent="0.2">
      <c r="A130" s="8" t="s">
        <v>224</v>
      </c>
    </row>
    <row r="131" spans="1:1" x14ac:dyDescent="0.2">
      <c r="A131" s="8" t="s">
        <v>688</v>
      </c>
    </row>
    <row r="132" spans="1:1" x14ac:dyDescent="0.2">
      <c r="A132" s="8" t="s">
        <v>764</v>
      </c>
    </row>
    <row r="133" spans="1:1" x14ac:dyDescent="0.2">
      <c r="A133" s="8" t="s">
        <v>1010</v>
      </c>
    </row>
    <row r="134" spans="1:1" x14ac:dyDescent="0.2">
      <c r="A134" s="8" t="s">
        <v>875</v>
      </c>
    </row>
    <row r="135" spans="1:1" x14ac:dyDescent="0.2">
      <c r="A135" s="8" t="s">
        <v>809</v>
      </c>
    </row>
    <row r="136" spans="1:1" x14ac:dyDescent="0.2">
      <c r="A136" s="8" t="s">
        <v>683</v>
      </c>
    </row>
    <row r="137" spans="1:1" x14ac:dyDescent="0.2">
      <c r="A137" s="8" t="s">
        <v>794</v>
      </c>
    </row>
    <row r="138" spans="1:1" x14ac:dyDescent="0.2">
      <c r="A138" s="8" t="s">
        <v>124</v>
      </c>
    </row>
    <row r="139" spans="1:1" x14ac:dyDescent="0.2">
      <c r="A139" s="8" t="s">
        <v>989</v>
      </c>
    </row>
    <row r="140" spans="1:1" x14ac:dyDescent="0.2">
      <c r="A140" s="8" t="s">
        <v>949</v>
      </c>
    </row>
    <row r="141" spans="1:1" x14ac:dyDescent="0.2">
      <c r="A141" s="8" t="s">
        <v>972</v>
      </c>
    </row>
    <row r="142" spans="1:1" x14ac:dyDescent="0.2">
      <c r="A142" s="8" t="s">
        <v>918</v>
      </c>
    </row>
    <row r="143" spans="1:1" x14ac:dyDescent="0.2">
      <c r="A143" s="8" t="s">
        <v>902</v>
      </c>
    </row>
    <row r="144" spans="1:1" x14ac:dyDescent="0.2">
      <c r="A144" s="8" t="s">
        <v>1004</v>
      </c>
    </row>
    <row r="145" spans="1:1" x14ac:dyDescent="0.2">
      <c r="A145" s="8" t="s">
        <v>860</v>
      </c>
    </row>
    <row r="146" spans="1:1" x14ac:dyDescent="0.2">
      <c r="A146" s="8" t="s">
        <v>726</v>
      </c>
    </row>
    <row r="147" spans="1:1" x14ac:dyDescent="0.2">
      <c r="A147" s="8" t="s">
        <v>689</v>
      </c>
    </row>
    <row r="148" spans="1:1" x14ac:dyDescent="0.2">
      <c r="A148" s="8" t="s">
        <v>973</v>
      </c>
    </row>
    <row r="149" spans="1:1" x14ac:dyDescent="0.2">
      <c r="A149" s="8" t="s">
        <v>845</v>
      </c>
    </row>
    <row r="150" spans="1:1" x14ac:dyDescent="0.2">
      <c r="A150" s="8" t="s">
        <v>947</v>
      </c>
    </row>
    <row r="151" spans="1:1" x14ac:dyDescent="0.2">
      <c r="A151" s="8" t="s">
        <v>945</v>
      </c>
    </row>
    <row r="152" spans="1:1" x14ac:dyDescent="0.2">
      <c r="A152" s="8" t="s">
        <v>991</v>
      </c>
    </row>
    <row r="153" spans="1:1" x14ac:dyDescent="0.2">
      <c r="A153" s="8" t="s">
        <v>759</v>
      </c>
    </row>
    <row r="154" spans="1:1" x14ac:dyDescent="0.2">
      <c r="A154" s="8" t="s">
        <v>951</v>
      </c>
    </row>
    <row r="155" spans="1:1" x14ac:dyDescent="0.2">
      <c r="A155" s="8" t="s">
        <v>747</v>
      </c>
    </row>
    <row r="156" spans="1:1" x14ac:dyDescent="0.2">
      <c r="A156" s="8" t="s">
        <v>789</v>
      </c>
    </row>
    <row r="157" spans="1:1" x14ac:dyDescent="0.2">
      <c r="A157" s="8" t="s">
        <v>1006</v>
      </c>
    </row>
    <row r="158" spans="1:1" x14ac:dyDescent="0.2">
      <c r="A158" s="8" t="s">
        <v>958</v>
      </c>
    </row>
    <row r="159" spans="1:1" x14ac:dyDescent="0.2">
      <c r="A159" s="8" t="s">
        <v>1045</v>
      </c>
    </row>
    <row r="160" spans="1:1" x14ac:dyDescent="0.2">
      <c r="A160" s="8" t="s">
        <v>806</v>
      </c>
    </row>
    <row r="161" spans="1:1" x14ac:dyDescent="0.2">
      <c r="A161" s="8" t="s">
        <v>923</v>
      </c>
    </row>
    <row r="162" spans="1:1" x14ac:dyDescent="0.2">
      <c r="A162" s="8" t="s">
        <v>690</v>
      </c>
    </row>
    <row r="163" spans="1:1" x14ac:dyDescent="0.2">
      <c r="A163" s="8" t="s">
        <v>687</v>
      </c>
    </row>
    <row r="164" spans="1:1" x14ac:dyDescent="0.2">
      <c r="A164" s="8" t="s">
        <v>901</v>
      </c>
    </row>
    <row r="165" spans="1:1" x14ac:dyDescent="0.2">
      <c r="A165" s="8" t="s">
        <v>757</v>
      </c>
    </row>
    <row r="166" spans="1:1" x14ac:dyDescent="0.2">
      <c r="A166" s="8" t="s">
        <v>700</v>
      </c>
    </row>
    <row r="167" spans="1:1" x14ac:dyDescent="0.2">
      <c r="A167" s="8" t="s">
        <v>679</v>
      </c>
    </row>
    <row r="168" spans="1:1" x14ac:dyDescent="0.2">
      <c r="A168" s="8" t="s">
        <v>920</v>
      </c>
    </row>
    <row r="169" spans="1:1" x14ac:dyDescent="0.2">
      <c r="A169" s="8" t="s">
        <v>772</v>
      </c>
    </row>
    <row r="170" spans="1:1" x14ac:dyDescent="0.2">
      <c r="A170" s="8" t="s">
        <v>1001</v>
      </c>
    </row>
    <row r="171" spans="1:1" x14ac:dyDescent="0.2">
      <c r="A171" s="8" t="s">
        <v>803</v>
      </c>
    </row>
    <row r="172" spans="1:1" x14ac:dyDescent="0.2">
      <c r="A172" s="8" t="s">
        <v>905</v>
      </c>
    </row>
    <row r="173" spans="1:1" x14ac:dyDescent="0.2">
      <c r="A173" s="8" t="s">
        <v>663</v>
      </c>
    </row>
    <row r="174" spans="1:1" x14ac:dyDescent="0.2">
      <c r="A174" s="8" t="s">
        <v>1040</v>
      </c>
    </row>
    <row r="175" spans="1:1" x14ac:dyDescent="0.2">
      <c r="A175" s="8" t="s">
        <v>706</v>
      </c>
    </row>
    <row r="176" spans="1:1" x14ac:dyDescent="0.2">
      <c r="A176" s="8" t="s">
        <v>786</v>
      </c>
    </row>
    <row r="177" spans="1:1" x14ac:dyDescent="0.2">
      <c r="A177" s="8" t="s">
        <v>815</v>
      </c>
    </row>
    <row r="178" spans="1:1" x14ac:dyDescent="0.2">
      <c r="A178" s="8" t="s">
        <v>725</v>
      </c>
    </row>
    <row r="179" spans="1:1" x14ac:dyDescent="0.2">
      <c r="A179" s="8" t="s">
        <v>686</v>
      </c>
    </row>
    <row r="180" spans="1:1" x14ac:dyDescent="0.2">
      <c r="A180" s="8" t="s">
        <v>965</v>
      </c>
    </row>
    <row r="181" spans="1:1" x14ac:dyDescent="0.2">
      <c r="A181" s="8" t="s">
        <v>704</v>
      </c>
    </row>
    <row r="182" spans="1:1" x14ac:dyDescent="0.2">
      <c r="A182" s="8" t="s">
        <v>731</v>
      </c>
    </row>
    <row r="183" spans="1:1" x14ac:dyDescent="0.2">
      <c r="A183" s="8" t="s">
        <v>669</v>
      </c>
    </row>
    <row r="184" spans="1:1" x14ac:dyDescent="0.2">
      <c r="A184" s="8" t="s">
        <v>748</v>
      </c>
    </row>
    <row r="185" spans="1:1" x14ac:dyDescent="0.2">
      <c r="A185" s="8" t="s">
        <v>670</v>
      </c>
    </row>
    <row r="186" spans="1:1" x14ac:dyDescent="0.2">
      <c r="A186" s="8" t="s">
        <v>892</v>
      </c>
    </row>
    <row r="187" spans="1:1" x14ac:dyDescent="0.2">
      <c r="A187" s="8" t="s">
        <v>830</v>
      </c>
    </row>
    <row r="188" spans="1:1" x14ac:dyDescent="0.2">
      <c r="A188" s="8" t="s">
        <v>962</v>
      </c>
    </row>
    <row r="189" spans="1:1" x14ac:dyDescent="0.2">
      <c r="A189" s="8" t="s">
        <v>935</v>
      </c>
    </row>
    <row r="190" spans="1:1" x14ac:dyDescent="0.2">
      <c r="A190" s="8" t="s">
        <v>909</v>
      </c>
    </row>
    <row r="191" spans="1:1" x14ac:dyDescent="0.2">
      <c r="A191" s="8" t="s">
        <v>1003</v>
      </c>
    </row>
    <row r="192" spans="1:1" x14ac:dyDescent="0.2">
      <c r="A192" s="8" t="s">
        <v>819</v>
      </c>
    </row>
    <row r="193" spans="1:1" x14ac:dyDescent="0.2">
      <c r="A193" s="8" t="s">
        <v>874</v>
      </c>
    </row>
    <row r="194" spans="1:1" x14ac:dyDescent="0.2">
      <c r="A194" s="8" t="s">
        <v>950</v>
      </c>
    </row>
    <row r="195" spans="1:1" x14ac:dyDescent="0.2">
      <c r="A195" s="8" t="s">
        <v>890</v>
      </c>
    </row>
    <row r="196" spans="1:1" x14ac:dyDescent="0.2">
      <c r="A196" s="8" t="s">
        <v>996</v>
      </c>
    </row>
    <row r="197" spans="1:1" x14ac:dyDescent="0.2">
      <c r="A197" s="8" t="s">
        <v>713</v>
      </c>
    </row>
    <row r="198" spans="1:1" x14ac:dyDescent="0.2">
      <c r="A198" s="8" t="s">
        <v>774</v>
      </c>
    </row>
    <row r="199" spans="1:1" x14ac:dyDescent="0.2">
      <c r="A199" s="8" t="s">
        <v>825</v>
      </c>
    </row>
    <row r="200" spans="1:1" x14ac:dyDescent="0.2">
      <c r="A200" s="8" t="s">
        <v>988</v>
      </c>
    </row>
    <row r="201" spans="1:1" x14ac:dyDescent="0.2">
      <c r="A201" s="8" t="s">
        <v>858</v>
      </c>
    </row>
    <row r="202" spans="1:1" x14ac:dyDescent="0.2">
      <c r="A202" s="8" t="s">
        <v>881</v>
      </c>
    </row>
    <row r="203" spans="1:1" x14ac:dyDescent="0.2">
      <c r="A203" s="8" t="s">
        <v>1008</v>
      </c>
    </row>
    <row r="204" spans="1:1" x14ac:dyDescent="0.2">
      <c r="A204" s="8" t="s">
        <v>1030</v>
      </c>
    </row>
    <row r="205" spans="1:1" x14ac:dyDescent="0.2">
      <c r="A205" s="8" t="s">
        <v>718</v>
      </c>
    </row>
    <row r="206" spans="1:1" x14ac:dyDescent="0.2">
      <c r="A206" s="8" t="s">
        <v>928</v>
      </c>
    </row>
    <row r="207" spans="1:1" x14ac:dyDescent="0.2">
      <c r="A207" s="8" t="s">
        <v>1012</v>
      </c>
    </row>
    <row r="208" spans="1:1" x14ac:dyDescent="0.2">
      <c r="A208" s="8" t="s">
        <v>699</v>
      </c>
    </row>
    <row r="209" spans="1:1" x14ac:dyDescent="0.2">
      <c r="A209" s="8" t="s">
        <v>859</v>
      </c>
    </row>
    <row r="210" spans="1:1" x14ac:dyDescent="0.2">
      <c r="A210" s="8" t="s">
        <v>1027</v>
      </c>
    </row>
    <row r="211" spans="1:1" x14ac:dyDescent="0.2">
      <c r="A211" s="8" t="s">
        <v>664</v>
      </c>
    </row>
    <row r="212" spans="1:1" x14ac:dyDescent="0.2">
      <c r="A212" s="8" t="s">
        <v>728</v>
      </c>
    </row>
    <row r="213" spans="1:1" x14ac:dyDescent="0.2">
      <c r="A213" s="8" t="s">
        <v>674</v>
      </c>
    </row>
    <row r="214" spans="1:1" x14ac:dyDescent="0.2">
      <c r="A214" s="8" t="s">
        <v>800</v>
      </c>
    </row>
    <row r="215" spans="1:1" x14ac:dyDescent="0.2">
      <c r="A215" s="8" t="s">
        <v>666</v>
      </c>
    </row>
    <row r="216" spans="1:1" x14ac:dyDescent="0.2">
      <c r="A216" s="8" t="s">
        <v>914</v>
      </c>
    </row>
    <row r="217" spans="1:1" x14ac:dyDescent="0.2">
      <c r="A217" s="8" t="s">
        <v>777</v>
      </c>
    </row>
    <row r="218" spans="1:1" x14ac:dyDescent="0.2">
      <c r="A218" s="8" t="s">
        <v>983</v>
      </c>
    </row>
    <row r="219" spans="1:1" x14ac:dyDescent="0.2">
      <c r="A219" s="8" t="s">
        <v>919</v>
      </c>
    </row>
    <row r="220" spans="1:1" x14ac:dyDescent="0.2">
      <c r="A220" s="8" t="s">
        <v>1018</v>
      </c>
    </row>
    <row r="221" spans="1:1" x14ac:dyDescent="0.2">
      <c r="A221" s="8" t="s">
        <v>957</v>
      </c>
    </row>
    <row r="222" spans="1:1" x14ac:dyDescent="0.2">
      <c r="A222" s="8" t="s">
        <v>1029</v>
      </c>
    </row>
    <row r="223" spans="1:1" x14ac:dyDescent="0.2">
      <c r="A223" s="8" t="s">
        <v>943</v>
      </c>
    </row>
    <row r="224" spans="1:1" x14ac:dyDescent="0.2">
      <c r="A224" s="8" t="s">
        <v>868</v>
      </c>
    </row>
    <row r="225" spans="1:1" x14ac:dyDescent="0.2">
      <c r="A225" s="8" t="s">
        <v>1028</v>
      </c>
    </row>
    <row r="226" spans="1:1" x14ac:dyDescent="0.2">
      <c r="A226" s="8" t="s">
        <v>1026</v>
      </c>
    </row>
    <row r="227" spans="1:1" x14ac:dyDescent="0.2">
      <c r="A227" s="8" t="s">
        <v>981</v>
      </c>
    </row>
    <row r="228" spans="1:1" x14ac:dyDescent="0.2">
      <c r="A228" s="8" t="s">
        <v>884</v>
      </c>
    </row>
    <row r="229" spans="1:1" x14ac:dyDescent="0.2">
      <c r="A229" s="8" t="s">
        <v>756</v>
      </c>
    </row>
    <row r="230" spans="1:1" x14ac:dyDescent="0.2">
      <c r="A230" s="8" t="s">
        <v>798</v>
      </c>
    </row>
    <row r="231" spans="1:1" x14ac:dyDescent="0.2">
      <c r="A231" s="8" t="s">
        <v>715</v>
      </c>
    </row>
    <row r="232" spans="1:1" x14ac:dyDescent="0.2">
      <c r="A232" s="8" t="s">
        <v>979</v>
      </c>
    </row>
    <row r="233" spans="1:1" x14ac:dyDescent="0.2">
      <c r="A233" s="8" t="s">
        <v>834</v>
      </c>
    </row>
    <row r="234" spans="1:1" x14ac:dyDescent="0.2">
      <c r="A234" s="8" t="s">
        <v>938</v>
      </c>
    </row>
    <row r="235" spans="1:1" x14ac:dyDescent="0.2">
      <c r="A235" s="8" t="s">
        <v>760</v>
      </c>
    </row>
    <row r="236" spans="1:1" x14ac:dyDescent="0.2">
      <c r="A236" s="8" t="s">
        <v>708</v>
      </c>
    </row>
    <row r="237" spans="1:1" x14ac:dyDescent="0.2">
      <c r="A237" s="8" t="s">
        <v>694</v>
      </c>
    </row>
    <row r="238" spans="1:1" x14ac:dyDescent="0.2">
      <c r="A238" s="8" t="s">
        <v>749</v>
      </c>
    </row>
    <row r="239" spans="1:1" x14ac:dyDescent="0.2">
      <c r="A239" s="8" t="s">
        <v>836</v>
      </c>
    </row>
    <row r="240" spans="1:1" x14ac:dyDescent="0.2">
      <c r="A240" s="8" t="s">
        <v>865</v>
      </c>
    </row>
    <row r="241" spans="1:1" x14ac:dyDescent="0.2">
      <c r="A241" s="8" t="s">
        <v>927</v>
      </c>
    </row>
    <row r="242" spans="1:1" x14ac:dyDescent="0.2">
      <c r="A242" s="8" t="s">
        <v>926</v>
      </c>
    </row>
    <row r="243" spans="1:1" x14ac:dyDescent="0.2">
      <c r="A243" s="8" t="s">
        <v>854</v>
      </c>
    </row>
    <row r="244" spans="1:1" x14ac:dyDescent="0.2">
      <c r="A244" s="8" t="s">
        <v>968</v>
      </c>
    </row>
    <row r="245" spans="1:1" x14ac:dyDescent="0.2">
      <c r="A245" s="8" t="s">
        <v>745</v>
      </c>
    </row>
    <row r="246" spans="1:1" x14ac:dyDescent="0.2">
      <c r="A246" s="8" t="s">
        <v>680</v>
      </c>
    </row>
    <row r="247" spans="1:1" x14ac:dyDescent="0.2">
      <c r="A247" s="8" t="s">
        <v>677</v>
      </c>
    </row>
    <row r="248" spans="1:1" x14ac:dyDescent="0.2">
      <c r="A248" s="8" t="s">
        <v>866</v>
      </c>
    </row>
    <row r="249" spans="1:1" x14ac:dyDescent="0.2">
      <c r="A249" s="8" t="s">
        <v>862</v>
      </c>
    </row>
    <row r="250" spans="1:1" x14ac:dyDescent="0.2">
      <c r="A250" s="8" t="s">
        <v>942</v>
      </c>
    </row>
    <row r="251" spans="1:1" x14ac:dyDescent="0.2">
      <c r="A251" s="8" t="s">
        <v>692</v>
      </c>
    </row>
    <row r="252" spans="1:1" x14ac:dyDescent="0.2">
      <c r="A252" s="8" t="s">
        <v>846</v>
      </c>
    </row>
    <row r="253" spans="1:1" x14ac:dyDescent="0.2">
      <c r="A253" s="8" t="s">
        <v>929</v>
      </c>
    </row>
    <row r="254" spans="1:1" x14ac:dyDescent="0.2">
      <c r="A254" s="8" t="s">
        <v>770</v>
      </c>
    </row>
    <row r="255" spans="1:1" x14ac:dyDescent="0.2">
      <c r="A255" s="8" t="s">
        <v>797</v>
      </c>
    </row>
    <row r="256" spans="1:1" x14ac:dyDescent="0.2">
      <c r="A256" s="8" t="s">
        <v>802</v>
      </c>
    </row>
    <row r="257" spans="1:1" x14ac:dyDescent="0.2">
      <c r="A257" s="8" t="s">
        <v>978</v>
      </c>
    </row>
    <row r="258" spans="1:1" x14ac:dyDescent="0.2">
      <c r="A258" s="8" t="s">
        <v>990</v>
      </c>
    </row>
    <row r="259" spans="1:1" x14ac:dyDescent="0.2">
      <c r="A259" s="8" t="s">
        <v>793</v>
      </c>
    </row>
    <row r="260" spans="1:1" x14ac:dyDescent="0.2">
      <c r="A260" s="8" t="s">
        <v>970</v>
      </c>
    </row>
    <row r="261" spans="1:1" x14ac:dyDescent="0.2">
      <c r="A261" s="8" t="s">
        <v>853</v>
      </c>
    </row>
    <row r="262" spans="1:1" x14ac:dyDescent="0.2">
      <c r="A262" s="8" t="s">
        <v>771</v>
      </c>
    </row>
    <row r="263" spans="1:1" x14ac:dyDescent="0.2">
      <c r="A263" s="8" t="s">
        <v>828</v>
      </c>
    </row>
    <row r="264" spans="1:1" x14ac:dyDescent="0.2">
      <c r="A264" s="8" t="s">
        <v>752</v>
      </c>
    </row>
    <row r="265" spans="1:1" x14ac:dyDescent="0.2">
      <c r="A265" s="8" t="s">
        <v>785</v>
      </c>
    </row>
    <row r="266" spans="1:1" x14ac:dyDescent="0.2">
      <c r="A266" s="8" t="s">
        <v>863</v>
      </c>
    </row>
    <row r="267" spans="1:1" x14ac:dyDescent="0.2">
      <c r="A267" s="8" t="s">
        <v>717</v>
      </c>
    </row>
    <row r="268" spans="1:1" x14ac:dyDescent="0.2">
      <c r="A268" s="8" t="s">
        <v>735</v>
      </c>
    </row>
    <row r="269" spans="1:1" x14ac:dyDescent="0.2">
      <c r="A269" s="8" t="s">
        <v>910</v>
      </c>
    </row>
    <row r="270" spans="1:1" x14ac:dyDescent="0.2">
      <c r="A270" s="8" t="s">
        <v>116</v>
      </c>
    </row>
    <row r="271" spans="1:1" x14ac:dyDescent="0.2">
      <c r="A271" s="8" t="s">
        <v>904</v>
      </c>
    </row>
    <row r="272" spans="1:1" x14ac:dyDescent="0.2">
      <c r="A272" s="8" t="s">
        <v>855</v>
      </c>
    </row>
    <row r="273" spans="1:1" x14ac:dyDescent="0.2">
      <c r="A273" s="8" t="s">
        <v>724</v>
      </c>
    </row>
    <row r="274" spans="1:1" x14ac:dyDescent="0.2">
      <c r="A274" s="8" t="s">
        <v>702</v>
      </c>
    </row>
    <row r="275" spans="1:1" x14ac:dyDescent="0.2">
      <c r="A275" s="8" t="s">
        <v>840</v>
      </c>
    </row>
    <row r="276" spans="1:1" x14ac:dyDescent="0.2">
      <c r="A276" s="8" t="s">
        <v>733</v>
      </c>
    </row>
    <row r="277" spans="1:1" x14ac:dyDescent="0.2">
      <c r="A277" s="8" t="s">
        <v>984</v>
      </c>
    </row>
    <row r="278" spans="1:1" x14ac:dyDescent="0.2">
      <c r="A278" s="8" t="s">
        <v>773</v>
      </c>
    </row>
    <row r="279" spans="1:1" x14ac:dyDescent="0.2">
      <c r="A279" s="8" t="s">
        <v>776</v>
      </c>
    </row>
    <row r="280" spans="1:1" x14ac:dyDescent="0.2">
      <c r="A280" s="8" t="s">
        <v>820</v>
      </c>
    </row>
    <row r="281" spans="1:1" x14ac:dyDescent="0.2">
      <c r="A281" s="8" t="s">
        <v>676</v>
      </c>
    </row>
    <row r="282" spans="1:1" x14ac:dyDescent="0.2">
      <c r="A282" s="8" t="s">
        <v>795</v>
      </c>
    </row>
    <row r="283" spans="1:1" x14ac:dyDescent="0.2">
      <c r="A283" s="8" t="s">
        <v>707</v>
      </c>
    </row>
    <row r="284" spans="1:1" x14ac:dyDescent="0.2">
      <c r="A284" s="8" t="s">
        <v>120</v>
      </c>
    </row>
    <row r="285" spans="1:1" x14ac:dyDescent="0.2">
      <c r="A285" s="8" t="s">
        <v>712</v>
      </c>
    </row>
    <row r="286" spans="1:1" x14ac:dyDescent="0.2">
      <c r="A286" s="8" t="s">
        <v>849</v>
      </c>
    </row>
    <row r="287" spans="1:1" x14ac:dyDescent="0.2">
      <c r="A287" s="8" t="s">
        <v>675</v>
      </c>
    </row>
    <row r="288" spans="1:1" x14ac:dyDescent="0.2">
      <c r="A288" s="8" t="s">
        <v>734</v>
      </c>
    </row>
    <row r="289" spans="1:1" x14ac:dyDescent="0.2">
      <c r="A289" s="8" t="s">
        <v>682</v>
      </c>
    </row>
    <row r="290" spans="1:1" x14ac:dyDescent="0.2">
      <c r="A290" s="8" t="s">
        <v>925</v>
      </c>
    </row>
    <row r="291" spans="1:1" x14ac:dyDescent="0.2">
      <c r="A291" s="8" t="s">
        <v>997</v>
      </c>
    </row>
    <row r="292" spans="1:1" x14ac:dyDescent="0.2">
      <c r="A292" s="8" t="s">
        <v>780</v>
      </c>
    </row>
    <row r="293" spans="1:1" x14ac:dyDescent="0.2">
      <c r="A293" s="8" t="s">
        <v>812</v>
      </c>
    </row>
    <row r="294" spans="1:1" x14ac:dyDescent="0.2">
      <c r="A294" s="8" t="s">
        <v>784</v>
      </c>
    </row>
    <row r="295" spans="1:1" x14ac:dyDescent="0.2">
      <c r="A295" s="8" t="s">
        <v>952</v>
      </c>
    </row>
    <row r="296" spans="1:1" x14ac:dyDescent="0.2">
      <c r="A296" s="8" t="s">
        <v>933</v>
      </c>
    </row>
    <row r="297" spans="1:1" x14ac:dyDescent="0.2">
      <c r="A297" s="8" t="s">
        <v>887</v>
      </c>
    </row>
    <row r="298" spans="1:1" x14ac:dyDescent="0.2">
      <c r="A298" s="8" t="s">
        <v>681</v>
      </c>
    </row>
    <row r="299" spans="1:1" x14ac:dyDescent="0.2">
      <c r="A299" s="8" t="s">
        <v>931</v>
      </c>
    </row>
    <row r="300" spans="1:1" x14ac:dyDescent="0.2">
      <c r="A300" s="8" t="s">
        <v>955</v>
      </c>
    </row>
    <row r="301" spans="1:1" x14ac:dyDescent="0.2">
      <c r="A301" s="8" t="s">
        <v>1039</v>
      </c>
    </row>
    <row r="302" spans="1:1" x14ac:dyDescent="0.2">
      <c r="A302" s="8" t="s">
        <v>976</v>
      </c>
    </row>
    <row r="303" spans="1:1" x14ac:dyDescent="0.2">
      <c r="A303" s="8" t="s">
        <v>864</v>
      </c>
    </row>
    <row r="304" spans="1:1" x14ac:dyDescent="0.2">
      <c r="A304" s="8" t="s">
        <v>1032</v>
      </c>
    </row>
    <row r="305" spans="1:1" x14ac:dyDescent="0.2">
      <c r="A305" s="8" t="s">
        <v>1031</v>
      </c>
    </row>
    <row r="306" spans="1:1" x14ac:dyDescent="0.2">
      <c r="A306" s="8" t="s">
        <v>1046</v>
      </c>
    </row>
    <row r="307" spans="1:1" x14ac:dyDescent="0.2">
      <c r="A307" s="8" t="s">
        <v>878</v>
      </c>
    </row>
    <row r="308" spans="1:1" x14ac:dyDescent="0.2">
      <c r="A308" s="8" t="s">
        <v>779</v>
      </c>
    </row>
    <row r="309" spans="1:1" x14ac:dyDescent="0.2">
      <c r="A309" s="8" t="s">
        <v>751</v>
      </c>
    </row>
    <row r="310" spans="1:1" x14ac:dyDescent="0.2">
      <c r="A310" s="8" t="s">
        <v>966</v>
      </c>
    </row>
    <row r="311" spans="1:1" x14ac:dyDescent="0.2">
      <c r="A311" s="8" t="s">
        <v>992</v>
      </c>
    </row>
    <row r="312" spans="1:1" x14ac:dyDescent="0.2">
      <c r="A312" s="8" t="s">
        <v>995</v>
      </c>
    </row>
    <row r="313" spans="1:1" x14ac:dyDescent="0.2">
      <c r="A313" s="8" t="s">
        <v>883</v>
      </c>
    </row>
    <row r="314" spans="1:1" x14ac:dyDescent="0.2">
      <c r="A314" s="8" t="s">
        <v>121</v>
      </c>
    </row>
    <row r="315" spans="1:1" x14ac:dyDescent="0.2">
      <c r="A315" s="8" t="s">
        <v>691</v>
      </c>
    </row>
    <row r="316" spans="1:1" x14ac:dyDescent="0.2">
      <c r="A316" s="8" t="s">
        <v>822</v>
      </c>
    </row>
    <row r="317" spans="1:1" x14ac:dyDescent="0.2">
      <c r="A317" s="8" t="s">
        <v>982</v>
      </c>
    </row>
    <row r="318" spans="1:1" x14ac:dyDescent="0.2">
      <c r="A318" s="8" t="s">
        <v>1034</v>
      </c>
    </row>
    <row r="319" spans="1:1" x14ac:dyDescent="0.2">
      <c r="A319" s="8" t="s">
        <v>1038</v>
      </c>
    </row>
    <row r="320" spans="1:1" x14ac:dyDescent="0.2">
      <c r="A320" s="8" t="s">
        <v>739</v>
      </c>
    </row>
    <row r="321" spans="1:1" x14ac:dyDescent="0.2">
      <c r="A321" s="8" t="s">
        <v>732</v>
      </c>
    </row>
    <row r="322" spans="1:1" x14ac:dyDescent="0.2">
      <c r="A322" s="8" t="s">
        <v>114</v>
      </c>
    </row>
    <row r="323" spans="1:1" x14ac:dyDescent="0.2">
      <c r="A323" s="8" t="s">
        <v>975</v>
      </c>
    </row>
    <row r="324" spans="1:1" x14ac:dyDescent="0.2">
      <c r="A324" s="8" t="s">
        <v>934</v>
      </c>
    </row>
    <row r="325" spans="1:1" x14ac:dyDescent="0.2">
      <c r="A325" s="8" t="s">
        <v>746</v>
      </c>
    </row>
    <row r="326" spans="1:1" x14ac:dyDescent="0.2">
      <c r="A326" s="8" t="s">
        <v>954</v>
      </c>
    </row>
    <row r="327" spans="1:1" x14ac:dyDescent="0.2">
      <c r="A327" s="8" t="s">
        <v>1005</v>
      </c>
    </row>
    <row r="328" spans="1:1" x14ac:dyDescent="0.2">
      <c r="A328" s="8" t="s">
        <v>1037</v>
      </c>
    </row>
    <row r="329" spans="1:1" x14ac:dyDescent="0.2">
      <c r="A329" s="8" t="s">
        <v>673</v>
      </c>
    </row>
    <row r="330" spans="1:1" x14ac:dyDescent="0.2">
      <c r="A330" s="8" t="s">
        <v>738</v>
      </c>
    </row>
    <row r="331" spans="1:1" x14ac:dyDescent="0.2">
      <c r="A331" s="8" t="s">
        <v>1000</v>
      </c>
    </row>
    <row r="332" spans="1:1" x14ac:dyDescent="0.2">
      <c r="A332" s="8" t="s">
        <v>877</v>
      </c>
    </row>
    <row r="333" spans="1:1" x14ac:dyDescent="0.2">
      <c r="A333" s="8" t="s">
        <v>882</v>
      </c>
    </row>
    <row r="334" spans="1:1" x14ac:dyDescent="0.2">
      <c r="A334" s="8" t="s">
        <v>790</v>
      </c>
    </row>
    <row r="335" spans="1:1" x14ac:dyDescent="0.2">
      <c r="A335" s="8" t="s">
        <v>807</v>
      </c>
    </row>
    <row r="336" spans="1:1" x14ac:dyDescent="0.2">
      <c r="A336" s="8" t="s">
        <v>737</v>
      </c>
    </row>
    <row r="337" spans="1:1" x14ac:dyDescent="0.2">
      <c r="A337" s="8" t="s">
        <v>999</v>
      </c>
    </row>
    <row r="338" spans="1:1" x14ac:dyDescent="0.2">
      <c r="A338" s="8" t="s">
        <v>122</v>
      </c>
    </row>
    <row r="339" spans="1:1" x14ac:dyDescent="0.2">
      <c r="A339" s="8" t="s">
        <v>1033</v>
      </c>
    </row>
    <row r="340" spans="1:1" x14ac:dyDescent="0.2">
      <c r="A340" s="8" t="s">
        <v>115</v>
      </c>
    </row>
    <row r="341" spans="1:1" x14ac:dyDescent="0.2">
      <c r="A341" s="8" t="s">
        <v>1017</v>
      </c>
    </row>
    <row r="342" spans="1:1" x14ac:dyDescent="0.2">
      <c r="A342" s="8" t="s">
        <v>944</v>
      </c>
    </row>
    <row r="343" spans="1:1" x14ac:dyDescent="0.2">
      <c r="A343" s="8" t="s">
        <v>930</v>
      </c>
    </row>
    <row r="344" spans="1:1" x14ac:dyDescent="0.2">
      <c r="A344" s="8" t="s">
        <v>119</v>
      </c>
    </row>
    <row r="345" spans="1:1" x14ac:dyDescent="0.2">
      <c r="A345" s="8" t="s">
        <v>971</v>
      </c>
    </row>
    <row r="346" spans="1:1" x14ac:dyDescent="0.2">
      <c r="A346" s="8" t="s">
        <v>922</v>
      </c>
    </row>
    <row r="347" spans="1:1" x14ac:dyDescent="0.2">
      <c r="A347" s="8" t="s">
        <v>684</v>
      </c>
    </row>
    <row r="348" spans="1:1" x14ac:dyDescent="0.2">
      <c r="A348" s="8" t="s">
        <v>1036</v>
      </c>
    </row>
    <row r="349" spans="1:1" x14ac:dyDescent="0.2">
      <c r="A349" s="8" t="s">
        <v>948</v>
      </c>
    </row>
    <row r="350" spans="1:1" x14ac:dyDescent="0.2">
      <c r="A350" s="8" t="s">
        <v>117</v>
      </c>
    </row>
    <row r="351" spans="1:1" x14ac:dyDescent="0.2">
      <c r="A351" s="8" t="s">
        <v>851</v>
      </c>
    </row>
    <row r="352" spans="1:1" x14ac:dyDescent="0.2">
      <c r="A352" s="8" t="s">
        <v>741</v>
      </c>
    </row>
    <row r="353" spans="1:1" x14ac:dyDescent="0.2">
      <c r="A353" s="8" t="s">
        <v>1041</v>
      </c>
    </row>
    <row r="354" spans="1:1" x14ac:dyDescent="0.2">
      <c r="A354" s="8" t="s">
        <v>959</v>
      </c>
    </row>
    <row r="355" spans="1:1" x14ac:dyDescent="0.2">
      <c r="A355" s="8" t="s">
        <v>827</v>
      </c>
    </row>
    <row r="356" spans="1:1" x14ac:dyDescent="0.2">
      <c r="A356" s="8" t="s">
        <v>775</v>
      </c>
    </row>
    <row r="357" spans="1:1" x14ac:dyDescent="0.2">
      <c r="A357" s="8" t="s">
        <v>899</v>
      </c>
    </row>
    <row r="358" spans="1:1" x14ac:dyDescent="0.2">
      <c r="A358" s="8" t="s">
        <v>792</v>
      </c>
    </row>
    <row r="359" spans="1:1" x14ac:dyDescent="0.2">
      <c r="A359" s="8" t="s">
        <v>832</v>
      </c>
    </row>
    <row r="360" spans="1:1" x14ac:dyDescent="0.2">
      <c r="A360" s="8" t="s">
        <v>665</v>
      </c>
    </row>
    <row r="361" spans="1:1" x14ac:dyDescent="0.2">
      <c r="A361" s="8" t="s">
        <v>743</v>
      </c>
    </row>
    <row r="362" spans="1:1" x14ac:dyDescent="0.2">
      <c r="A362" s="8" t="s">
        <v>1019</v>
      </c>
    </row>
    <row r="363" spans="1:1" x14ac:dyDescent="0.2">
      <c r="A363" s="8" t="s">
        <v>723</v>
      </c>
    </row>
    <row r="364" spans="1:1" x14ac:dyDescent="0.2">
      <c r="A364" s="8" t="s">
        <v>1013</v>
      </c>
    </row>
    <row r="365" spans="1:1" x14ac:dyDescent="0.2">
      <c r="A365" s="8" t="s">
        <v>969</v>
      </c>
    </row>
    <row r="366" spans="1:1" x14ac:dyDescent="0.2">
      <c r="A366" s="8" t="s">
        <v>814</v>
      </c>
    </row>
    <row r="367" spans="1:1" x14ac:dyDescent="0.2">
      <c r="A367" s="8" t="s">
        <v>985</v>
      </c>
    </row>
    <row r="368" spans="1:1" x14ac:dyDescent="0.2">
      <c r="A368" s="8" t="s">
        <v>693</v>
      </c>
    </row>
    <row r="369" spans="1:1" x14ac:dyDescent="0.2">
      <c r="A369" s="8" t="s">
        <v>701</v>
      </c>
    </row>
    <row r="370" spans="1:1" x14ac:dyDescent="0.2">
      <c r="A370" s="8" t="s">
        <v>719</v>
      </c>
    </row>
    <row r="371" spans="1:1" x14ac:dyDescent="0.2">
      <c r="A371" s="8" t="s">
        <v>799</v>
      </c>
    </row>
    <row r="372" spans="1:1" x14ac:dyDescent="0.2">
      <c r="A372" s="8" t="s">
        <v>885</v>
      </c>
    </row>
    <row r="373" spans="1:1" x14ac:dyDescent="0.2">
      <c r="A373" s="8" t="s">
        <v>893</v>
      </c>
    </row>
    <row r="374" spans="1:1" x14ac:dyDescent="0.2">
      <c r="A374" s="8" t="s">
        <v>891</v>
      </c>
    </row>
    <row r="375" spans="1:1" x14ac:dyDescent="0.2">
      <c r="A375" s="8" t="s">
        <v>823</v>
      </c>
    </row>
    <row r="376" spans="1:1" x14ac:dyDescent="0.2">
      <c r="A376" s="8" t="s">
        <v>778</v>
      </c>
    </row>
    <row r="377" spans="1:1" x14ac:dyDescent="0.2">
      <c r="A377" s="8" t="s">
        <v>917</v>
      </c>
    </row>
    <row r="378" spans="1:1" x14ac:dyDescent="0.2">
      <c r="A378" s="8" t="s">
        <v>876</v>
      </c>
    </row>
    <row r="379" spans="1:1" x14ac:dyDescent="0.2">
      <c r="A379" s="8" t="s">
        <v>937</v>
      </c>
    </row>
    <row r="380" spans="1:1" x14ac:dyDescent="0.2">
      <c r="A380" s="8" t="s">
        <v>716</v>
      </c>
    </row>
    <row r="381" spans="1:1" x14ac:dyDescent="0.2">
      <c r="A381" s="8" t="s">
        <v>833</v>
      </c>
    </row>
    <row r="382" spans="1:1" x14ac:dyDescent="0.2">
      <c r="A382" s="8" t="s">
        <v>826</v>
      </c>
    </row>
    <row r="383" spans="1:1" x14ac:dyDescent="0.2">
      <c r="A383" s="8" t="s">
        <v>761</v>
      </c>
    </row>
    <row r="384" spans="1:1" x14ac:dyDescent="0.2">
      <c r="A384" s="8" t="s">
        <v>994</v>
      </c>
    </row>
    <row r="385" spans="1:1" x14ac:dyDescent="0.2">
      <c r="A385" s="8" t="s">
        <v>816</v>
      </c>
    </row>
    <row r="386" spans="1:1" x14ac:dyDescent="0.2">
      <c r="A386" s="8" t="s">
        <v>896</v>
      </c>
    </row>
    <row r="387" spans="1:1" x14ac:dyDescent="0.2">
      <c r="A387" s="8" t="s">
        <v>672</v>
      </c>
    </row>
    <row r="388" spans="1:1" x14ac:dyDescent="0.2">
      <c r="A388" s="8" t="s">
        <v>678</v>
      </c>
    </row>
    <row r="389" spans="1:1" x14ac:dyDescent="0.2">
      <c r="A389" s="8" t="s">
        <v>956</v>
      </c>
    </row>
    <row r="390" spans="1:1" x14ac:dyDescent="0.2">
      <c r="A390" s="8" t="s">
        <v>667</v>
      </c>
    </row>
    <row r="391" spans="1:1" x14ac:dyDescent="0.2">
      <c r="A391" s="8" t="s">
        <v>768</v>
      </c>
    </row>
    <row r="392" spans="1:1" x14ac:dyDescent="0.2">
      <c r="A392" s="8" t="s">
        <v>894</v>
      </c>
    </row>
    <row r="393" spans="1:1" x14ac:dyDescent="0.2">
      <c r="A393" s="8" t="s">
        <v>736</v>
      </c>
    </row>
    <row r="394" spans="1:1" x14ac:dyDescent="0.2">
      <c r="A394" s="8" t="s">
        <v>668</v>
      </c>
    </row>
    <row r="395" spans="1:1" x14ac:dyDescent="0.2">
      <c r="A395" s="8" t="s">
        <v>964</v>
      </c>
    </row>
    <row r="396" spans="1:1" x14ac:dyDescent="0.2">
      <c r="A396" s="8" t="s">
        <v>1024</v>
      </c>
    </row>
    <row r="397" spans="1:1" x14ac:dyDescent="0.2">
      <c r="A397" s="8" t="s">
        <v>921</v>
      </c>
    </row>
  </sheetData>
  <sortState xmlns:xlrd2="http://schemas.microsoft.com/office/spreadsheetml/2017/richdata2" ref="A1:A397">
    <sortCondition ref="A1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87"/>
  <sheetViews>
    <sheetView topLeftCell="A352" workbookViewId="0">
      <selection activeCell="A37" sqref="A37"/>
    </sheetView>
  </sheetViews>
  <sheetFormatPr defaultRowHeight="12.75" x14ac:dyDescent="0.2"/>
  <cols>
    <col min="1" max="1" width="54.7109375" bestFit="1" customWidth="1"/>
  </cols>
  <sheetData>
    <row r="1" spans="1:1" x14ac:dyDescent="0.2">
      <c r="A1" s="8" t="s">
        <v>280</v>
      </c>
    </row>
    <row r="2" spans="1:1" x14ac:dyDescent="0.2">
      <c r="A2" s="8" t="s">
        <v>281</v>
      </c>
    </row>
    <row r="3" spans="1:1" x14ac:dyDescent="0.2">
      <c r="A3" s="8" t="s">
        <v>282</v>
      </c>
    </row>
    <row r="4" spans="1:1" x14ac:dyDescent="0.2">
      <c r="A4" s="8" t="s">
        <v>283</v>
      </c>
    </row>
    <row r="5" spans="1:1" x14ac:dyDescent="0.2">
      <c r="A5" s="8" t="s">
        <v>284</v>
      </c>
    </row>
    <row r="6" spans="1:1" x14ac:dyDescent="0.2">
      <c r="A6" s="8" t="s">
        <v>285</v>
      </c>
    </row>
    <row r="7" spans="1:1" x14ac:dyDescent="0.2">
      <c r="A7" s="8" t="s">
        <v>286</v>
      </c>
    </row>
    <row r="8" spans="1:1" x14ac:dyDescent="0.2">
      <c r="A8" s="8" t="s">
        <v>287</v>
      </c>
    </row>
    <row r="9" spans="1:1" x14ac:dyDescent="0.2">
      <c r="A9" s="8" t="s">
        <v>288</v>
      </c>
    </row>
    <row r="10" spans="1:1" x14ac:dyDescent="0.2">
      <c r="A10" s="8" t="s">
        <v>289</v>
      </c>
    </row>
    <row r="11" spans="1:1" x14ac:dyDescent="0.2">
      <c r="A11" s="8" t="s">
        <v>290</v>
      </c>
    </row>
    <row r="12" spans="1:1" x14ac:dyDescent="0.2">
      <c r="A12" s="8" t="s">
        <v>291</v>
      </c>
    </row>
    <row r="13" spans="1:1" x14ac:dyDescent="0.2">
      <c r="A13" s="8" t="s">
        <v>292</v>
      </c>
    </row>
    <row r="14" spans="1:1" x14ac:dyDescent="0.2">
      <c r="A14" s="8" t="s">
        <v>293</v>
      </c>
    </row>
    <row r="15" spans="1:1" x14ac:dyDescent="0.2">
      <c r="A15" s="8" t="s">
        <v>294</v>
      </c>
    </row>
    <row r="16" spans="1:1" x14ac:dyDescent="0.2">
      <c r="A16" s="8" t="s">
        <v>295</v>
      </c>
    </row>
    <row r="17" spans="1:1" x14ac:dyDescent="0.2">
      <c r="A17" s="8" t="s">
        <v>296</v>
      </c>
    </row>
    <row r="18" spans="1:1" x14ac:dyDescent="0.2">
      <c r="A18" s="8" t="s">
        <v>297</v>
      </c>
    </row>
    <row r="19" spans="1:1" x14ac:dyDescent="0.2">
      <c r="A19" s="8" t="s">
        <v>298</v>
      </c>
    </row>
    <row r="20" spans="1:1" x14ac:dyDescent="0.2">
      <c r="A20" s="8" t="s">
        <v>299</v>
      </c>
    </row>
    <row r="21" spans="1:1" x14ac:dyDescent="0.2">
      <c r="A21" s="8" t="s">
        <v>300</v>
      </c>
    </row>
    <row r="22" spans="1:1" x14ac:dyDescent="0.2">
      <c r="A22" s="8" t="s">
        <v>301</v>
      </c>
    </row>
    <row r="23" spans="1:1" x14ac:dyDescent="0.2">
      <c r="A23" s="8" t="s">
        <v>302</v>
      </c>
    </row>
    <row r="24" spans="1:1" x14ac:dyDescent="0.2">
      <c r="A24" s="8" t="s">
        <v>303</v>
      </c>
    </row>
    <row r="25" spans="1:1" x14ac:dyDescent="0.2">
      <c r="A25" s="8" t="s">
        <v>304</v>
      </c>
    </row>
    <row r="26" spans="1:1" x14ac:dyDescent="0.2">
      <c r="A26" s="8" t="s">
        <v>305</v>
      </c>
    </row>
    <row r="27" spans="1:1" x14ac:dyDescent="0.2">
      <c r="A27" s="8" t="s">
        <v>306</v>
      </c>
    </row>
    <row r="28" spans="1:1" x14ac:dyDescent="0.2">
      <c r="A28" s="8" t="s">
        <v>307</v>
      </c>
    </row>
    <row r="29" spans="1:1" x14ac:dyDescent="0.2">
      <c r="A29" s="8" t="s">
        <v>308</v>
      </c>
    </row>
    <row r="30" spans="1:1" x14ac:dyDescent="0.2">
      <c r="A30" s="8" t="s">
        <v>309</v>
      </c>
    </row>
    <row r="31" spans="1:1" x14ac:dyDescent="0.2">
      <c r="A31" s="8" t="s">
        <v>310</v>
      </c>
    </row>
    <row r="32" spans="1:1" x14ac:dyDescent="0.2">
      <c r="A32" s="8" t="s">
        <v>311</v>
      </c>
    </row>
    <row r="33" spans="1:1" x14ac:dyDescent="0.2">
      <c r="A33" s="8" t="s">
        <v>312</v>
      </c>
    </row>
    <row r="34" spans="1:1" x14ac:dyDescent="0.2">
      <c r="A34" s="8" t="s">
        <v>313</v>
      </c>
    </row>
    <row r="35" spans="1:1" x14ac:dyDescent="0.2">
      <c r="A35" s="8" t="s">
        <v>314</v>
      </c>
    </row>
    <row r="36" spans="1:1" x14ac:dyDescent="0.2">
      <c r="A36" s="8" t="s">
        <v>315</v>
      </c>
    </row>
    <row r="37" spans="1:1" x14ac:dyDescent="0.2">
      <c r="A37" s="8" t="s">
        <v>316</v>
      </c>
    </row>
    <row r="38" spans="1:1" x14ac:dyDescent="0.2">
      <c r="A38" s="8" t="s">
        <v>317</v>
      </c>
    </row>
    <row r="39" spans="1:1" x14ac:dyDescent="0.2">
      <c r="A39" s="8" t="s">
        <v>318</v>
      </c>
    </row>
    <row r="40" spans="1:1" x14ac:dyDescent="0.2">
      <c r="A40" s="8" t="s">
        <v>319</v>
      </c>
    </row>
    <row r="41" spans="1:1" x14ac:dyDescent="0.2">
      <c r="A41" s="8" t="s">
        <v>320</v>
      </c>
    </row>
    <row r="42" spans="1:1" x14ac:dyDescent="0.2">
      <c r="A42" s="8" t="s">
        <v>321</v>
      </c>
    </row>
    <row r="43" spans="1:1" x14ac:dyDescent="0.2">
      <c r="A43" s="8" t="s">
        <v>322</v>
      </c>
    </row>
    <row r="44" spans="1:1" x14ac:dyDescent="0.2">
      <c r="A44" s="8" t="s">
        <v>323</v>
      </c>
    </row>
    <row r="45" spans="1:1" x14ac:dyDescent="0.2">
      <c r="A45" s="8" t="s">
        <v>324</v>
      </c>
    </row>
    <row r="46" spans="1:1" x14ac:dyDescent="0.2">
      <c r="A46" s="8" t="s">
        <v>325</v>
      </c>
    </row>
    <row r="47" spans="1:1" x14ac:dyDescent="0.2">
      <c r="A47" s="8" t="s">
        <v>326</v>
      </c>
    </row>
    <row r="48" spans="1:1" x14ac:dyDescent="0.2">
      <c r="A48" s="8" t="s">
        <v>327</v>
      </c>
    </row>
    <row r="49" spans="1:1" x14ac:dyDescent="0.2">
      <c r="A49" s="8" t="s">
        <v>328</v>
      </c>
    </row>
    <row r="50" spans="1:1" x14ac:dyDescent="0.2">
      <c r="A50" s="8" t="s">
        <v>329</v>
      </c>
    </row>
    <row r="51" spans="1:1" x14ac:dyDescent="0.2">
      <c r="A51" s="8" t="s">
        <v>330</v>
      </c>
    </row>
    <row r="52" spans="1:1" x14ac:dyDescent="0.2">
      <c r="A52" s="8" t="s">
        <v>331</v>
      </c>
    </row>
    <row r="53" spans="1:1" x14ac:dyDescent="0.2">
      <c r="A53" s="8" t="s">
        <v>332</v>
      </c>
    </row>
    <row r="54" spans="1:1" x14ac:dyDescent="0.2">
      <c r="A54" s="8" t="s">
        <v>333</v>
      </c>
    </row>
    <row r="55" spans="1:1" x14ac:dyDescent="0.2">
      <c r="A55" s="8" t="s">
        <v>334</v>
      </c>
    </row>
    <row r="56" spans="1:1" x14ac:dyDescent="0.2">
      <c r="A56" s="8" t="s">
        <v>335</v>
      </c>
    </row>
    <row r="57" spans="1:1" x14ac:dyDescent="0.2">
      <c r="A57" s="8" t="s">
        <v>336</v>
      </c>
    </row>
    <row r="58" spans="1:1" x14ac:dyDescent="0.2">
      <c r="A58" s="8" t="s">
        <v>337</v>
      </c>
    </row>
    <row r="59" spans="1:1" x14ac:dyDescent="0.2">
      <c r="A59" s="8" t="s">
        <v>338</v>
      </c>
    </row>
    <row r="60" spans="1:1" x14ac:dyDescent="0.2">
      <c r="A60" s="8" t="s">
        <v>339</v>
      </c>
    </row>
    <row r="61" spans="1:1" x14ac:dyDescent="0.2">
      <c r="A61" s="8" t="s">
        <v>340</v>
      </c>
    </row>
    <row r="62" spans="1:1" x14ac:dyDescent="0.2">
      <c r="A62" s="8" t="s">
        <v>341</v>
      </c>
    </row>
    <row r="63" spans="1:1" x14ac:dyDescent="0.2">
      <c r="A63" s="8" t="s">
        <v>342</v>
      </c>
    </row>
    <row r="64" spans="1:1" x14ac:dyDescent="0.2">
      <c r="A64" s="8" t="s">
        <v>343</v>
      </c>
    </row>
    <row r="65" spans="1:1" x14ac:dyDescent="0.2">
      <c r="A65" s="8" t="s">
        <v>344</v>
      </c>
    </row>
    <row r="66" spans="1:1" x14ac:dyDescent="0.2">
      <c r="A66" s="8" t="s">
        <v>345</v>
      </c>
    </row>
    <row r="67" spans="1:1" x14ac:dyDescent="0.2">
      <c r="A67" s="8" t="s">
        <v>346</v>
      </c>
    </row>
    <row r="68" spans="1:1" x14ac:dyDescent="0.2">
      <c r="A68" s="8" t="s">
        <v>347</v>
      </c>
    </row>
    <row r="69" spans="1:1" x14ac:dyDescent="0.2">
      <c r="A69" s="8" t="s">
        <v>348</v>
      </c>
    </row>
    <row r="70" spans="1:1" x14ac:dyDescent="0.2">
      <c r="A70" s="8" t="s">
        <v>349</v>
      </c>
    </row>
    <row r="71" spans="1:1" x14ac:dyDescent="0.2">
      <c r="A71" s="8" t="s">
        <v>350</v>
      </c>
    </row>
    <row r="72" spans="1:1" x14ac:dyDescent="0.2">
      <c r="A72" s="8" t="s">
        <v>351</v>
      </c>
    </row>
    <row r="73" spans="1:1" x14ac:dyDescent="0.2">
      <c r="A73" s="8" t="s">
        <v>352</v>
      </c>
    </row>
    <row r="74" spans="1:1" x14ac:dyDescent="0.2">
      <c r="A74" s="8" t="s">
        <v>353</v>
      </c>
    </row>
    <row r="75" spans="1:1" x14ac:dyDescent="0.2">
      <c r="A75" s="8" t="s">
        <v>354</v>
      </c>
    </row>
    <row r="76" spans="1:1" x14ac:dyDescent="0.2">
      <c r="A76" s="8" t="s">
        <v>355</v>
      </c>
    </row>
    <row r="77" spans="1:1" x14ac:dyDescent="0.2">
      <c r="A77" s="8" t="s">
        <v>356</v>
      </c>
    </row>
    <row r="78" spans="1:1" x14ac:dyDescent="0.2">
      <c r="A78" s="8" t="s">
        <v>357</v>
      </c>
    </row>
    <row r="79" spans="1:1" x14ac:dyDescent="0.2">
      <c r="A79" s="8" t="s">
        <v>358</v>
      </c>
    </row>
    <row r="80" spans="1:1" x14ac:dyDescent="0.2">
      <c r="A80" s="8" t="s">
        <v>359</v>
      </c>
    </row>
    <row r="81" spans="1:1" x14ac:dyDescent="0.2">
      <c r="A81" s="8" t="s">
        <v>360</v>
      </c>
    </row>
    <row r="82" spans="1:1" x14ac:dyDescent="0.2">
      <c r="A82" s="8" t="s">
        <v>361</v>
      </c>
    </row>
    <row r="83" spans="1:1" x14ac:dyDescent="0.2">
      <c r="A83" s="8" t="s">
        <v>362</v>
      </c>
    </row>
    <row r="84" spans="1:1" x14ac:dyDescent="0.2">
      <c r="A84" s="8" t="s">
        <v>363</v>
      </c>
    </row>
    <row r="85" spans="1:1" x14ac:dyDescent="0.2">
      <c r="A85" s="8" t="s">
        <v>364</v>
      </c>
    </row>
    <row r="86" spans="1:1" x14ac:dyDescent="0.2">
      <c r="A86" s="8" t="s">
        <v>365</v>
      </c>
    </row>
    <row r="87" spans="1:1" x14ac:dyDescent="0.2">
      <c r="A87" s="8" t="s">
        <v>366</v>
      </c>
    </row>
    <row r="88" spans="1:1" x14ac:dyDescent="0.2">
      <c r="A88" s="8" t="s">
        <v>367</v>
      </c>
    </row>
    <row r="89" spans="1:1" x14ac:dyDescent="0.2">
      <c r="A89" s="8" t="s">
        <v>368</v>
      </c>
    </row>
    <row r="90" spans="1:1" x14ac:dyDescent="0.2">
      <c r="A90" s="8" t="s">
        <v>369</v>
      </c>
    </row>
    <row r="91" spans="1:1" x14ac:dyDescent="0.2">
      <c r="A91" s="8" t="s">
        <v>370</v>
      </c>
    </row>
    <row r="92" spans="1:1" x14ac:dyDescent="0.2">
      <c r="A92" s="8" t="s">
        <v>371</v>
      </c>
    </row>
    <row r="93" spans="1:1" x14ac:dyDescent="0.2">
      <c r="A93" s="8" t="s">
        <v>372</v>
      </c>
    </row>
    <row r="94" spans="1:1" x14ac:dyDescent="0.2">
      <c r="A94" s="8" t="s">
        <v>373</v>
      </c>
    </row>
    <row r="95" spans="1:1" x14ac:dyDescent="0.2">
      <c r="A95" s="8" t="s">
        <v>374</v>
      </c>
    </row>
    <row r="96" spans="1:1" x14ac:dyDescent="0.2">
      <c r="A96" s="8" t="s">
        <v>375</v>
      </c>
    </row>
    <row r="97" spans="1:1" x14ac:dyDescent="0.2">
      <c r="A97" s="8" t="s">
        <v>376</v>
      </c>
    </row>
    <row r="98" spans="1:1" x14ac:dyDescent="0.2">
      <c r="A98" s="8" t="s">
        <v>377</v>
      </c>
    </row>
    <row r="99" spans="1:1" x14ac:dyDescent="0.2">
      <c r="A99" s="8" t="s">
        <v>378</v>
      </c>
    </row>
    <row r="100" spans="1:1" x14ac:dyDescent="0.2">
      <c r="A100" s="8" t="s">
        <v>379</v>
      </c>
    </row>
    <row r="101" spans="1:1" x14ac:dyDescent="0.2">
      <c r="A101" s="8" t="s">
        <v>380</v>
      </c>
    </row>
    <row r="102" spans="1:1" x14ac:dyDescent="0.2">
      <c r="A102" s="8" t="s">
        <v>381</v>
      </c>
    </row>
    <row r="103" spans="1:1" x14ac:dyDescent="0.2">
      <c r="A103" s="8" t="s">
        <v>382</v>
      </c>
    </row>
    <row r="104" spans="1:1" x14ac:dyDescent="0.2">
      <c r="A104" s="8" t="s">
        <v>383</v>
      </c>
    </row>
    <row r="105" spans="1:1" x14ac:dyDescent="0.2">
      <c r="A105" s="8" t="s">
        <v>384</v>
      </c>
    </row>
    <row r="106" spans="1:1" x14ac:dyDescent="0.2">
      <c r="A106" s="8" t="s">
        <v>385</v>
      </c>
    </row>
    <row r="107" spans="1:1" x14ac:dyDescent="0.2">
      <c r="A107" s="8" t="s">
        <v>386</v>
      </c>
    </row>
    <row r="108" spans="1:1" x14ac:dyDescent="0.2">
      <c r="A108" s="8" t="s">
        <v>387</v>
      </c>
    </row>
    <row r="109" spans="1:1" x14ac:dyDescent="0.2">
      <c r="A109" s="8" t="s">
        <v>388</v>
      </c>
    </row>
    <row r="110" spans="1:1" x14ac:dyDescent="0.2">
      <c r="A110" s="8" t="s">
        <v>389</v>
      </c>
    </row>
    <row r="111" spans="1:1" x14ac:dyDescent="0.2">
      <c r="A111" s="8" t="s">
        <v>390</v>
      </c>
    </row>
    <row r="112" spans="1:1" x14ac:dyDescent="0.2">
      <c r="A112" s="8" t="s">
        <v>391</v>
      </c>
    </row>
    <row r="113" spans="1:1" x14ac:dyDescent="0.2">
      <c r="A113" s="8" t="s">
        <v>392</v>
      </c>
    </row>
    <row r="114" spans="1:1" x14ac:dyDescent="0.2">
      <c r="A114" s="8" t="s">
        <v>393</v>
      </c>
    </row>
    <row r="115" spans="1:1" x14ac:dyDescent="0.2">
      <c r="A115" s="8" t="s">
        <v>394</v>
      </c>
    </row>
    <row r="116" spans="1:1" x14ac:dyDescent="0.2">
      <c r="A116" s="8" t="s">
        <v>395</v>
      </c>
    </row>
    <row r="117" spans="1:1" x14ac:dyDescent="0.2">
      <c r="A117" s="8" t="s">
        <v>396</v>
      </c>
    </row>
    <row r="118" spans="1:1" x14ac:dyDescent="0.2">
      <c r="A118" s="8" t="s">
        <v>397</v>
      </c>
    </row>
    <row r="119" spans="1:1" x14ac:dyDescent="0.2">
      <c r="A119" s="8" t="s">
        <v>398</v>
      </c>
    </row>
    <row r="120" spans="1:1" x14ac:dyDescent="0.2">
      <c r="A120" s="8" t="s">
        <v>399</v>
      </c>
    </row>
    <row r="121" spans="1:1" x14ac:dyDescent="0.2">
      <c r="A121" s="8" t="s">
        <v>400</v>
      </c>
    </row>
    <row r="122" spans="1:1" x14ac:dyDescent="0.2">
      <c r="A122" s="8" t="s">
        <v>401</v>
      </c>
    </row>
    <row r="123" spans="1:1" x14ac:dyDescent="0.2">
      <c r="A123" s="8" t="s">
        <v>402</v>
      </c>
    </row>
    <row r="124" spans="1:1" x14ac:dyDescent="0.2">
      <c r="A124" s="8" t="s">
        <v>403</v>
      </c>
    </row>
    <row r="125" spans="1:1" x14ac:dyDescent="0.2">
      <c r="A125" s="8" t="s">
        <v>404</v>
      </c>
    </row>
    <row r="126" spans="1:1" x14ac:dyDescent="0.2">
      <c r="A126" s="8" t="s">
        <v>405</v>
      </c>
    </row>
    <row r="127" spans="1:1" x14ac:dyDescent="0.2">
      <c r="A127" s="8" t="s">
        <v>406</v>
      </c>
    </row>
    <row r="128" spans="1:1" x14ac:dyDescent="0.2">
      <c r="A128" s="8" t="s">
        <v>407</v>
      </c>
    </row>
    <row r="129" spans="1:1" x14ac:dyDescent="0.2">
      <c r="A129" s="8" t="s">
        <v>408</v>
      </c>
    </row>
    <row r="130" spans="1:1" x14ac:dyDescent="0.2">
      <c r="A130" s="8" t="s">
        <v>409</v>
      </c>
    </row>
    <row r="131" spans="1:1" x14ac:dyDescent="0.2">
      <c r="A131" s="8" t="s">
        <v>410</v>
      </c>
    </row>
    <row r="132" spans="1:1" x14ac:dyDescent="0.2">
      <c r="A132" s="8" t="s">
        <v>411</v>
      </c>
    </row>
    <row r="133" spans="1:1" x14ac:dyDescent="0.2">
      <c r="A133" s="8" t="s">
        <v>412</v>
      </c>
    </row>
    <row r="134" spans="1:1" x14ac:dyDescent="0.2">
      <c r="A134" s="8" t="s">
        <v>413</v>
      </c>
    </row>
    <row r="135" spans="1:1" x14ac:dyDescent="0.2">
      <c r="A135" s="8" t="s">
        <v>414</v>
      </c>
    </row>
    <row r="136" spans="1:1" x14ac:dyDescent="0.2">
      <c r="A136" s="8" t="s">
        <v>415</v>
      </c>
    </row>
    <row r="137" spans="1:1" x14ac:dyDescent="0.2">
      <c r="A137" s="8" t="s">
        <v>416</v>
      </c>
    </row>
    <row r="138" spans="1:1" x14ac:dyDescent="0.2">
      <c r="A138" s="8" t="s">
        <v>417</v>
      </c>
    </row>
    <row r="139" spans="1:1" x14ac:dyDescent="0.2">
      <c r="A139" s="8" t="s">
        <v>418</v>
      </c>
    </row>
    <row r="140" spans="1:1" x14ac:dyDescent="0.2">
      <c r="A140" s="8" t="s">
        <v>419</v>
      </c>
    </row>
    <row r="141" spans="1:1" x14ac:dyDescent="0.2">
      <c r="A141" s="8" t="s">
        <v>420</v>
      </c>
    </row>
    <row r="142" spans="1:1" x14ac:dyDescent="0.2">
      <c r="A142" s="8" t="s">
        <v>421</v>
      </c>
    </row>
    <row r="143" spans="1:1" x14ac:dyDescent="0.2">
      <c r="A143" s="8" t="s">
        <v>422</v>
      </c>
    </row>
    <row r="144" spans="1:1" x14ac:dyDescent="0.2">
      <c r="A144" s="8" t="s">
        <v>423</v>
      </c>
    </row>
    <row r="145" spans="1:1" x14ac:dyDescent="0.2">
      <c r="A145" s="8" t="s">
        <v>424</v>
      </c>
    </row>
    <row r="146" spans="1:1" x14ac:dyDescent="0.2">
      <c r="A146" s="8" t="s">
        <v>425</v>
      </c>
    </row>
    <row r="147" spans="1:1" x14ac:dyDescent="0.2">
      <c r="A147" s="8" t="s">
        <v>426</v>
      </c>
    </row>
    <row r="148" spans="1:1" x14ac:dyDescent="0.2">
      <c r="A148" s="8" t="s">
        <v>427</v>
      </c>
    </row>
    <row r="149" spans="1:1" x14ac:dyDescent="0.2">
      <c r="A149" s="8" t="s">
        <v>428</v>
      </c>
    </row>
    <row r="150" spans="1:1" x14ac:dyDescent="0.2">
      <c r="A150" s="8" t="s">
        <v>429</v>
      </c>
    </row>
    <row r="151" spans="1:1" x14ac:dyDescent="0.2">
      <c r="A151" s="8" t="s">
        <v>430</v>
      </c>
    </row>
    <row r="152" spans="1:1" x14ac:dyDescent="0.2">
      <c r="A152" s="8" t="s">
        <v>157</v>
      </c>
    </row>
    <row r="153" spans="1:1" x14ac:dyDescent="0.2">
      <c r="A153" s="8" t="s">
        <v>431</v>
      </c>
    </row>
    <row r="154" spans="1:1" x14ac:dyDescent="0.2">
      <c r="A154" s="8" t="s">
        <v>432</v>
      </c>
    </row>
    <row r="155" spans="1:1" x14ac:dyDescent="0.2">
      <c r="A155" s="8" t="s">
        <v>433</v>
      </c>
    </row>
    <row r="156" spans="1:1" x14ac:dyDescent="0.2">
      <c r="A156" s="8" t="s">
        <v>434</v>
      </c>
    </row>
    <row r="157" spans="1:1" x14ac:dyDescent="0.2">
      <c r="A157" s="8" t="s">
        <v>435</v>
      </c>
    </row>
    <row r="158" spans="1:1" x14ac:dyDescent="0.2">
      <c r="A158" s="8" t="s">
        <v>436</v>
      </c>
    </row>
    <row r="159" spans="1:1" x14ac:dyDescent="0.2">
      <c r="A159" s="8" t="s">
        <v>437</v>
      </c>
    </row>
    <row r="160" spans="1:1" x14ac:dyDescent="0.2">
      <c r="A160" s="8" t="s">
        <v>438</v>
      </c>
    </row>
    <row r="161" spans="1:1" x14ac:dyDescent="0.2">
      <c r="A161" s="8" t="s">
        <v>439</v>
      </c>
    </row>
    <row r="162" spans="1:1" x14ac:dyDescent="0.2">
      <c r="A162" s="8" t="s">
        <v>440</v>
      </c>
    </row>
    <row r="163" spans="1:1" x14ac:dyDescent="0.2">
      <c r="A163" s="8" t="s">
        <v>441</v>
      </c>
    </row>
    <row r="164" spans="1:1" x14ac:dyDescent="0.2">
      <c r="A164" s="8" t="s">
        <v>442</v>
      </c>
    </row>
    <row r="165" spans="1:1" x14ac:dyDescent="0.2">
      <c r="A165" s="8" t="s">
        <v>443</v>
      </c>
    </row>
    <row r="166" spans="1:1" x14ac:dyDescent="0.2">
      <c r="A166" s="8" t="s">
        <v>444</v>
      </c>
    </row>
    <row r="167" spans="1:1" x14ac:dyDescent="0.2">
      <c r="A167" s="8" t="s">
        <v>445</v>
      </c>
    </row>
    <row r="168" spans="1:1" x14ac:dyDescent="0.2">
      <c r="A168" s="8" t="s">
        <v>446</v>
      </c>
    </row>
    <row r="169" spans="1:1" x14ac:dyDescent="0.2">
      <c r="A169" s="8" t="s">
        <v>447</v>
      </c>
    </row>
    <row r="170" spans="1:1" x14ac:dyDescent="0.2">
      <c r="A170" s="8" t="s">
        <v>448</v>
      </c>
    </row>
    <row r="171" spans="1:1" x14ac:dyDescent="0.2">
      <c r="A171" s="8" t="s">
        <v>449</v>
      </c>
    </row>
    <row r="172" spans="1:1" x14ac:dyDescent="0.2">
      <c r="A172" s="8" t="s">
        <v>450</v>
      </c>
    </row>
    <row r="173" spans="1:1" x14ac:dyDescent="0.2">
      <c r="A173" s="8" t="s">
        <v>451</v>
      </c>
    </row>
    <row r="174" spans="1:1" x14ac:dyDescent="0.2">
      <c r="A174" s="8" t="s">
        <v>452</v>
      </c>
    </row>
    <row r="175" spans="1:1" x14ac:dyDescent="0.2">
      <c r="A175" s="8" t="s">
        <v>453</v>
      </c>
    </row>
    <row r="176" spans="1:1" x14ac:dyDescent="0.2">
      <c r="A176" s="8" t="s">
        <v>454</v>
      </c>
    </row>
    <row r="177" spans="1:1" x14ac:dyDescent="0.2">
      <c r="A177" s="8" t="s">
        <v>455</v>
      </c>
    </row>
    <row r="178" spans="1:1" x14ac:dyDescent="0.2">
      <c r="A178" s="8" t="s">
        <v>456</v>
      </c>
    </row>
    <row r="179" spans="1:1" x14ac:dyDescent="0.2">
      <c r="A179" s="8" t="s">
        <v>457</v>
      </c>
    </row>
    <row r="180" spans="1:1" x14ac:dyDescent="0.2">
      <c r="A180" s="8" t="s">
        <v>458</v>
      </c>
    </row>
    <row r="181" spans="1:1" x14ac:dyDescent="0.2">
      <c r="A181" s="8" t="s">
        <v>459</v>
      </c>
    </row>
    <row r="182" spans="1:1" x14ac:dyDescent="0.2">
      <c r="A182" s="8" t="s">
        <v>460</v>
      </c>
    </row>
    <row r="183" spans="1:1" x14ac:dyDescent="0.2">
      <c r="A183" s="8" t="s">
        <v>461</v>
      </c>
    </row>
    <row r="184" spans="1:1" x14ac:dyDescent="0.2">
      <c r="A184" s="8" t="s">
        <v>462</v>
      </c>
    </row>
    <row r="185" spans="1:1" x14ac:dyDescent="0.2">
      <c r="A185" s="8" t="s">
        <v>463</v>
      </c>
    </row>
    <row r="186" spans="1:1" x14ac:dyDescent="0.2">
      <c r="A186" s="8" t="s">
        <v>464</v>
      </c>
    </row>
    <row r="187" spans="1:1" x14ac:dyDescent="0.2">
      <c r="A187" s="8" t="s">
        <v>465</v>
      </c>
    </row>
    <row r="188" spans="1:1" x14ac:dyDescent="0.2">
      <c r="A188" s="8" t="s">
        <v>466</v>
      </c>
    </row>
    <row r="189" spans="1:1" x14ac:dyDescent="0.2">
      <c r="A189" s="8" t="s">
        <v>467</v>
      </c>
    </row>
    <row r="190" spans="1:1" x14ac:dyDescent="0.2">
      <c r="A190" s="8" t="s">
        <v>468</v>
      </c>
    </row>
    <row r="191" spans="1:1" x14ac:dyDescent="0.2">
      <c r="A191" s="8" t="s">
        <v>469</v>
      </c>
    </row>
    <row r="192" spans="1:1" x14ac:dyDescent="0.2">
      <c r="A192" s="8" t="s">
        <v>470</v>
      </c>
    </row>
    <row r="193" spans="1:1" x14ac:dyDescent="0.2">
      <c r="A193" s="8" t="s">
        <v>471</v>
      </c>
    </row>
    <row r="194" spans="1:1" x14ac:dyDescent="0.2">
      <c r="A194" s="8" t="s">
        <v>472</v>
      </c>
    </row>
    <row r="195" spans="1:1" x14ac:dyDescent="0.2">
      <c r="A195" s="8" t="s">
        <v>473</v>
      </c>
    </row>
    <row r="196" spans="1:1" x14ac:dyDescent="0.2">
      <c r="A196" s="8" t="s">
        <v>474</v>
      </c>
    </row>
    <row r="197" spans="1:1" x14ac:dyDescent="0.2">
      <c r="A197" s="8" t="s">
        <v>475</v>
      </c>
    </row>
    <row r="198" spans="1:1" x14ac:dyDescent="0.2">
      <c r="A198" s="8" t="s">
        <v>476</v>
      </c>
    </row>
    <row r="199" spans="1:1" x14ac:dyDescent="0.2">
      <c r="A199" s="8" t="s">
        <v>477</v>
      </c>
    </row>
    <row r="200" spans="1:1" x14ac:dyDescent="0.2">
      <c r="A200" s="8" t="s">
        <v>478</v>
      </c>
    </row>
    <row r="201" spans="1:1" x14ac:dyDescent="0.2">
      <c r="A201" s="8" t="s">
        <v>479</v>
      </c>
    </row>
    <row r="202" spans="1:1" x14ac:dyDescent="0.2">
      <c r="A202" s="8" t="s">
        <v>480</v>
      </c>
    </row>
    <row r="203" spans="1:1" x14ac:dyDescent="0.2">
      <c r="A203" s="8" t="s">
        <v>481</v>
      </c>
    </row>
    <row r="204" spans="1:1" x14ac:dyDescent="0.2">
      <c r="A204" s="8" t="s">
        <v>482</v>
      </c>
    </row>
    <row r="205" spans="1:1" x14ac:dyDescent="0.2">
      <c r="A205" s="8" t="s">
        <v>198</v>
      </c>
    </row>
    <row r="206" spans="1:1" x14ac:dyDescent="0.2">
      <c r="A206" s="8" t="s">
        <v>483</v>
      </c>
    </row>
    <row r="207" spans="1:1" x14ac:dyDescent="0.2">
      <c r="A207" s="8" t="s">
        <v>484</v>
      </c>
    </row>
    <row r="208" spans="1:1" x14ac:dyDescent="0.2">
      <c r="A208" s="8" t="s">
        <v>485</v>
      </c>
    </row>
    <row r="209" spans="1:1" x14ac:dyDescent="0.2">
      <c r="A209" s="8" t="s">
        <v>486</v>
      </c>
    </row>
    <row r="210" spans="1:1" x14ac:dyDescent="0.2">
      <c r="A210" s="8" t="s">
        <v>487</v>
      </c>
    </row>
    <row r="211" spans="1:1" x14ac:dyDescent="0.2">
      <c r="A211" s="8" t="s">
        <v>488</v>
      </c>
    </row>
    <row r="212" spans="1:1" x14ac:dyDescent="0.2">
      <c r="A212" s="8" t="s">
        <v>489</v>
      </c>
    </row>
    <row r="213" spans="1:1" x14ac:dyDescent="0.2">
      <c r="A213" s="8" t="s">
        <v>490</v>
      </c>
    </row>
    <row r="214" spans="1:1" x14ac:dyDescent="0.2">
      <c r="A214" s="8" t="s">
        <v>491</v>
      </c>
    </row>
    <row r="215" spans="1:1" x14ac:dyDescent="0.2">
      <c r="A215" s="8" t="s">
        <v>492</v>
      </c>
    </row>
    <row r="216" spans="1:1" x14ac:dyDescent="0.2">
      <c r="A216" s="8" t="s">
        <v>493</v>
      </c>
    </row>
    <row r="217" spans="1:1" x14ac:dyDescent="0.2">
      <c r="A217" s="8" t="s">
        <v>494</v>
      </c>
    </row>
    <row r="218" spans="1:1" x14ac:dyDescent="0.2">
      <c r="A218" s="8" t="s">
        <v>495</v>
      </c>
    </row>
    <row r="219" spans="1:1" x14ac:dyDescent="0.2">
      <c r="A219" s="8" t="s">
        <v>496</v>
      </c>
    </row>
    <row r="220" spans="1:1" x14ac:dyDescent="0.2">
      <c r="A220" s="8" t="s">
        <v>497</v>
      </c>
    </row>
    <row r="221" spans="1:1" x14ac:dyDescent="0.2">
      <c r="A221" s="8" t="s">
        <v>498</v>
      </c>
    </row>
    <row r="222" spans="1:1" x14ac:dyDescent="0.2">
      <c r="A222" s="8" t="s">
        <v>499</v>
      </c>
    </row>
    <row r="223" spans="1:1" x14ac:dyDescent="0.2">
      <c r="A223" s="8" t="s">
        <v>500</v>
      </c>
    </row>
    <row r="224" spans="1:1" x14ac:dyDescent="0.2">
      <c r="A224" s="8" t="s">
        <v>501</v>
      </c>
    </row>
    <row r="225" spans="1:1" x14ac:dyDescent="0.2">
      <c r="A225" s="8" t="s">
        <v>502</v>
      </c>
    </row>
    <row r="226" spans="1:1" x14ac:dyDescent="0.2">
      <c r="A226" s="8" t="s">
        <v>503</v>
      </c>
    </row>
    <row r="227" spans="1:1" x14ac:dyDescent="0.2">
      <c r="A227" s="8" t="s">
        <v>504</v>
      </c>
    </row>
    <row r="228" spans="1:1" x14ac:dyDescent="0.2">
      <c r="A228" s="8" t="s">
        <v>505</v>
      </c>
    </row>
    <row r="229" spans="1:1" x14ac:dyDescent="0.2">
      <c r="A229" s="8" t="s">
        <v>506</v>
      </c>
    </row>
    <row r="230" spans="1:1" x14ac:dyDescent="0.2">
      <c r="A230" s="8" t="s">
        <v>507</v>
      </c>
    </row>
    <row r="231" spans="1:1" x14ac:dyDescent="0.2">
      <c r="A231" s="8" t="s">
        <v>508</v>
      </c>
    </row>
    <row r="232" spans="1:1" x14ac:dyDescent="0.2">
      <c r="A232" s="8" t="s">
        <v>509</v>
      </c>
    </row>
    <row r="233" spans="1:1" x14ac:dyDescent="0.2">
      <c r="A233" s="8" t="s">
        <v>510</v>
      </c>
    </row>
    <row r="234" spans="1:1" x14ac:dyDescent="0.2">
      <c r="A234" s="8" t="s">
        <v>511</v>
      </c>
    </row>
    <row r="235" spans="1:1" x14ac:dyDescent="0.2">
      <c r="A235" s="8" t="s">
        <v>512</v>
      </c>
    </row>
    <row r="236" spans="1:1" x14ac:dyDescent="0.2">
      <c r="A236" s="8" t="s">
        <v>513</v>
      </c>
    </row>
    <row r="237" spans="1:1" x14ac:dyDescent="0.2">
      <c r="A237" s="8" t="s">
        <v>514</v>
      </c>
    </row>
    <row r="238" spans="1:1" x14ac:dyDescent="0.2">
      <c r="A238" s="8" t="s">
        <v>515</v>
      </c>
    </row>
    <row r="239" spans="1:1" x14ac:dyDescent="0.2">
      <c r="A239" s="8" t="s">
        <v>516</v>
      </c>
    </row>
    <row r="240" spans="1:1" x14ac:dyDescent="0.2">
      <c r="A240" s="8" t="s">
        <v>517</v>
      </c>
    </row>
    <row r="241" spans="1:1" x14ac:dyDescent="0.2">
      <c r="A241" s="8" t="s">
        <v>518</v>
      </c>
    </row>
    <row r="242" spans="1:1" x14ac:dyDescent="0.2">
      <c r="A242" s="8" t="s">
        <v>519</v>
      </c>
    </row>
    <row r="243" spans="1:1" x14ac:dyDescent="0.2">
      <c r="A243" s="8" t="s">
        <v>520</v>
      </c>
    </row>
    <row r="244" spans="1:1" x14ac:dyDescent="0.2">
      <c r="A244" s="8" t="s">
        <v>521</v>
      </c>
    </row>
    <row r="245" spans="1:1" x14ac:dyDescent="0.2">
      <c r="A245" s="8" t="s">
        <v>522</v>
      </c>
    </row>
    <row r="246" spans="1:1" x14ac:dyDescent="0.2">
      <c r="A246" s="8" t="s">
        <v>523</v>
      </c>
    </row>
    <row r="247" spans="1:1" x14ac:dyDescent="0.2">
      <c r="A247" s="8" t="s">
        <v>524</v>
      </c>
    </row>
    <row r="248" spans="1:1" x14ac:dyDescent="0.2">
      <c r="A248" s="8" t="s">
        <v>525</v>
      </c>
    </row>
    <row r="249" spans="1:1" x14ac:dyDescent="0.2">
      <c r="A249" s="8" t="s">
        <v>526</v>
      </c>
    </row>
    <row r="250" spans="1:1" x14ac:dyDescent="0.2">
      <c r="A250" s="8" t="s">
        <v>527</v>
      </c>
    </row>
    <row r="251" spans="1:1" x14ac:dyDescent="0.2">
      <c r="A251" s="8" t="s">
        <v>528</v>
      </c>
    </row>
    <row r="252" spans="1:1" x14ac:dyDescent="0.2">
      <c r="A252" s="8" t="s">
        <v>529</v>
      </c>
    </row>
    <row r="253" spans="1:1" x14ac:dyDescent="0.2">
      <c r="A253" s="8" t="s">
        <v>530</v>
      </c>
    </row>
    <row r="254" spans="1:1" x14ac:dyDescent="0.2">
      <c r="A254" s="8" t="s">
        <v>531</v>
      </c>
    </row>
    <row r="255" spans="1:1" x14ac:dyDescent="0.2">
      <c r="A255" s="8" t="s">
        <v>532</v>
      </c>
    </row>
    <row r="256" spans="1:1" x14ac:dyDescent="0.2">
      <c r="A256" s="8" t="s">
        <v>533</v>
      </c>
    </row>
    <row r="257" spans="1:1" x14ac:dyDescent="0.2">
      <c r="A257" s="8" t="s">
        <v>534</v>
      </c>
    </row>
    <row r="258" spans="1:1" x14ac:dyDescent="0.2">
      <c r="A258" s="8" t="s">
        <v>535</v>
      </c>
    </row>
    <row r="259" spans="1:1" x14ac:dyDescent="0.2">
      <c r="A259" s="8" t="s">
        <v>536</v>
      </c>
    </row>
    <row r="260" spans="1:1" x14ac:dyDescent="0.2">
      <c r="A260" s="8" t="s">
        <v>537</v>
      </c>
    </row>
    <row r="261" spans="1:1" x14ac:dyDescent="0.2">
      <c r="A261" s="8" t="s">
        <v>538</v>
      </c>
    </row>
    <row r="262" spans="1:1" x14ac:dyDescent="0.2">
      <c r="A262" s="8" t="s">
        <v>539</v>
      </c>
    </row>
    <row r="263" spans="1:1" x14ac:dyDescent="0.2">
      <c r="A263" s="8" t="s">
        <v>540</v>
      </c>
    </row>
    <row r="264" spans="1:1" x14ac:dyDescent="0.2">
      <c r="A264" s="8" t="s">
        <v>541</v>
      </c>
    </row>
    <row r="265" spans="1:1" x14ac:dyDescent="0.2">
      <c r="A265" s="8" t="s">
        <v>542</v>
      </c>
    </row>
    <row r="266" spans="1:1" x14ac:dyDescent="0.2">
      <c r="A266" s="8" t="s">
        <v>543</v>
      </c>
    </row>
    <row r="267" spans="1:1" x14ac:dyDescent="0.2">
      <c r="A267" s="8" t="s">
        <v>544</v>
      </c>
    </row>
    <row r="268" spans="1:1" x14ac:dyDescent="0.2">
      <c r="A268" s="8" t="s">
        <v>545</v>
      </c>
    </row>
    <row r="269" spans="1:1" x14ac:dyDescent="0.2">
      <c r="A269" s="8" t="s">
        <v>546</v>
      </c>
    </row>
    <row r="270" spans="1:1" x14ac:dyDescent="0.2">
      <c r="A270" s="8" t="s">
        <v>225</v>
      </c>
    </row>
    <row r="271" spans="1:1" x14ac:dyDescent="0.2">
      <c r="A271" s="8" t="s">
        <v>547</v>
      </c>
    </row>
    <row r="272" spans="1:1" x14ac:dyDescent="0.2">
      <c r="A272" s="8" t="s">
        <v>548</v>
      </c>
    </row>
    <row r="273" spans="1:1" x14ac:dyDescent="0.2">
      <c r="A273" s="8" t="s">
        <v>549</v>
      </c>
    </row>
    <row r="274" spans="1:1" x14ac:dyDescent="0.2">
      <c r="A274" s="8" t="s">
        <v>550</v>
      </c>
    </row>
    <row r="275" spans="1:1" x14ac:dyDescent="0.2">
      <c r="A275" s="8" t="s">
        <v>551</v>
      </c>
    </row>
    <row r="276" spans="1:1" x14ac:dyDescent="0.2">
      <c r="A276" s="8" t="s">
        <v>552</v>
      </c>
    </row>
    <row r="277" spans="1:1" x14ac:dyDescent="0.2">
      <c r="A277" s="8" t="s">
        <v>553</v>
      </c>
    </row>
    <row r="278" spans="1:1" x14ac:dyDescent="0.2">
      <c r="A278" s="8" t="s">
        <v>554</v>
      </c>
    </row>
    <row r="279" spans="1:1" x14ac:dyDescent="0.2">
      <c r="A279" s="8" t="s">
        <v>555</v>
      </c>
    </row>
    <row r="280" spans="1:1" x14ac:dyDescent="0.2">
      <c r="A280" s="8" t="s">
        <v>556</v>
      </c>
    </row>
    <row r="281" spans="1:1" x14ac:dyDescent="0.2">
      <c r="A281" s="8" t="s">
        <v>557</v>
      </c>
    </row>
    <row r="282" spans="1:1" x14ac:dyDescent="0.2">
      <c r="A282" s="8" t="s">
        <v>558</v>
      </c>
    </row>
    <row r="283" spans="1:1" x14ac:dyDescent="0.2">
      <c r="A283" s="8" t="s">
        <v>559</v>
      </c>
    </row>
    <row r="284" spans="1:1" x14ac:dyDescent="0.2">
      <c r="A284" s="8" t="s">
        <v>560</v>
      </c>
    </row>
    <row r="285" spans="1:1" x14ac:dyDescent="0.2">
      <c r="A285" s="8" t="s">
        <v>561</v>
      </c>
    </row>
    <row r="286" spans="1:1" x14ac:dyDescent="0.2">
      <c r="A286" s="8" t="s">
        <v>562</v>
      </c>
    </row>
    <row r="287" spans="1:1" x14ac:dyDescent="0.2">
      <c r="A287" s="8" t="s">
        <v>563</v>
      </c>
    </row>
    <row r="288" spans="1:1" x14ac:dyDescent="0.2">
      <c r="A288" s="8" t="s">
        <v>564</v>
      </c>
    </row>
    <row r="289" spans="1:1" x14ac:dyDescent="0.2">
      <c r="A289" s="8" t="s">
        <v>565</v>
      </c>
    </row>
    <row r="290" spans="1:1" x14ac:dyDescent="0.2">
      <c r="A290" s="8" t="s">
        <v>566</v>
      </c>
    </row>
    <row r="291" spans="1:1" x14ac:dyDescent="0.2">
      <c r="A291" s="8" t="s">
        <v>567</v>
      </c>
    </row>
    <row r="292" spans="1:1" x14ac:dyDescent="0.2">
      <c r="A292" s="8" t="s">
        <v>568</v>
      </c>
    </row>
    <row r="293" spans="1:1" x14ac:dyDescent="0.2">
      <c r="A293" s="8" t="s">
        <v>569</v>
      </c>
    </row>
    <row r="294" spans="1:1" x14ac:dyDescent="0.2">
      <c r="A294" s="8" t="s">
        <v>570</v>
      </c>
    </row>
    <row r="295" spans="1:1" x14ac:dyDescent="0.2">
      <c r="A295" s="8" t="s">
        <v>571</v>
      </c>
    </row>
    <row r="296" spans="1:1" x14ac:dyDescent="0.2">
      <c r="A296" s="8" t="s">
        <v>572</v>
      </c>
    </row>
    <row r="297" spans="1:1" x14ac:dyDescent="0.2">
      <c r="A297" s="8" t="s">
        <v>573</v>
      </c>
    </row>
    <row r="298" spans="1:1" x14ac:dyDescent="0.2">
      <c r="A298" s="8" t="s">
        <v>574</v>
      </c>
    </row>
    <row r="299" spans="1:1" x14ac:dyDescent="0.2">
      <c r="A299" s="8" t="s">
        <v>575</v>
      </c>
    </row>
    <row r="300" spans="1:1" x14ac:dyDescent="0.2">
      <c r="A300" s="8" t="s">
        <v>576</v>
      </c>
    </row>
    <row r="301" spans="1:1" x14ac:dyDescent="0.2">
      <c r="A301" s="8" t="s">
        <v>577</v>
      </c>
    </row>
    <row r="302" spans="1:1" x14ac:dyDescent="0.2">
      <c r="A302" s="8" t="s">
        <v>578</v>
      </c>
    </row>
    <row r="303" spans="1:1" x14ac:dyDescent="0.2">
      <c r="A303" s="8" t="s">
        <v>579</v>
      </c>
    </row>
    <row r="304" spans="1:1" x14ac:dyDescent="0.2">
      <c r="A304" s="8" t="s">
        <v>580</v>
      </c>
    </row>
    <row r="305" spans="1:1" x14ac:dyDescent="0.2">
      <c r="A305" s="8" t="s">
        <v>581</v>
      </c>
    </row>
    <row r="306" spans="1:1" x14ac:dyDescent="0.2">
      <c r="A306" s="8" t="s">
        <v>582</v>
      </c>
    </row>
    <row r="307" spans="1:1" x14ac:dyDescent="0.2">
      <c r="A307" s="8" t="s">
        <v>583</v>
      </c>
    </row>
    <row r="308" spans="1:1" x14ac:dyDescent="0.2">
      <c r="A308" s="8" t="s">
        <v>584</v>
      </c>
    </row>
    <row r="309" spans="1:1" x14ac:dyDescent="0.2">
      <c r="A309" s="8" t="s">
        <v>585</v>
      </c>
    </row>
    <row r="310" spans="1:1" x14ac:dyDescent="0.2">
      <c r="A310" s="8" t="s">
        <v>586</v>
      </c>
    </row>
    <row r="311" spans="1:1" x14ac:dyDescent="0.2">
      <c r="A311" s="8" t="s">
        <v>587</v>
      </c>
    </row>
    <row r="312" spans="1:1" x14ac:dyDescent="0.2">
      <c r="A312" s="8" t="s">
        <v>588</v>
      </c>
    </row>
    <row r="313" spans="1:1" x14ac:dyDescent="0.2">
      <c r="A313" s="8" t="s">
        <v>589</v>
      </c>
    </row>
    <row r="314" spans="1:1" x14ac:dyDescent="0.2">
      <c r="A314" s="8" t="s">
        <v>590</v>
      </c>
    </row>
    <row r="315" spans="1:1" x14ac:dyDescent="0.2">
      <c r="A315" s="8" t="s">
        <v>591</v>
      </c>
    </row>
    <row r="316" spans="1:1" x14ac:dyDescent="0.2">
      <c r="A316" s="8" t="s">
        <v>592</v>
      </c>
    </row>
    <row r="317" spans="1:1" x14ac:dyDescent="0.2">
      <c r="A317" s="8" t="s">
        <v>593</v>
      </c>
    </row>
    <row r="318" spans="1:1" x14ac:dyDescent="0.2">
      <c r="A318" s="8" t="s">
        <v>594</v>
      </c>
    </row>
    <row r="319" spans="1:1" x14ac:dyDescent="0.2">
      <c r="A319" s="8" t="s">
        <v>595</v>
      </c>
    </row>
    <row r="320" spans="1:1" x14ac:dyDescent="0.2">
      <c r="A320" s="8" t="s">
        <v>596</v>
      </c>
    </row>
    <row r="321" spans="1:1" x14ac:dyDescent="0.2">
      <c r="A321" s="8" t="s">
        <v>597</v>
      </c>
    </row>
    <row r="322" spans="1:1" x14ac:dyDescent="0.2">
      <c r="A322" s="8" t="s">
        <v>598</v>
      </c>
    </row>
    <row r="323" spans="1:1" x14ac:dyDescent="0.2">
      <c r="A323" s="8" t="s">
        <v>599</v>
      </c>
    </row>
    <row r="324" spans="1:1" x14ac:dyDescent="0.2">
      <c r="A324" s="8" t="s">
        <v>600</v>
      </c>
    </row>
    <row r="325" spans="1:1" x14ac:dyDescent="0.2">
      <c r="A325" s="8" t="s">
        <v>601</v>
      </c>
    </row>
    <row r="326" spans="1:1" x14ac:dyDescent="0.2">
      <c r="A326" s="8" t="s">
        <v>269</v>
      </c>
    </row>
    <row r="327" spans="1:1" x14ac:dyDescent="0.2">
      <c r="A327" s="8" t="s">
        <v>602</v>
      </c>
    </row>
    <row r="328" spans="1:1" x14ac:dyDescent="0.2">
      <c r="A328" s="8" t="s">
        <v>603</v>
      </c>
    </row>
    <row r="329" spans="1:1" x14ac:dyDescent="0.2">
      <c r="A329" s="8" t="s">
        <v>604</v>
      </c>
    </row>
    <row r="330" spans="1:1" x14ac:dyDescent="0.2">
      <c r="A330" s="8" t="s">
        <v>605</v>
      </c>
    </row>
    <row r="331" spans="1:1" x14ac:dyDescent="0.2">
      <c r="A331" s="8" t="s">
        <v>606</v>
      </c>
    </row>
    <row r="332" spans="1:1" x14ac:dyDescent="0.2">
      <c r="A332" s="8" t="s">
        <v>607</v>
      </c>
    </row>
    <row r="333" spans="1:1" x14ac:dyDescent="0.2">
      <c r="A333" s="8" t="s">
        <v>608</v>
      </c>
    </row>
    <row r="334" spans="1:1" x14ac:dyDescent="0.2">
      <c r="A334" s="8" t="s">
        <v>609</v>
      </c>
    </row>
    <row r="335" spans="1:1" x14ac:dyDescent="0.2">
      <c r="A335" s="8" t="s">
        <v>610</v>
      </c>
    </row>
    <row r="336" spans="1:1" x14ac:dyDescent="0.2">
      <c r="A336" s="8" t="s">
        <v>611</v>
      </c>
    </row>
    <row r="337" spans="1:1" x14ac:dyDescent="0.2">
      <c r="A337" s="8" t="s">
        <v>612</v>
      </c>
    </row>
    <row r="338" spans="1:1" x14ac:dyDescent="0.2">
      <c r="A338" s="8" t="s">
        <v>613</v>
      </c>
    </row>
    <row r="339" spans="1:1" x14ac:dyDescent="0.2">
      <c r="A339" s="8" t="s">
        <v>614</v>
      </c>
    </row>
    <row r="340" spans="1:1" x14ac:dyDescent="0.2">
      <c r="A340" s="8" t="s">
        <v>615</v>
      </c>
    </row>
    <row r="341" spans="1:1" x14ac:dyDescent="0.2">
      <c r="A341" s="8" t="s">
        <v>616</v>
      </c>
    </row>
    <row r="342" spans="1:1" x14ac:dyDescent="0.2">
      <c r="A342" s="8" t="s">
        <v>617</v>
      </c>
    </row>
    <row r="343" spans="1:1" x14ac:dyDescent="0.2">
      <c r="A343" s="8" t="s">
        <v>618</v>
      </c>
    </row>
    <row r="344" spans="1:1" x14ac:dyDescent="0.2">
      <c r="A344" s="8" t="s">
        <v>619</v>
      </c>
    </row>
    <row r="345" spans="1:1" x14ac:dyDescent="0.2">
      <c r="A345" s="8" t="s">
        <v>620</v>
      </c>
    </row>
    <row r="346" spans="1:1" x14ac:dyDescent="0.2">
      <c r="A346" s="8" t="s">
        <v>621</v>
      </c>
    </row>
    <row r="347" spans="1:1" x14ac:dyDescent="0.2">
      <c r="A347" s="8" t="s">
        <v>622</v>
      </c>
    </row>
    <row r="348" spans="1:1" x14ac:dyDescent="0.2">
      <c r="A348" s="8" t="s">
        <v>623</v>
      </c>
    </row>
    <row r="349" spans="1:1" x14ac:dyDescent="0.2">
      <c r="A349" s="8" t="s">
        <v>624</v>
      </c>
    </row>
    <row r="350" spans="1:1" x14ac:dyDescent="0.2">
      <c r="A350" s="8" t="s">
        <v>625</v>
      </c>
    </row>
    <row r="351" spans="1:1" x14ac:dyDescent="0.2">
      <c r="A351" s="8" t="s">
        <v>626</v>
      </c>
    </row>
    <row r="352" spans="1:1" x14ac:dyDescent="0.2">
      <c r="A352" s="8" t="s">
        <v>627</v>
      </c>
    </row>
    <row r="353" spans="1:1" x14ac:dyDescent="0.2">
      <c r="A353" s="8" t="s">
        <v>628</v>
      </c>
    </row>
    <row r="354" spans="1:1" x14ac:dyDescent="0.2">
      <c r="A354" s="8" t="s">
        <v>629</v>
      </c>
    </row>
    <row r="355" spans="1:1" x14ac:dyDescent="0.2">
      <c r="A355" s="8" t="s">
        <v>630</v>
      </c>
    </row>
    <row r="356" spans="1:1" x14ac:dyDescent="0.2">
      <c r="A356" s="8" t="s">
        <v>631</v>
      </c>
    </row>
    <row r="357" spans="1:1" x14ac:dyDescent="0.2">
      <c r="A357" s="8" t="s">
        <v>632</v>
      </c>
    </row>
    <row r="358" spans="1:1" x14ac:dyDescent="0.2">
      <c r="A358" s="8" t="s">
        <v>633</v>
      </c>
    </row>
    <row r="359" spans="1:1" x14ac:dyDescent="0.2">
      <c r="A359" s="8" t="s">
        <v>634</v>
      </c>
    </row>
    <row r="360" spans="1:1" x14ac:dyDescent="0.2">
      <c r="A360" s="8" t="s">
        <v>635</v>
      </c>
    </row>
    <row r="361" spans="1:1" x14ac:dyDescent="0.2">
      <c r="A361" s="8" t="s">
        <v>636</v>
      </c>
    </row>
    <row r="362" spans="1:1" x14ac:dyDescent="0.2">
      <c r="A362" s="8" t="s">
        <v>637</v>
      </c>
    </row>
    <row r="363" spans="1:1" x14ac:dyDescent="0.2">
      <c r="A363" s="8" t="s">
        <v>638</v>
      </c>
    </row>
    <row r="364" spans="1:1" x14ac:dyDescent="0.2">
      <c r="A364" s="8" t="s">
        <v>639</v>
      </c>
    </row>
    <row r="365" spans="1:1" x14ac:dyDescent="0.2">
      <c r="A365" s="8" t="s">
        <v>640</v>
      </c>
    </row>
    <row r="366" spans="1:1" x14ac:dyDescent="0.2">
      <c r="A366" s="8" t="s">
        <v>641</v>
      </c>
    </row>
    <row r="367" spans="1:1" x14ac:dyDescent="0.2">
      <c r="A367" s="8" t="s">
        <v>642</v>
      </c>
    </row>
    <row r="368" spans="1:1" x14ac:dyDescent="0.2">
      <c r="A368" s="8" t="s">
        <v>643</v>
      </c>
    </row>
    <row r="369" spans="1:1" x14ac:dyDescent="0.2">
      <c r="A369" s="8" t="s">
        <v>644</v>
      </c>
    </row>
    <row r="370" spans="1:1" x14ac:dyDescent="0.2">
      <c r="A370" s="8" t="s">
        <v>645</v>
      </c>
    </row>
    <row r="371" spans="1:1" x14ac:dyDescent="0.2">
      <c r="A371" s="8" t="s">
        <v>646</v>
      </c>
    </row>
    <row r="372" spans="1:1" x14ac:dyDescent="0.2">
      <c r="A372" s="8" t="s">
        <v>647</v>
      </c>
    </row>
    <row r="373" spans="1:1" x14ac:dyDescent="0.2">
      <c r="A373" s="8" t="s">
        <v>648</v>
      </c>
    </row>
    <row r="374" spans="1:1" x14ac:dyDescent="0.2">
      <c r="A374" s="8" t="s">
        <v>649</v>
      </c>
    </row>
    <row r="375" spans="1:1" x14ac:dyDescent="0.2">
      <c r="A375" s="8" t="s">
        <v>650</v>
      </c>
    </row>
    <row r="376" spans="1:1" x14ac:dyDescent="0.2">
      <c r="A376" s="8" t="s">
        <v>651</v>
      </c>
    </row>
    <row r="377" spans="1:1" x14ac:dyDescent="0.2">
      <c r="A377" s="8" t="s">
        <v>652</v>
      </c>
    </row>
    <row r="378" spans="1:1" x14ac:dyDescent="0.2">
      <c r="A378" s="8" t="s">
        <v>653</v>
      </c>
    </row>
    <row r="379" spans="1:1" x14ac:dyDescent="0.2">
      <c r="A379" s="8" t="s">
        <v>654</v>
      </c>
    </row>
    <row r="380" spans="1:1" x14ac:dyDescent="0.2">
      <c r="A380" s="8" t="s">
        <v>655</v>
      </c>
    </row>
    <row r="381" spans="1:1" x14ac:dyDescent="0.2">
      <c r="A381" s="8" t="s">
        <v>656</v>
      </c>
    </row>
    <row r="382" spans="1:1" x14ac:dyDescent="0.2">
      <c r="A382" s="8" t="s">
        <v>657</v>
      </c>
    </row>
    <row r="383" spans="1:1" x14ac:dyDescent="0.2">
      <c r="A383" s="8" t="s">
        <v>658</v>
      </c>
    </row>
    <row r="384" spans="1:1" x14ac:dyDescent="0.2">
      <c r="A384" s="8" t="s">
        <v>659</v>
      </c>
    </row>
    <row r="385" spans="1:1" x14ac:dyDescent="0.2">
      <c r="A385" s="8" t="s">
        <v>660</v>
      </c>
    </row>
    <row r="386" spans="1:1" x14ac:dyDescent="0.2">
      <c r="A386" s="8" t="s">
        <v>661</v>
      </c>
    </row>
    <row r="387" spans="1:1" x14ac:dyDescent="0.2">
      <c r="A387" s="8" t="s">
        <v>662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9"/>
  <sheetViews>
    <sheetView tabSelected="1" workbookViewId="0">
      <selection activeCell="H19" sqref="H19"/>
    </sheetView>
  </sheetViews>
  <sheetFormatPr defaultRowHeight="12.75" x14ac:dyDescent="0.2"/>
  <cols>
    <col min="1" max="1" width="8.85546875" style="10"/>
    <col min="2" max="2" width="17.7109375" bestFit="1" customWidth="1"/>
    <col min="3" max="3" width="13.42578125" customWidth="1"/>
    <col min="4" max="4" width="9" bestFit="1" customWidth="1"/>
    <col min="5" max="5" width="11.7109375" bestFit="1" customWidth="1"/>
    <col min="6" max="6" width="9.42578125" bestFit="1" customWidth="1"/>
    <col min="7" max="7" width="9.5703125" bestFit="1" customWidth="1"/>
    <col min="8" max="8" width="15.42578125" bestFit="1" customWidth="1"/>
    <col min="9" max="9" width="9.140625" bestFit="1" customWidth="1"/>
    <col min="10" max="10" width="8.85546875" style="10"/>
    <col min="12" max="12" width="10.7109375" bestFit="1" customWidth="1"/>
  </cols>
  <sheetData>
    <row r="1" spans="2:12" s="10" customFormat="1" ht="13.5" x14ac:dyDescent="0.2">
      <c r="B1" s="39" t="s">
        <v>1114</v>
      </c>
    </row>
    <row r="2" spans="2:12" ht="40.5" x14ac:dyDescent="0.2">
      <c r="B2" s="115" t="s">
        <v>1062</v>
      </c>
      <c r="C2" s="116" t="s">
        <v>1090</v>
      </c>
      <c r="D2" s="116" t="s">
        <v>1091</v>
      </c>
      <c r="E2" s="116" t="s">
        <v>1053</v>
      </c>
      <c r="F2" s="116" t="s">
        <v>1079</v>
      </c>
      <c r="G2" s="116" t="s">
        <v>1063</v>
      </c>
      <c r="H2" s="116" t="s">
        <v>1064</v>
      </c>
      <c r="I2" s="117" t="s">
        <v>1065</v>
      </c>
    </row>
    <row r="3" spans="2:12" ht="14.25" x14ac:dyDescent="0.2">
      <c r="B3" s="118" t="s">
        <v>34</v>
      </c>
      <c r="C3" s="119"/>
      <c r="D3" s="119"/>
      <c r="E3" s="119"/>
      <c r="F3" s="119"/>
      <c r="G3" s="119"/>
      <c r="H3" s="120"/>
      <c r="I3" s="121"/>
    </row>
    <row r="4" spans="2:12" ht="14.25" x14ac:dyDescent="0.2">
      <c r="B4" s="122" t="s">
        <v>1066</v>
      </c>
      <c r="C4" s="123">
        <v>9207032.3800000399</v>
      </c>
      <c r="D4" s="124">
        <f>C4/$C$11</f>
        <v>8.2144318416686013E-2</v>
      </c>
      <c r="E4" s="125">
        <v>590560</v>
      </c>
      <c r="F4" s="126">
        <f>E4/$E$11</f>
        <v>7.3349918708477041E-2</v>
      </c>
      <c r="G4" s="127">
        <f>C4/E4</f>
        <v>15.590342014359321</v>
      </c>
      <c r="H4" s="128">
        <v>707</v>
      </c>
      <c r="I4" s="129">
        <v>55</v>
      </c>
      <c r="J4" s="141"/>
      <c r="K4" s="143"/>
    </row>
    <row r="5" spans="2:12" ht="14.25" x14ac:dyDescent="0.2">
      <c r="B5" s="122" t="s">
        <v>1067</v>
      </c>
      <c r="C5" s="123">
        <v>86898349.830000237</v>
      </c>
      <c r="D5" s="124">
        <f>C5/$C$11</f>
        <v>0.77529929555000454</v>
      </c>
      <c r="E5" s="125">
        <v>6679976</v>
      </c>
      <c r="F5" s="126">
        <f>E5/$E$11</f>
        <v>0.82967978964809275</v>
      </c>
      <c r="G5" s="127">
        <f>C5/E5</f>
        <v>13.008781742629051</v>
      </c>
      <c r="H5" s="128">
        <v>4668</v>
      </c>
      <c r="I5" s="129">
        <v>337</v>
      </c>
      <c r="J5" s="141"/>
    </row>
    <row r="6" spans="2:12" ht="14.25" x14ac:dyDescent="0.2">
      <c r="B6" s="130" t="s">
        <v>1068</v>
      </c>
      <c r="C6" s="123">
        <f>C4+C5</f>
        <v>96105382.210000277</v>
      </c>
      <c r="D6" s="124">
        <f>C6/$C$11</f>
        <v>0.85744361396669055</v>
      </c>
      <c r="E6" s="125">
        <f>SUM(E4:E5)</f>
        <v>7270536</v>
      </c>
      <c r="F6" s="126">
        <f>E6/$E$11</f>
        <v>0.90302970835656982</v>
      </c>
      <c r="G6" s="127">
        <f>C6/E6</f>
        <v>13.218472779723569</v>
      </c>
      <c r="H6" s="128">
        <v>5375</v>
      </c>
      <c r="I6" s="129">
        <v>392</v>
      </c>
      <c r="J6" s="141"/>
      <c r="K6" s="143"/>
      <c r="L6" s="143"/>
    </row>
    <row r="7" spans="2:12" ht="14.25" x14ac:dyDescent="0.2">
      <c r="B7" s="130" t="s">
        <v>1047</v>
      </c>
      <c r="C7" s="131"/>
      <c r="D7" s="124"/>
      <c r="E7" s="131"/>
      <c r="F7" s="126"/>
      <c r="G7" s="127"/>
      <c r="H7" s="128"/>
      <c r="I7" s="129"/>
      <c r="J7" s="141"/>
    </row>
    <row r="8" spans="2:12" ht="14.25" x14ac:dyDescent="0.2">
      <c r="B8" s="122" t="s">
        <v>1069</v>
      </c>
      <c r="C8" s="123">
        <v>141467.45999999993</v>
      </c>
      <c r="D8" s="124">
        <f>C8/$C$11</f>
        <v>1.2621600098944952E-3</v>
      </c>
      <c r="E8" s="125">
        <v>6483</v>
      </c>
      <c r="F8" s="126">
        <f>E8/$E$11</f>
        <v>8.0521458105367225E-4</v>
      </c>
      <c r="G8" s="127">
        <f>C8/E8</f>
        <v>21.821295696436824</v>
      </c>
      <c r="H8" s="128">
        <v>87</v>
      </c>
      <c r="I8" s="129">
        <v>18</v>
      </c>
      <c r="J8" s="141"/>
    </row>
    <row r="9" spans="2:12" ht="14.25" x14ac:dyDescent="0.2">
      <c r="B9" s="122" t="s">
        <v>1070</v>
      </c>
      <c r="C9" s="123">
        <v>15836768.00999999</v>
      </c>
      <c r="D9" s="124">
        <f>C9/$C$11</f>
        <v>0.14129422602341499</v>
      </c>
      <c r="E9" s="125">
        <v>774251</v>
      </c>
      <c r="F9" s="126">
        <f>E9/$E$11</f>
        <v>9.6165077062376494E-2</v>
      </c>
      <c r="G9" s="127">
        <f>C9/E9</f>
        <v>20.454307466183433</v>
      </c>
      <c r="H9" s="128">
        <v>2064</v>
      </c>
      <c r="I9" s="129">
        <v>166</v>
      </c>
      <c r="J9" s="141"/>
    </row>
    <row r="10" spans="2:12" ht="14.25" x14ac:dyDescent="0.2">
      <c r="B10" s="130" t="s">
        <v>1071</v>
      </c>
      <c r="C10" s="123">
        <f>C8+C9</f>
        <v>15978235.469999989</v>
      </c>
      <c r="D10" s="124">
        <f>C10/$C$11</f>
        <v>0.1425563860333095</v>
      </c>
      <c r="E10" s="125">
        <f>SUM(E8:E9)</f>
        <v>780734</v>
      </c>
      <c r="F10" s="126">
        <f>E10/$E$11</f>
        <v>9.697029164343017E-2</v>
      </c>
      <c r="G10" s="127">
        <f>C10/E10</f>
        <v>20.46565855976554</v>
      </c>
      <c r="H10" s="128">
        <f>SUM(H8:H9)</f>
        <v>2151</v>
      </c>
      <c r="I10" s="129">
        <v>184</v>
      </c>
      <c r="J10" s="141"/>
      <c r="K10" s="143"/>
      <c r="L10" s="143"/>
    </row>
    <row r="11" spans="2:12" ht="13.5" x14ac:dyDescent="0.2">
      <c r="B11" s="132" t="s">
        <v>1049</v>
      </c>
      <c r="C11" s="133">
        <f>SUM(C6+C10)</f>
        <v>112083617.68000026</v>
      </c>
      <c r="D11" s="134">
        <f>D6+D10</f>
        <v>1</v>
      </c>
      <c r="E11" s="135">
        <f>E6+E10</f>
        <v>8051270</v>
      </c>
      <c r="F11" s="136">
        <v>1</v>
      </c>
      <c r="G11" s="137">
        <f>C11/E11</f>
        <v>13.921234498408358</v>
      </c>
      <c r="H11" s="138">
        <v>5723</v>
      </c>
      <c r="I11" s="139">
        <v>408</v>
      </c>
    </row>
    <row r="12" spans="2:12" s="10" customFormat="1" x14ac:dyDescent="0.2">
      <c r="H12" s="142"/>
      <c r="I12" s="142"/>
    </row>
    <row r="13" spans="2:12" ht="13.5" x14ac:dyDescent="0.2">
      <c r="B13" s="150"/>
      <c r="K13" s="7"/>
    </row>
    <row r="14" spans="2:12" ht="13.5" x14ac:dyDescent="0.2">
      <c r="B14" s="150"/>
    </row>
    <row r="15" spans="2:12" x14ac:dyDescent="0.2">
      <c r="B15" s="7"/>
    </row>
    <row r="17" spans="3:5" x14ac:dyDescent="0.2">
      <c r="C17" s="148"/>
      <c r="D17" s="148"/>
      <c r="E17" s="148"/>
    </row>
    <row r="18" spans="3:5" x14ac:dyDescent="0.2">
      <c r="C18" s="148"/>
      <c r="E18" s="148"/>
    </row>
    <row r="19" spans="3:5" x14ac:dyDescent="0.2">
      <c r="C19" s="148"/>
      <c r="E19" s="1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8"/>
  <sheetViews>
    <sheetView workbookViewId="0">
      <selection activeCell="K9" sqref="K9"/>
    </sheetView>
  </sheetViews>
  <sheetFormatPr defaultRowHeight="12.75" x14ac:dyDescent="0.2"/>
  <cols>
    <col min="12" max="12" width="17" customWidth="1"/>
    <col min="13" max="13" width="12.85546875" customWidth="1"/>
    <col min="14" max="14" width="12.28515625" customWidth="1"/>
  </cols>
  <sheetData>
    <row r="1" spans="2:14" ht="13.5" x14ac:dyDescent="0.2">
      <c r="B1" s="39" t="s">
        <v>1115</v>
      </c>
    </row>
    <row r="5" spans="2:14" x14ac:dyDescent="0.2">
      <c r="L5" s="40" t="s">
        <v>1054</v>
      </c>
      <c r="M5" s="80" t="s">
        <v>34</v>
      </c>
      <c r="N5" s="81" t="s">
        <v>1047</v>
      </c>
    </row>
    <row r="6" spans="2:14" ht="13.5" x14ac:dyDescent="0.2">
      <c r="L6" s="46" t="s">
        <v>1051</v>
      </c>
      <c r="M6" s="49">
        <v>707</v>
      </c>
      <c r="N6" s="96">
        <v>87</v>
      </c>
    </row>
    <row r="7" spans="2:14" ht="13.5" x14ac:dyDescent="0.2">
      <c r="L7" s="46" t="s">
        <v>1050</v>
      </c>
      <c r="M7" s="49">
        <v>4668</v>
      </c>
      <c r="N7" s="96">
        <v>2064</v>
      </c>
    </row>
    <row r="8" spans="2:14" x14ac:dyDescent="0.2">
      <c r="L8" s="51" t="s">
        <v>1049</v>
      </c>
      <c r="M8" s="54">
        <f>SUM(M6:M7)</f>
        <v>5375</v>
      </c>
      <c r="N8" s="97">
        <f>SUM(N6:N7)</f>
        <v>2151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2"/>
  <sheetViews>
    <sheetView workbookViewId="0">
      <selection activeCell="K20" sqref="K20"/>
    </sheetView>
  </sheetViews>
  <sheetFormatPr defaultRowHeight="12.75" x14ac:dyDescent="0.2"/>
  <cols>
    <col min="10" max="10" width="21.7109375" customWidth="1"/>
    <col min="11" max="12" width="15.140625" bestFit="1" customWidth="1"/>
  </cols>
  <sheetData>
    <row r="1" spans="1:13" ht="13.5" x14ac:dyDescent="0.2">
      <c r="A1" s="14" t="s">
        <v>1164</v>
      </c>
    </row>
    <row r="6" spans="1:13" x14ac:dyDescent="0.2">
      <c r="M6" s="10"/>
    </row>
    <row r="7" spans="1:13" x14ac:dyDescent="0.2">
      <c r="J7" s="80" t="s">
        <v>1156</v>
      </c>
      <c r="K7" s="205" t="s">
        <v>1157</v>
      </c>
      <c r="L7" s="206"/>
      <c r="M7" s="10"/>
    </row>
    <row r="8" spans="1:13" x14ac:dyDescent="0.2">
      <c r="J8" s="179"/>
      <c r="K8" s="180">
        <v>2014</v>
      </c>
      <c r="L8" s="181">
        <v>2015</v>
      </c>
      <c r="M8" s="10"/>
    </row>
    <row r="9" spans="1:13" ht="13.5" x14ac:dyDescent="0.2">
      <c r="J9" s="46" t="s">
        <v>1154</v>
      </c>
      <c r="K9" s="201">
        <v>1963</v>
      </c>
      <c r="L9" s="202">
        <v>408</v>
      </c>
      <c r="M9" s="10"/>
    </row>
    <row r="10" spans="1:13" ht="13.5" x14ac:dyDescent="0.2">
      <c r="J10" s="178" t="s">
        <v>1155</v>
      </c>
      <c r="K10" s="203">
        <v>5783</v>
      </c>
      <c r="L10" s="204">
        <v>5768</v>
      </c>
      <c r="M10" s="10"/>
    </row>
    <row r="11" spans="1:13" ht="13.5" x14ac:dyDescent="0.2">
      <c r="J11" s="178" t="s">
        <v>1100</v>
      </c>
      <c r="K11" s="183">
        <v>149728912.80000001</v>
      </c>
      <c r="L11" s="183">
        <v>112083617.68000026</v>
      </c>
      <c r="M11" s="10"/>
    </row>
    <row r="12" spans="1:13" x14ac:dyDescent="0.2">
      <c r="M12" s="10"/>
    </row>
  </sheetData>
  <mergeCells count="1">
    <mergeCell ref="K7:L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D7"/>
  <sheetViews>
    <sheetView workbookViewId="0">
      <selection activeCell="Q9" sqref="Q9"/>
    </sheetView>
  </sheetViews>
  <sheetFormatPr defaultRowHeight="12.75" x14ac:dyDescent="0.2"/>
  <cols>
    <col min="2" max="2" width="10" bestFit="1" customWidth="1"/>
    <col min="3" max="4" width="15.140625" bestFit="1" customWidth="1"/>
  </cols>
  <sheetData>
    <row r="1" spans="2:4" ht="16.5" x14ac:dyDescent="0.2">
      <c r="D1" s="149" t="s">
        <v>1165</v>
      </c>
    </row>
    <row r="3" spans="2:4" x14ac:dyDescent="0.2">
      <c r="C3" s="205" t="s">
        <v>1157</v>
      </c>
      <c r="D3" s="206"/>
    </row>
    <row r="4" spans="2:4" x14ac:dyDescent="0.2">
      <c r="B4" s="80" t="s">
        <v>1156</v>
      </c>
      <c r="C4" s="184">
        <v>2014</v>
      </c>
      <c r="D4" s="182">
        <v>2015</v>
      </c>
    </row>
    <row r="5" spans="2:4" ht="13.5" x14ac:dyDescent="0.2">
      <c r="B5" s="178" t="s">
        <v>1100</v>
      </c>
      <c r="C5" s="183">
        <v>149728912.80000001</v>
      </c>
      <c r="D5" s="183">
        <v>112083617.68000026</v>
      </c>
    </row>
    <row r="7" spans="2:4" x14ac:dyDescent="0.2">
      <c r="C7">
        <f>D5/C5</f>
        <v>0.74857698212045154</v>
      </c>
      <c r="D7">
        <f>1-C7</f>
        <v>0.25142301787954846</v>
      </c>
    </row>
  </sheetData>
  <mergeCells count="1">
    <mergeCell ref="C3:D3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"/>
  <sheetViews>
    <sheetView workbookViewId="0">
      <selection activeCell="B1" sqref="B1"/>
    </sheetView>
  </sheetViews>
  <sheetFormatPr defaultRowHeight="12.75" x14ac:dyDescent="0.2"/>
  <cols>
    <col min="2" max="2" width="15" customWidth="1"/>
    <col min="3" max="3" width="14.85546875" customWidth="1"/>
    <col min="4" max="4" width="13.5703125" customWidth="1"/>
    <col min="5" max="6" width="15" bestFit="1" customWidth="1"/>
    <col min="7" max="7" width="12.28515625" customWidth="1"/>
    <col min="8" max="8" width="8.85546875" style="10"/>
    <col min="10" max="10" width="21.7109375" customWidth="1"/>
    <col min="11" max="11" width="15.140625" customWidth="1"/>
    <col min="12" max="12" width="11.85546875" bestFit="1" customWidth="1"/>
  </cols>
  <sheetData>
    <row r="1" spans="1:14" s="10" customFormat="1" ht="13.5" x14ac:dyDescent="0.2">
      <c r="B1" s="39" t="s">
        <v>1111</v>
      </c>
    </row>
    <row r="2" spans="1:14" s="19" customFormat="1" ht="25.5" x14ac:dyDescent="0.2">
      <c r="B2" s="40" t="s">
        <v>1048</v>
      </c>
      <c r="C2" s="41" t="s">
        <v>1090</v>
      </c>
      <c r="D2" s="41" t="s">
        <v>1091</v>
      </c>
      <c r="E2" s="41" t="s">
        <v>1053</v>
      </c>
      <c r="F2" s="41" t="s">
        <v>1079</v>
      </c>
      <c r="G2" s="42" t="s">
        <v>1063</v>
      </c>
      <c r="H2" s="20"/>
      <c r="M2"/>
      <c r="N2"/>
    </row>
    <row r="3" spans="1:14" ht="13.5" x14ac:dyDescent="0.2">
      <c r="B3" s="46" t="s">
        <v>1051</v>
      </c>
      <c r="C3" s="47">
        <v>9348499.8399999999</v>
      </c>
      <c r="D3" s="48">
        <f>C3/$C$5</f>
        <v>8.3406478426580347E-2</v>
      </c>
      <c r="E3" s="49">
        <v>597043</v>
      </c>
      <c r="F3" s="48">
        <f>E3/$E$5</f>
        <v>7.4155133289530717E-2</v>
      </c>
      <c r="G3" s="50">
        <f>C3/E3</f>
        <v>15.658000914506996</v>
      </c>
    </row>
    <row r="4" spans="1:14" ht="13.5" x14ac:dyDescent="0.2">
      <c r="B4" s="46" t="s">
        <v>1050</v>
      </c>
      <c r="C4" s="47">
        <v>102735117.84</v>
      </c>
      <c r="D4" s="48">
        <f>C4/$C$5</f>
        <v>0.91659352157341967</v>
      </c>
      <c r="E4" s="49">
        <v>7454227</v>
      </c>
      <c r="F4" s="48">
        <f>E4/$E$5</f>
        <v>0.92584486671046928</v>
      </c>
      <c r="G4" s="50">
        <f>C4/E4</f>
        <v>13.782128963875127</v>
      </c>
    </row>
    <row r="5" spans="1:14" x14ac:dyDescent="0.2">
      <c r="B5" s="51" t="s">
        <v>1049</v>
      </c>
      <c r="C5" s="52">
        <f>C3+C4</f>
        <v>112083617.68000001</v>
      </c>
      <c r="D5" s="53">
        <f>C5/$C$5</f>
        <v>1</v>
      </c>
      <c r="E5" s="54">
        <f>SUM(E3:E4)</f>
        <v>8051270</v>
      </c>
      <c r="F5" s="53">
        <f>E5/$E$5</f>
        <v>1</v>
      </c>
      <c r="G5" s="55">
        <f>C5/E5</f>
        <v>13.921234498408326</v>
      </c>
    </row>
    <row r="6" spans="1:14" x14ac:dyDescent="0.2">
      <c r="A6" s="10"/>
      <c r="B6" s="10"/>
      <c r="C6" s="10"/>
      <c r="D6" s="10"/>
      <c r="E6" s="10"/>
      <c r="F6" s="10"/>
      <c r="G6" s="10"/>
      <c r="I6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4</vt:i4>
      </vt:variant>
    </vt:vector>
  </HeadingPairs>
  <TitlesOfParts>
    <vt:vector size="33" baseType="lpstr">
      <vt:lpstr>Musicais Universais Brasil</vt:lpstr>
      <vt:lpstr>Séries Brasil</vt:lpstr>
      <vt:lpstr>Cinema 2013</vt:lpstr>
      <vt:lpstr>Cinema 2014</vt:lpstr>
      <vt:lpstr>Tabela 1</vt:lpstr>
      <vt:lpstr>Gráfico 1</vt:lpstr>
      <vt:lpstr>Gráfico 2</vt:lpstr>
      <vt:lpstr>Gráfico 3</vt:lpstr>
      <vt:lpstr>Tabela 2</vt:lpstr>
      <vt:lpstr>Tabela 3</vt:lpstr>
      <vt:lpstr>Gráfico 4</vt:lpstr>
      <vt:lpstr>Tabela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Tabela 5</vt:lpstr>
      <vt:lpstr>Gráfico 12</vt:lpstr>
      <vt:lpstr>Gráfico 13</vt:lpstr>
      <vt:lpstr>Tabela 6</vt:lpstr>
      <vt:lpstr>Gráfico 14</vt:lpstr>
      <vt:lpstr>Gráfico 15</vt:lpstr>
      <vt:lpstr>Gráfico 16</vt:lpstr>
      <vt:lpstr>Tabela 7</vt:lpstr>
      <vt:lpstr>Gráfico 17</vt:lpstr>
      <vt:lpstr>Gráfico 18</vt:lpstr>
      <vt:lpstr>'Gráfico 11'!_ftn1</vt:lpstr>
      <vt:lpstr>'Gráfico 11'!_ftnref1</vt:lpstr>
      <vt:lpstr>'Gráfico 14'!_Toc421265399</vt:lpstr>
      <vt:lpstr>'Gráfico 15'!_Toc421265400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Felipe Correa Goretti</cp:lastModifiedBy>
  <dcterms:created xsi:type="dcterms:W3CDTF">2015-04-10T18:38:18Z</dcterms:created>
  <dcterms:modified xsi:type="dcterms:W3CDTF">2022-03-24T19:45:31Z</dcterms:modified>
</cp:coreProperties>
</file>