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felipe.goretti\Desktop\Arquivos CGI\"/>
    </mc:Choice>
  </mc:AlternateContent>
  <xr:revisionPtr revIDLastSave="0" documentId="8_{B688A8BE-D64E-4541-AB5C-CF304B863B4B}" xr6:coauthVersionLast="47" xr6:coauthVersionMax="47" xr10:uidLastSave="{00000000-0000-0000-0000-000000000000}"/>
  <bookViews>
    <workbookView xWindow="-120" yWindow="-120" windowWidth="29040" windowHeight="15840" tabRatio="522" xr2:uid="{00000000-000D-0000-FFFF-FFFF00000000}"/>
  </bookViews>
  <sheets>
    <sheet name="MERCADO AUDIOVISUAL BRASILEIRO" sheetId="2" r:id="rId1"/>
  </sheets>
  <externalReferences>
    <externalReference r:id="rId2"/>
    <externalReference r:id="rId3"/>
  </externalReferences>
  <definedNames>
    <definedName name="base">[1]Plan3!$A$1:$IV$65536</definedName>
    <definedName name="base1">[1]Plan3!$A$1:$IV$65536</definedName>
    <definedName name="cal_estr">[2]Plan1!$A$1:$N$349</definedName>
    <definedName name="estreia">#REF!</definedName>
    <definedName name="filmeb">#REF!</definedName>
    <definedName name="nacional">#REF!</definedName>
    <definedName name="outra">#REF!</definedName>
    <definedName name="pinta">#REF!</definedName>
    <definedName name="Print_Area" localSheetId="0">'MERCADO AUDIOVISUAL BRASILEIRO'!$A$1:$S$85</definedName>
    <definedName name="Print_Titles" localSheetId="0">'MERCADO AUDIOVISUAL BRASILEIRO'!$A:$A,'MERCADO AUDIOVISUAL BRASILEIRO'!$1:$1</definedName>
    <definedName name="tabela">#REF!</definedName>
    <definedName name="Tabela1">#REF!</definedName>
    <definedName name="tabela2">#REF!</definedName>
    <definedName name="tabela3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46" i="2" l="1"/>
  <c r="W34" i="2"/>
  <c r="W27" i="2"/>
  <c r="V35" i="2"/>
  <c r="V36" i="2"/>
  <c r="V34" i="2"/>
  <c r="V27" i="2"/>
  <c r="V15" i="2"/>
  <c r="U27" i="2"/>
  <c r="U46" i="2"/>
  <c r="U36" i="2"/>
  <c r="U35" i="2"/>
  <c r="R34" i="2"/>
  <c r="S34" i="2"/>
  <c r="T34" i="2"/>
  <c r="U34" i="2"/>
  <c r="R27" i="2"/>
  <c r="S27" i="2"/>
  <c r="T27" i="2"/>
  <c r="R36" i="2"/>
  <c r="S36" i="2"/>
  <c r="T36" i="2"/>
  <c r="R35" i="2"/>
  <c r="S35" i="2"/>
  <c r="T35" i="2"/>
  <c r="T46" i="2"/>
  <c r="S46" i="2"/>
  <c r="R46" i="2"/>
  <c r="Q46" i="2"/>
  <c r="P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Q35" i="2"/>
  <c r="P35" i="2"/>
  <c r="O35" i="2"/>
  <c r="N35" i="2"/>
  <c r="M35" i="2"/>
  <c r="L35" i="2"/>
  <c r="K35" i="2"/>
  <c r="J35" i="2"/>
  <c r="I35" i="2"/>
  <c r="Q31" i="2"/>
  <c r="Q34" i="2" s="1"/>
  <c r="P31" i="2"/>
  <c r="P34" i="2" s="1"/>
  <c r="O31" i="2"/>
  <c r="O34" i="2" s="1"/>
  <c r="N31" i="2"/>
  <c r="N34" i="2" s="1"/>
  <c r="M31" i="2"/>
  <c r="M34" i="2" s="1"/>
  <c r="L34" i="2"/>
  <c r="K31" i="2"/>
  <c r="K34" i="2" s="1"/>
  <c r="J31" i="2"/>
  <c r="J34" i="2" s="1"/>
  <c r="I31" i="2"/>
  <c r="I34" i="2" s="1"/>
  <c r="Q27" i="2"/>
  <c r="P27" i="2"/>
  <c r="O27" i="2"/>
  <c r="N27" i="2"/>
  <c r="M27" i="2"/>
  <c r="L27" i="2"/>
  <c r="K27" i="2"/>
  <c r="J27" i="2"/>
  <c r="I27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</calcChain>
</file>

<file path=xl/sharedStrings.xml><?xml version="1.0" encoding="utf-8"?>
<sst xmlns="http://schemas.openxmlformats.org/spreadsheetml/2006/main" count="240" uniqueCount="73">
  <si>
    <t>Números Gerais</t>
  </si>
  <si>
    <t>Indicador</t>
  </si>
  <si>
    <t>População estimada</t>
  </si>
  <si>
    <t>Municípios</t>
  </si>
  <si>
    <t>Domícilios particulares (milhões)</t>
  </si>
  <si>
    <t>ND</t>
  </si>
  <si>
    <t>Fonte: Instituto Brasileiro de Geografia e Estatística (IBGE).</t>
  </si>
  <si>
    <t>Dados Econômicos</t>
  </si>
  <si>
    <t>PIB (R$) ¹</t>
  </si>
  <si>
    <t>Valor Adicionado pelo audiovisual (PIB do audiovisual) (R$)</t>
  </si>
  <si>
    <t>Renda per Capita (R$) ¹</t>
  </si>
  <si>
    <t>Salario Mínimo Nacional (R$) ²</t>
  </si>
  <si>
    <t>Valor médio do dólar (R$) ³</t>
  </si>
  <si>
    <t>Bilheteria</t>
  </si>
  <si>
    <t>Público</t>
  </si>
  <si>
    <t>Público filmes brasileiros</t>
  </si>
  <si>
    <t>Público filmes estrangeiros</t>
  </si>
  <si>
    <t>Participação de público dos filmes brasileiros</t>
  </si>
  <si>
    <t>Renda bruta (R$)</t>
  </si>
  <si>
    <t>Renda filmes brasileiros (R$)</t>
  </si>
  <si>
    <t>Renda filmes estrangeiros (R$)</t>
  </si>
  <si>
    <t>Lançamentos</t>
  </si>
  <si>
    <t>Lançamentos brasileiros</t>
  </si>
  <si>
    <t>Lançamentos estrangeiros</t>
  </si>
  <si>
    <t>Lançamentos brasileiros sobre total</t>
  </si>
  <si>
    <t>Ingressos per capita</t>
  </si>
  <si>
    <t>Preço médio do ingresso</t>
  </si>
  <si>
    <t>Parque Exibidor</t>
  </si>
  <si>
    <t>Salas de exibição</t>
  </si>
  <si>
    <t>Salas de exibição digitais (padrão DCI)</t>
  </si>
  <si>
    <t>Salas de exibição 3D</t>
  </si>
  <si>
    <t>Número de complexos</t>
  </si>
  <si>
    <t>Habitantes por sala</t>
  </si>
  <si>
    <t>Televisão</t>
  </si>
  <si>
    <t>Canais de TV Paga (com os canais HD similares) ¹</t>
  </si>
  <si>
    <t>Canais de TV Paga (sem os canais HD similares) ²</t>
  </si>
  <si>
    <t>Canais Brasileiros de Espaço Qualificado (com os canais HD similares) ²</t>
  </si>
  <si>
    <t>Canais Brasileiros de Espaço Qualificado (sem os canais HD similares) ²</t>
  </si>
  <si>
    <t>Participação da produção independente brasileira nos canais de espaço qualificado ³</t>
  </si>
  <si>
    <t>Número de Assinantes de TV Paga (milhões) ⁴</t>
  </si>
  <si>
    <t>Domicílios com TV (milhões)  ⁵</t>
  </si>
  <si>
    <t>Outras Mídias</t>
  </si>
  <si>
    <t>Serviços de Video por Demanda</t>
  </si>
  <si>
    <t>Obras lançadas em DVD</t>
  </si>
  <si>
    <t>Obras brasileiras lançadas em DVD</t>
  </si>
  <si>
    <t>Obras lançadas em Blu-ray</t>
  </si>
  <si>
    <t>Obras brasileiras lançadas em Blu-ray</t>
  </si>
  <si>
    <t>Fonte: Revista Ver Vídeo &amp; Games e apuração ANCINE.</t>
  </si>
  <si>
    <t>Produção</t>
  </si>
  <si>
    <t>Certificados de Registro de Título (CRT) Não publicitário emitidos</t>
  </si>
  <si>
    <t>ND*</t>
  </si>
  <si>
    <t>*</t>
  </si>
  <si>
    <t>* os dados de população estimada referentes a 2023 ainda não foram divulgados pelo IBGE.</t>
  </si>
  <si>
    <t>*resultado da divisão PIB/população - aguardando divulgação da população estimada de 2023</t>
  </si>
  <si>
    <t>Mercado Audiovisual Brasileiro - 2002 a 2023</t>
  </si>
  <si>
    <t>**resultado da divisão de público/população - aguardando divulgação da população estimada de 2023</t>
  </si>
  <si>
    <t>Fontes: 2002 a 2008 - Filme B. Exceto, números de lançamentos brasileiros: Filme B e apuração ANCINE; 2009 a 2020 - ANCINE / Sistema de Acompanhamento da Distribuição em Salas de Exibição (SADIS); 2021 em diante: Sistema de Controle de Bilheteria (SCB).</t>
  </si>
  <si>
    <t>**resultado da divisão de população/salas de exibição - aguardando divulgação da população estimada de 2023</t>
  </si>
  <si>
    <t>Fontes: 2002 a 2005 - Filme B; 2006 a 2020 - Sistema Ancine Digital (SAD), Sistema de Controle de Exibição (SCB), Sistema de Acompanhamento da Distribuição em Salas de Exibição (SADIS), Instituto Brasileiro de Geografia e Estatística (IBGE), Filme B; 2021em diante: Sistema de Controle de Bilheteria (SCB), Sistema Ancine Digital (SAD).</t>
  </si>
  <si>
    <t>75.3</t>
  </si>
  <si>
    <t>Novos agentes econômicos registrados ⁴</t>
  </si>
  <si>
    <t>Fontes: ANCINE. 1. Instituto Brasileiro de Geografia e Estatística (IBGE); 2. Ministério do Trabalho e Previdência Social - 2002 a 2018, Ministério da Economia - 2019 e 2020; 3. Instituto de Pesquisa Econômica Aplicada (IPEA) - Dólar comercial para compra: taxa média anual; 4. Novos registros de Pessoas Jurídicas, deferidos a cada ano.</t>
  </si>
  <si>
    <t>Fonte: 1. Ancine (contabilização de canais ativos em dezembro de cada ano, incluindo canais pay-per-view e a la carte); 2. Ancine (canais ativos em dezembro de cada ano); 3. Referente ao percentual de tempo de veiculação de obras brasileiras de espaço qualificado independentes, considerados todos os canais de espaço qualificado, incluindo os canais brasileiros de espaço qualificado; 4.Anatel ; 5. Instituto Brasileiro de Geografia e Estatística - IBGE.</t>
  </si>
  <si>
    <t>Certificados de Produto Brasileiro (CPB) emitidos ²</t>
  </si>
  <si>
    <t>Certificados de Produto Brasileiro (CPB) de obras de espaço qualificado emitidos ²</t>
  </si>
  <si>
    <t>Certificados de Produto Brasileiro (CPB) de obras seriadas de espaço qualificado emitidos ²</t>
  </si>
  <si>
    <r>
      <t>Certificados de Produto Brasileiro (CPB) de obras independentes de espaço qualificado emitidos</t>
    </r>
    <r>
      <rPr>
        <b/>
        <sz val="10"/>
        <color theme="1"/>
        <rFont val="Segoe UI"/>
        <family val="2"/>
      </rPr>
      <t>²</t>
    </r>
  </si>
  <si>
    <t>Certificados de Produto Brasileiro (CPB) de longas-metragens emitidos ²</t>
  </si>
  <si>
    <t>Certificados de Produto Brasileiro (CPB) de médias-metragens emitidos ²</t>
  </si>
  <si>
    <t>Certificados de Produto Brasileiro (CPB) de curtas-metragens emitidos ²</t>
  </si>
  <si>
    <t>Certificados de Registro de Título (CRT) Publicitário requeridos  ³</t>
  </si>
  <si>
    <t>Fonte: ANCINE. 1. Novos registros de produtoras, deferidos em cada ano; 2. Excluídos os cancelamentos; nos CPBs de longas, médias e curtas foram considerados apenas os gêneros animação, ficção e documentário; 3. No caso de obras publicitárias, o ato de requerimento do CRT fornece o número ao produtor e já o autoriza a veicular a sua obra, diferentemente das obras não publicitárias, em que apenas com a emissão do CRT pela ANCINE, o regulado recebe o número do CRT e, portanto, fica apto a veicular a sua obra.</t>
  </si>
  <si>
    <t>Empresas produtoras registradas (novos registros) 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</si>
</sst>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_(&quot;R$ &quot;* #,##0.00_);_(&quot;R$ &quot;* \(#,##0.00\);_(&quot;R$ &quot;* &quot;-&quot;??_);_(@_)"/>
    <numFmt numFmtId="166" formatCode="#,##0.00;[Red]#,##0.00"/>
    <numFmt numFmtId="167" formatCode="General_)"/>
    <numFmt numFmtId="168" formatCode="#,##0.0"/>
    <numFmt numFmtId="169" formatCode="#,##0.00_ ;\-#,##0.00\ "/>
  </numFmts>
  <fonts count="16">
    <font>
      <sz val="10"/>
      <name val="Arial"/>
      <charset val="134"/>
    </font>
    <font>
      <sz val="12"/>
      <name val="Segoe UI"/>
      <family val="2"/>
    </font>
    <font>
      <sz val="10"/>
      <color theme="1"/>
      <name val="Segoe UI"/>
      <family val="2"/>
    </font>
    <font>
      <sz val="10"/>
      <color rgb="FFFF0000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sz val="9"/>
      <name val="Segoe UI"/>
      <family val="2"/>
    </font>
    <font>
      <sz val="10"/>
      <color indexed="8"/>
      <name val="Segoe UI"/>
      <family val="2"/>
    </font>
    <font>
      <sz val="10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13" fillId="0" borderId="0"/>
    <xf numFmtId="167" fontId="13" fillId="0" borderId="0"/>
    <xf numFmtId="0" fontId="11" fillId="2" borderId="6" applyNumberFormat="0" applyFont="0" applyAlignment="0" applyProtection="0"/>
    <xf numFmtId="0" fontId="13" fillId="0" borderId="0"/>
    <xf numFmtId="0" fontId="12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9" fontId="2" fillId="0" borderId="1" xfId="2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1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10" fontId="4" fillId="0" borderId="1" xfId="11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10" fontId="2" fillId="0" borderId="1" xfId="1" applyNumberFormat="1" applyFont="1" applyBorder="1" applyAlignment="1">
      <alignment horizontal="center" vertical="center" wrapText="1"/>
    </xf>
    <xf numFmtId="168" fontId="2" fillId="0" borderId="1" xfId="1" applyNumberFormat="1" applyFont="1" applyBorder="1" applyAlignment="1">
      <alignment horizontal="center" vertical="center" wrapText="1"/>
    </xf>
    <xf numFmtId="3" fontId="4" fillId="0" borderId="4" xfId="8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10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7" xfId="0" applyFont="1" applyBorder="1" applyAlignment="1">
      <alignment horizontal="left" vertical="center"/>
    </xf>
  </cellXfs>
  <cellStyles count="12">
    <cellStyle name="Moeda" xfId="10" builtinId="4"/>
    <cellStyle name="Normal" xfId="0" builtinId="0"/>
    <cellStyle name="Normal 2" xfId="1" xr:uid="{00000000-0005-0000-0000-000001000000}"/>
    <cellStyle name="Normal 3" xfId="6" xr:uid="{00000000-0005-0000-0000-000019000000}"/>
    <cellStyle name="Normal 3 2" xfId="7" xr:uid="{00000000-0005-0000-0000-00001B000000}"/>
    <cellStyle name="Normal 4" xfId="5" xr:uid="{00000000-0005-0000-0000-000015000000}"/>
    <cellStyle name="Normal 4 2" xfId="4" xr:uid="{00000000-0005-0000-0000-00000A000000}"/>
    <cellStyle name="Normal 5" xfId="9" xr:uid="{00000000-0005-0000-0000-000024000000}"/>
    <cellStyle name="Normal 6" xfId="8" xr:uid="{00000000-0005-0000-0000-000020000000}"/>
    <cellStyle name="Normal_Ie1-51" xfId="2" xr:uid="{00000000-0005-0000-0000-000002000000}"/>
    <cellStyle name="Nota 2" xfId="3" xr:uid="{00000000-0005-0000-0000-000003000000}"/>
    <cellStyle name="Porcentagem" xfId="1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EDF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edia\amanda\KINGSTON\Home%20office\Mercado%20AudiovisualC:\Documents%20and%20Settings\helena.barbosa\Configura&#231;&#245;es%20locais\Temporary%20Internet%20Files\OLKD3\Past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edia\amanda\KINGSTON\Home%20office\Mercado%20AudiovisualC:\CCV\Filme%20B\Calend&#225;rio%20de%20Estr&#233;ias\Calend&#225;rio%20de%20Estr&#233;ias-%202006%20-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3"/>
      <sheetName val="Plan1"/>
      <sheetName val="Plan2"/>
      <sheetName val="Capa - pessoal"/>
      <sheetName val="INDICE"/>
      <sheetName val="Lançamento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 05"/>
      <sheetName val="dia 12"/>
      <sheetName val="dia 19"/>
      <sheetName val="dia 26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7"/>
  <sheetViews>
    <sheetView showGridLines="0" tabSelected="1" topLeftCell="A67" zoomScaleNormal="100" workbookViewId="0">
      <selection activeCell="A72" sqref="A72"/>
    </sheetView>
  </sheetViews>
  <sheetFormatPr defaultColWidth="9.140625" defaultRowHeight="14.25"/>
  <cols>
    <col min="1" max="1" width="82.28515625" style="4" customWidth="1"/>
    <col min="2" max="15" width="21.7109375" style="5" customWidth="1"/>
    <col min="16" max="23" width="21.7109375" style="6" customWidth="1"/>
    <col min="24" max="24" width="10.28515625" style="6" customWidth="1"/>
    <col min="25" max="25" width="10.7109375" style="6" customWidth="1"/>
    <col min="26" max="16384" width="9.140625" style="6"/>
  </cols>
  <sheetData>
    <row r="1" spans="1:25" ht="30" customHeight="1">
      <c r="A1" s="7" t="s">
        <v>54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25" s="1" customFormat="1" ht="27" customHeight="1">
      <c r="A3" s="10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25" ht="27" customHeight="1">
      <c r="A4" s="11" t="s">
        <v>1</v>
      </c>
      <c r="B4" s="11">
        <v>2002</v>
      </c>
      <c r="C4" s="11">
        <v>2003</v>
      </c>
      <c r="D4" s="11">
        <v>2004</v>
      </c>
      <c r="E4" s="11">
        <v>2005</v>
      </c>
      <c r="F4" s="11">
        <v>2006</v>
      </c>
      <c r="G4" s="35">
        <v>2007</v>
      </c>
      <c r="H4" s="11">
        <v>2008</v>
      </c>
      <c r="I4" s="38">
        <v>2009</v>
      </c>
      <c r="J4" s="11">
        <v>2010</v>
      </c>
      <c r="K4" s="11">
        <v>2011</v>
      </c>
      <c r="L4" s="11">
        <v>2012</v>
      </c>
      <c r="M4" s="11">
        <v>2013</v>
      </c>
      <c r="N4" s="11">
        <v>2014</v>
      </c>
      <c r="O4" s="11">
        <v>2015</v>
      </c>
      <c r="P4" s="11">
        <v>2016</v>
      </c>
      <c r="Q4" s="11">
        <v>2017</v>
      </c>
      <c r="R4" s="11">
        <v>2018</v>
      </c>
      <c r="S4" s="11">
        <v>2019</v>
      </c>
      <c r="T4" s="11">
        <v>2020</v>
      </c>
      <c r="U4" s="11">
        <v>2021</v>
      </c>
      <c r="V4" s="11">
        <v>2022</v>
      </c>
      <c r="W4" s="11">
        <v>2023</v>
      </c>
    </row>
    <row r="5" spans="1:25" ht="35.1" customHeight="1">
      <c r="A5" s="12" t="s">
        <v>2</v>
      </c>
      <c r="B5" s="13">
        <v>178276128</v>
      </c>
      <c r="C5" s="13">
        <v>180619108</v>
      </c>
      <c r="D5" s="13">
        <v>182911487</v>
      </c>
      <c r="E5" s="13">
        <v>185911487</v>
      </c>
      <c r="F5" s="13">
        <v>185150806</v>
      </c>
      <c r="G5" s="36">
        <v>187335137</v>
      </c>
      <c r="H5" s="13">
        <v>189462751</v>
      </c>
      <c r="I5" s="39">
        <v>191480130</v>
      </c>
      <c r="J5" s="13">
        <v>190755799</v>
      </c>
      <c r="K5" s="13">
        <v>192379287</v>
      </c>
      <c r="L5" s="13">
        <v>193976530</v>
      </c>
      <c r="M5" s="13">
        <v>201032714</v>
      </c>
      <c r="N5" s="13">
        <v>202799518</v>
      </c>
      <c r="O5" s="13">
        <v>204450649</v>
      </c>
      <c r="P5" s="13">
        <v>206081432</v>
      </c>
      <c r="Q5" s="13">
        <v>207660929</v>
      </c>
      <c r="R5" s="13">
        <v>208494900</v>
      </c>
      <c r="S5" s="13">
        <v>210147125</v>
      </c>
      <c r="T5" s="13">
        <v>211755692</v>
      </c>
      <c r="U5" s="13">
        <v>213317639</v>
      </c>
      <c r="V5" s="13">
        <v>203080756</v>
      </c>
      <c r="W5" s="56" t="s">
        <v>50</v>
      </c>
    </row>
    <row r="6" spans="1:25" ht="35.1" customHeight="1">
      <c r="A6" s="12" t="s">
        <v>3</v>
      </c>
      <c r="B6" s="13">
        <v>5560</v>
      </c>
      <c r="C6" s="13">
        <v>5560</v>
      </c>
      <c r="D6" s="13">
        <v>5560</v>
      </c>
      <c r="E6" s="13">
        <v>5564</v>
      </c>
      <c r="F6" s="13">
        <v>5564</v>
      </c>
      <c r="G6" s="36">
        <v>5564</v>
      </c>
      <c r="H6" s="13">
        <v>5564</v>
      </c>
      <c r="I6" s="13">
        <v>5565</v>
      </c>
      <c r="J6" s="13">
        <v>5565</v>
      </c>
      <c r="K6" s="13">
        <v>5565</v>
      </c>
      <c r="L6" s="13">
        <v>5570</v>
      </c>
      <c r="M6" s="13">
        <v>5570</v>
      </c>
      <c r="N6" s="13">
        <v>5570</v>
      </c>
      <c r="O6" s="13">
        <v>5570</v>
      </c>
      <c r="P6" s="13">
        <v>5570</v>
      </c>
      <c r="Q6" s="13">
        <v>5570</v>
      </c>
      <c r="R6" s="13">
        <v>5570</v>
      </c>
      <c r="S6" s="13">
        <v>5570</v>
      </c>
      <c r="T6" s="13">
        <v>5570</v>
      </c>
      <c r="U6" s="13">
        <v>5570</v>
      </c>
      <c r="V6" s="13">
        <v>5570</v>
      </c>
      <c r="W6" s="13">
        <v>5570</v>
      </c>
    </row>
    <row r="7" spans="1:25" ht="35.1" customHeight="1">
      <c r="A7" s="14" t="s">
        <v>4</v>
      </c>
      <c r="B7" s="15">
        <v>47.606323000000003</v>
      </c>
      <c r="C7" s="15">
        <v>49.195925000000003</v>
      </c>
      <c r="D7" s="15">
        <v>51.802121</v>
      </c>
      <c r="E7" s="15">
        <v>53.095390999999999</v>
      </c>
      <c r="F7" s="15">
        <v>54.679000000000002</v>
      </c>
      <c r="G7" s="15">
        <v>56.454000000000001</v>
      </c>
      <c r="H7" s="15">
        <v>57.655999999999999</v>
      </c>
      <c r="I7" s="15">
        <v>58.646000000000001</v>
      </c>
      <c r="J7" s="15">
        <v>57.324167000000003</v>
      </c>
      <c r="K7" s="15">
        <v>61.420999999999999</v>
      </c>
      <c r="L7" s="15">
        <v>61.5</v>
      </c>
      <c r="M7" s="15">
        <v>63.2</v>
      </c>
      <c r="N7" s="15">
        <v>64.599999999999994</v>
      </c>
      <c r="O7" s="15">
        <v>66</v>
      </c>
      <c r="P7" s="15">
        <v>67.2</v>
      </c>
      <c r="Q7" s="15">
        <v>68</v>
      </c>
      <c r="R7" s="15">
        <v>69.400000000000006</v>
      </c>
      <c r="S7" s="15">
        <v>70.599999999999994</v>
      </c>
      <c r="T7" s="15">
        <v>71.599999999999994</v>
      </c>
      <c r="U7" s="15">
        <v>72.3</v>
      </c>
      <c r="V7" s="15">
        <v>74.099999999999994</v>
      </c>
      <c r="W7" s="15" t="s">
        <v>5</v>
      </c>
    </row>
    <row r="8" spans="1:25" ht="21.95" customHeight="1">
      <c r="A8" s="16" t="s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53"/>
      <c r="U8" s="53"/>
      <c r="V8" s="53"/>
      <c r="W8" s="53"/>
    </row>
    <row r="9" spans="1:25" ht="21.95" customHeight="1">
      <c r="A9" s="52" t="s">
        <v>52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25" ht="16.5" customHeight="1">
      <c r="A10" s="17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25" s="1" customFormat="1" ht="27" customHeight="1">
      <c r="A11" s="10" t="s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5" ht="27" customHeight="1">
      <c r="A12" s="11" t="s">
        <v>1</v>
      </c>
      <c r="B12" s="11">
        <v>2002</v>
      </c>
      <c r="C12" s="11">
        <v>2003</v>
      </c>
      <c r="D12" s="11">
        <v>2004</v>
      </c>
      <c r="E12" s="11">
        <v>2005</v>
      </c>
      <c r="F12" s="11">
        <v>2006</v>
      </c>
      <c r="G12" s="11">
        <v>2007</v>
      </c>
      <c r="H12" s="11">
        <v>2008</v>
      </c>
      <c r="I12" s="11">
        <v>2009</v>
      </c>
      <c r="J12" s="11">
        <v>2010</v>
      </c>
      <c r="K12" s="11">
        <v>2011</v>
      </c>
      <c r="L12" s="11">
        <v>2012</v>
      </c>
      <c r="M12" s="11">
        <v>2013</v>
      </c>
      <c r="N12" s="11">
        <v>2014</v>
      </c>
      <c r="O12" s="11">
        <v>2015</v>
      </c>
      <c r="P12" s="11">
        <v>2016</v>
      </c>
      <c r="Q12" s="11">
        <v>2017</v>
      </c>
      <c r="R12" s="11">
        <v>2018</v>
      </c>
      <c r="S12" s="11">
        <v>2019</v>
      </c>
      <c r="T12" s="11">
        <v>2020</v>
      </c>
      <c r="U12" s="11">
        <v>2021</v>
      </c>
      <c r="V12" s="11">
        <v>2022</v>
      </c>
      <c r="W12" s="11">
        <v>2023</v>
      </c>
    </row>
    <row r="13" spans="1:25" s="2" customFormat="1" ht="35.1" customHeight="1">
      <c r="A13" s="14" t="s">
        <v>8</v>
      </c>
      <c r="B13" s="20">
        <v>1488787255158.3701</v>
      </c>
      <c r="C13" s="20">
        <v>1717950396424.49</v>
      </c>
      <c r="D13" s="20">
        <v>1957751212962.5601</v>
      </c>
      <c r="E13" s="20">
        <v>2170584503350.02</v>
      </c>
      <c r="F13" s="20">
        <v>2409449922035.96</v>
      </c>
      <c r="G13" s="20">
        <v>2720262937680.75</v>
      </c>
      <c r="H13" s="20">
        <v>3109803088971.3799</v>
      </c>
      <c r="I13" s="20">
        <v>3333039355490.0498</v>
      </c>
      <c r="J13" s="20">
        <v>3885847000236.4502</v>
      </c>
      <c r="K13" s="20">
        <v>4376381999726.1802</v>
      </c>
      <c r="L13" s="20">
        <v>4814760000000.3301</v>
      </c>
      <c r="M13" s="20">
        <v>5331618999767.8604</v>
      </c>
      <c r="N13" s="20">
        <v>5778953000464.7197</v>
      </c>
      <c r="O13" s="20">
        <v>5995786999867.5898</v>
      </c>
      <c r="P13" s="20">
        <v>6269328000161.0898</v>
      </c>
      <c r="Q13" s="20">
        <v>6585479000297.0195</v>
      </c>
      <c r="R13" s="20">
        <v>7004140999832.6904</v>
      </c>
      <c r="S13" s="20">
        <v>7389131000532.9102</v>
      </c>
      <c r="T13" s="20">
        <v>7609597000000</v>
      </c>
      <c r="U13" s="20">
        <v>9012142000000</v>
      </c>
      <c r="V13" s="20">
        <v>10079676679176</v>
      </c>
      <c r="W13" s="20">
        <v>10856112278657.199</v>
      </c>
      <c r="X13" s="48"/>
      <c r="Y13" s="48"/>
    </row>
    <row r="14" spans="1:25" ht="35.1" customHeight="1">
      <c r="A14" s="12" t="s">
        <v>9</v>
      </c>
      <c r="B14" s="19" t="s">
        <v>5</v>
      </c>
      <c r="C14" s="19" t="s">
        <v>5</v>
      </c>
      <c r="D14" s="19" t="s">
        <v>5</v>
      </c>
      <c r="E14" s="19" t="s">
        <v>5</v>
      </c>
      <c r="F14" s="19" t="s">
        <v>5</v>
      </c>
      <c r="G14" s="18">
        <v>8700000000</v>
      </c>
      <c r="H14" s="18">
        <v>9900000000</v>
      </c>
      <c r="I14" s="18">
        <v>11500000000</v>
      </c>
      <c r="J14" s="18">
        <v>13100000000</v>
      </c>
      <c r="K14" s="18">
        <v>16300000000</v>
      </c>
      <c r="L14" s="18">
        <v>20400000000</v>
      </c>
      <c r="M14" s="18">
        <v>23100000000</v>
      </c>
      <c r="N14" s="18">
        <v>25600000000</v>
      </c>
      <c r="O14" s="18">
        <v>25700000000</v>
      </c>
      <c r="P14" s="18">
        <v>24200000000</v>
      </c>
      <c r="Q14" s="18">
        <v>26000000000</v>
      </c>
      <c r="R14" s="18">
        <v>26700000000</v>
      </c>
      <c r="S14" s="18">
        <v>27500000000</v>
      </c>
      <c r="T14" s="60">
        <v>24375000000</v>
      </c>
      <c r="U14" s="26" t="s">
        <v>5</v>
      </c>
      <c r="V14" s="26" t="s">
        <v>5</v>
      </c>
      <c r="W14" s="26" t="s">
        <v>5</v>
      </c>
    </row>
    <row r="15" spans="1:25" s="3" customFormat="1" ht="35.1" customHeight="1">
      <c r="A15" s="14" t="s">
        <v>10</v>
      </c>
      <c r="B15" s="20">
        <f>B13/B5</f>
        <v>8351.0185679956558</v>
      </c>
      <c r="C15" s="20">
        <f t="shared" ref="C15:T15" si="0">C13/C5</f>
        <v>9511.4543275481683</v>
      </c>
      <c r="D15" s="20">
        <f t="shared" si="0"/>
        <v>10703.270992283607</v>
      </c>
      <c r="E15" s="20">
        <f t="shared" si="0"/>
        <v>11675.365187897292</v>
      </c>
      <c r="F15" s="20">
        <f t="shared" si="0"/>
        <v>13013.445493917861</v>
      </c>
      <c r="G15" s="20">
        <f t="shared" si="0"/>
        <v>14520.836727392736</v>
      </c>
      <c r="H15" s="20">
        <f t="shared" si="0"/>
        <v>16413.796762464299</v>
      </c>
      <c r="I15" s="20">
        <f t="shared" si="0"/>
        <v>17406.711367336389</v>
      </c>
      <c r="J15" s="20">
        <f t="shared" si="0"/>
        <v>20370.793551793675</v>
      </c>
      <c r="K15" s="20">
        <f t="shared" si="0"/>
        <v>22748.717224043878</v>
      </c>
      <c r="L15" s="20">
        <f t="shared" si="0"/>
        <v>24821.353387445019</v>
      </c>
      <c r="M15" s="20">
        <f t="shared" si="0"/>
        <v>26521.151178249827</v>
      </c>
      <c r="N15" s="20">
        <f t="shared" si="0"/>
        <v>28495.891200612812</v>
      </c>
      <c r="O15" s="20">
        <f t="shared" si="0"/>
        <v>29326.329014820538</v>
      </c>
      <c r="P15" s="20">
        <f t="shared" si="0"/>
        <v>30421.605378601453</v>
      </c>
      <c r="Q15" s="20">
        <f t="shared" si="0"/>
        <v>31712.653083127734</v>
      </c>
      <c r="R15" s="20">
        <f t="shared" si="0"/>
        <v>33593.824116717915</v>
      </c>
      <c r="S15" s="20">
        <f t="shared" si="0"/>
        <v>35161.703975407276</v>
      </c>
      <c r="T15" s="20">
        <f t="shared" si="0"/>
        <v>35935.737680194208</v>
      </c>
      <c r="U15" s="20">
        <v>41715.85</v>
      </c>
      <c r="V15" s="20">
        <f>V13/V5</f>
        <v>49633.834725216409</v>
      </c>
      <c r="W15" s="55" t="s">
        <v>51</v>
      </c>
    </row>
    <row r="16" spans="1:25" ht="36.75" customHeight="1">
      <c r="A16" s="14" t="s">
        <v>11</v>
      </c>
      <c r="B16" s="21">
        <v>200</v>
      </c>
      <c r="C16" s="21">
        <v>240</v>
      </c>
      <c r="D16" s="21">
        <v>260</v>
      </c>
      <c r="E16" s="21">
        <v>300</v>
      </c>
      <c r="F16" s="21">
        <v>350</v>
      </c>
      <c r="G16" s="21">
        <v>380</v>
      </c>
      <c r="H16" s="21">
        <v>415</v>
      </c>
      <c r="I16" s="21">
        <v>465</v>
      </c>
      <c r="J16" s="21">
        <v>510</v>
      </c>
      <c r="K16" s="21">
        <v>545</v>
      </c>
      <c r="L16" s="21">
        <v>622</v>
      </c>
      <c r="M16" s="21">
        <v>678</v>
      </c>
      <c r="N16" s="21">
        <v>724</v>
      </c>
      <c r="O16" s="21">
        <v>788</v>
      </c>
      <c r="P16" s="21">
        <v>880</v>
      </c>
      <c r="Q16" s="21">
        <v>937</v>
      </c>
      <c r="R16" s="21">
        <v>954</v>
      </c>
      <c r="S16" s="21">
        <v>998</v>
      </c>
      <c r="T16" s="21">
        <v>1045</v>
      </c>
      <c r="U16" s="21">
        <v>1100</v>
      </c>
      <c r="V16" s="21">
        <v>1212</v>
      </c>
      <c r="W16" s="21">
        <v>1302</v>
      </c>
    </row>
    <row r="17" spans="1:23" ht="38.25" customHeight="1">
      <c r="A17" s="12" t="s">
        <v>12</v>
      </c>
      <c r="B17" s="22">
        <v>2.9211499999999999</v>
      </c>
      <c r="C17" s="22">
        <v>3.0782833333333302</v>
      </c>
      <c r="D17" s="22">
        <v>2.9259166666666698</v>
      </c>
      <c r="E17" s="22">
        <v>2.43519166666667</v>
      </c>
      <c r="F17" s="22">
        <v>2.1761249999999999</v>
      </c>
      <c r="G17" s="22">
        <v>1.94785416666667</v>
      </c>
      <c r="H17" s="22">
        <v>1.83456666666667</v>
      </c>
      <c r="I17" s="22">
        <v>1.9976</v>
      </c>
      <c r="J17" s="22">
        <v>1.7602623485</v>
      </c>
      <c r="K17" s="22">
        <v>1.67496426116667</v>
      </c>
      <c r="L17" s="22">
        <v>1.95458839991667</v>
      </c>
      <c r="M17" s="22">
        <v>2.1576276920000002</v>
      </c>
      <c r="N17" s="22">
        <v>2.3533543875</v>
      </c>
      <c r="O17" s="22">
        <v>3.3315390650833301</v>
      </c>
      <c r="P17" s="22">
        <v>3.49</v>
      </c>
      <c r="Q17" s="22">
        <v>3.19</v>
      </c>
      <c r="R17" s="22">
        <v>3.65</v>
      </c>
      <c r="S17" s="22">
        <v>3.95</v>
      </c>
      <c r="T17" s="22">
        <v>5.1551999999999998</v>
      </c>
      <c r="U17" s="22">
        <v>5.3944007896250303</v>
      </c>
      <c r="V17" s="22">
        <v>5.16</v>
      </c>
      <c r="W17" s="22">
        <v>4.99</v>
      </c>
    </row>
    <row r="18" spans="1:23" s="2" customFormat="1" ht="36" customHeight="1">
      <c r="A18" s="14" t="s">
        <v>60</v>
      </c>
      <c r="B18" s="23">
        <v>681</v>
      </c>
      <c r="C18" s="23">
        <v>862</v>
      </c>
      <c r="D18" s="23">
        <v>926</v>
      </c>
      <c r="E18" s="23">
        <v>1970</v>
      </c>
      <c r="F18" s="23">
        <v>990</v>
      </c>
      <c r="G18" s="23">
        <v>913</v>
      </c>
      <c r="H18" s="23">
        <v>988</v>
      </c>
      <c r="I18" s="23">
        <v>1011</v>
      </c>
      <c r="J18" s="23">
        <v>1254</v>
      </c>
      <c r="K18" s="23">
        <v>1245</v>
      </c>
      <c r="L18" s="23">
        <v>1514</v>
      </c>
      <c r="M18" s="23">
        <v>1682</v>
      </c>
      <c r="N18" s="23">
        <v>1601</v>
      </c>
      <c r="O18" s="23">
        <v>1781</v>
      </c>
      <c r="P18" s="23">
        <v>1684</v>
      </c>
      <c r="Q18" s="23">
        <v>1905</v>
      </c>
      <c r="R18" s="23">
        <v>1980</v>
      </c>
      <c r="S18" s="23">
        <v>1640</v>
      </c>
      <c r="T18" s="23">
        <v>1611</v>
      </c>
      <c r="U18" s="23">
        <v>1850</v>
      </c>
      <c r="V18" s="23">
        <v>1653</v>
      </c>
      <c r="W18" s="23">
        <v>3347</v>
      </c>
    </row>
    <row r="19" spans="1:23" ht="21.95" customHeight="1">
      <c r="A19" s="16" t="s">
        <v>61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21.95" customHeight="1">
      <c r="A20" s="54" t="s">
        <v>53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6.5" customHeight="1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3" s="1" customFormat="1" ht="27" customHeight="1">
      <c r="A22" s="10" t="s">
        <v>13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23.25" customHeight="1">
      <c r="A23" s="11" t="s">
        <v>1</v>
      </c>
      <c r="B23" s="11">
        <v>2002</v>
      </c>
      <c r="C23" s="11">
        <v>2003</v>
      </c>
      <c r="D23" s="11">
        <v>2004</v>
      </c>
      <c r="E23" s="11">
        <v>2005</v>
      </c>
      <c r="F23" s="11">
        <v>2006</v>
      </c>
      <c r="G23" s="11">
        <v>2007</v>
      </c>
      <c r="H23" s="11">
        <v>2008</v>
      </c>
      <c r="I23" s="11">
        <v>2009</v>
      </c>
      <c r="J23" s="11">
        <v>2010</v>
      </c>
      <c r="K23" s="11">
        <v>2011</v>
      </c>
      <c r="L23" s="11">
        <v>2012</v>
      </c>
      <c r="M23" s="11">
        <v>2013</v>
      </c>
      <c r="N23" s="11">
        <v>2014</v>
      </c>
      <c r="O23" s="11">
        <v>2015</v>
      </c>
      <c r="P23" s="11">
        <v>2016</v>
      </c>
      <c r="Q23" s="11">
        <v>2017</v>
      </c>
      <c r="R23" s="11">
        <v>2018</v>
      </c>
      <c r="S23" s="11">
        <v>2019</v>
      </c>
      <c r="T23" s="11">
        <v>2020</v>
      </c>
      <c r="U23" s="11">
        <v>2021</v>
      </c>
      <c r="V23" s="11">
        <v>2022</v>
      </c>
      <c r="W23" s="11">
        <v>2023</v>
      </c>
    </row>
    <row r="24" spans="1:23" ht="35.1" customHeight="1">
      <c r="A24" s="12" t="s">
        <v>14</v>
      </c>
      <c r="B24" s="13">
        <v>90865988</v>
      </c>
      <c r="C24" s="13">
        <v>102958314</v>
      </c>
      <c r="D24" s="13">
        <v>114733498</v>
      </c>
      <c r="E24" s="13">
        <v>89761095</v>
      </c>
      <c r="F24" s="13">
        <v>90283635</v>
      </c>
      <c r="G24" s="13">
        <v>89319290</v>
      </c>
      <c r="H24" s="13">
        <v>89109595</v>
      </c>
      <c r="I24" s="13">
        <v>112670935</v>
      </c>
      <c r="J24" s="13">
        <v>134836791</v>
      </c>
      <c r="K24" s="13">
        <v>143206574</v>
      </c>
      <c r="L24" s="13">
        <v>146594153</v>
      </c>
      <c r="M24" s="13">
        <v>149518188</v>
      </c>
      <c r="N24" s="13">
        <v>155612975</v>
      </c>
      <c r="O24" s="13">
        <v>173022827</v>
      </c>
      <c r="P24" s="13">
        <v>184327360</v>
      </c>
      <c r="Q24" s="13">
        <v>181226407</v>
      </c>
      <c r="R24" s="13">
        <v>161825161</v>
      </c>
      <c r="S24" s="13">
        <v>176786331</v>
      </c>
      <c r="T24" s="13">
        <v>39437397</v>
      </c>
      <c r="U24" s="13">
        <v>52267327</v>
      </c>
      <c r="V24" s="13">
        <v>95287334</v>
      </c>
      <c r="W24" s="13">
        <v>114076575</v>
      </c>
    </row>
    <row r="25" spans="1:23" ht="35.1" customHeight="1">
      <c r="A25" s="12" t="s">
        <v>15</v>
      </c>
      <c r="B25" s="26">
        <v>7299790</v>
      </c>
      <c r="C25" s="26">
        <v>22055249</v>
      </c>
      <c r="D25" s="26">
        <v>16410957</v>
      </c>
      <c r="E25" s="26">
        <v>10744280</v>
      </c>
      <c r="F25" s="26">
        <v>9932474</v>
      </c>
      <c r="G25" s="26">
        <v>10310965</v>
      </c>
      <c r="H25" s="26">
        <v>8820706</v>
      </c>
      <c r="I25" s="26">
        <v>16075429</v>
      </c>
      <c r="J25" s="26">
        <v>25687438</v>
      </c>
      <c r="K25" s="26">
        <v>17687772</v>
      </c>
      <c r="L25" s="26">
        <v>15654862</v>
      </c>
      <c r="M25" s="26">
        <v>27789804</v>
      </c>
      <c r="N25" s="26">
        <v>19060705</v>
      </c>
      <c r="O25" s="26">
        <v>22500563</v>
      </c>
      <c r="P25" s="26">
        <v>30413839</v>
      </c>
      <c r="Q25" s="26">
        <v>17358513</v>
      </c>
      <c r="R25" s="26">
        <v>23809311</v>
      </c>
      <c r="S25" s="26">
        <v>24260228</v>
      </c>
      <c r="T25" s="13">
        <v>8558642</v>
      </c>
      <c r="U25" s="13">
        <v>911091</v>
      </c>
      <c r="V25" s="13">
        <v>4032508</v>
      </c>
      <c r="W25" s="13">
        <v>3701853</v>
      </c>
    </row>
    <row r="26" spans="1:23" ht="35.1" customHeight="1">
      <c r="A26" s="12" t="s">
        <v>16</v>
      </c>
      <c r="B26" s="13">
        <v>83566198</v>
      </c>
      <c r="C26" s="13">
        <v>80903065</v>
      </c>
      <c r="D26" s="13">
        <v>98322541</v>
      </c>
      <c r="E26" s="13">
        <v>79016815</v>
      </c>
      <c r="F26" s="13">
        <v>80351161</v>
      </c>
      <c r="G26" s="13">
        <v>79005325</v>
      </c>
      <c r="H26" s="13">
        <v>80288889</v>
      </c>
      <c r="I26" s="13">
        <v>96595506</v>
      </c>
      <c r="J26" s="13">
        <v>109149353</v>
      </c>
      <c r="K26" s="13">
        <v>125518802</v>
      </c>
      <c r="L26" s="13">
        <v>130939291</v>
      </c>
      <c r="M26" s="13">
        <v>121728384</v>
      </c>
      <c r="N26" s="13">
        <v>136552270</v>
      </c>
      <c r="O26" s="13">
        <v>150522264</v>
      </c>
      <c r="P26" s="13">
        <v>153913521</v>
      </c>
      <c r="Q26" s="13">
        <v>163867894</v>
      </c>
      <c r="R26" s="13">
        <v>138015850</v>
      </c>
      <c r="S26" s="13">
        <v>152526103</v>
      </c>
      <c r="T26" s="13">
        <v>30878755</v>
      </c>
      <c r="U26" s="13">
        <v>51356236</v>
      </c>
      <c r="V26" s="13">
        <v>91254826</v>
      </c>
      <c r="W26" s="13">
        <v>110374722</v>
      </c>
    </row>
    <row r="27" spans="1:23" ht="35.1" customHeight="1">
      <c r="A27" s="12" t="s">
        <v>17</v>
      </c>
      <c r="B27" s="27">
        <v>8.0335779763930998E-2</v>
      </c>
      <c r="C27" s="27">
        <v>0.21421532796273299</v>
      </c>
      <c r="D27" s="27">
        <v>0.143035445498228</v>
      </c>
      <c r="E27" s="27">
        <v>0.119698628899302</v>
      </c>
      <c r="F27" s="27">
        <v>0.110014112745904</v>
      </c>
      <c r="G27" s="27">
        <v>0.115439397245545</v>
      </c>
      <c r="H27" s="27">
        <v>9.8987162942441795E-2</v>
      </c>
      <c r="I27" s="27">
        <f>I25/I24</f>
        <v>0.14267591726295695</v>
      </c>
      <c r="J27" s="27">
        <f t="shared" ref="J27:T27" si="1">J25/J24</f>
        <v>0.1905076337807535</v>
      </c>
      <c r="K27" s="27">
        <f t="shared" si="1"/>
        <v>0.12351229071369307</v>
      </c>
      <c r="L27" s="27">
        <f t="shared" si="1"/>
        <v>0.10679049388825215</v>
      </c>
      <c r="M27" s="27">
        <f t="shared" si="1"/>
        <v>0.18586236478467758</v>
      </c>
      <c r="N27" s="27">
        <f t="shared" si="1"/>
        <v>0.12248789022894781</v>
      </c>
      <c r="O27" s="27">
        <f t="shared" si="1"/>
        <v>0.13004389877411957</v>
      </c>
      <c r="P27" s="27">
        <f t="shared" si="1"/>
        <v>0.16499904843209387</v>
      </c>
      <c r="Q27" s="27">
        <f t="shared" si="1"/>
        <v>9.5783574189604717E-2</v>
      </c>
      <c r="R27" s="27">
        <f t="shared" si="1"/>
        <v>0.1471298458958431</v>
      </c>
      <c r="S27" s="27">
        <f t="shared" si="1"/>
        <v>0.13722909380363801</v>
      </c>
      <c r="T27" s="27">
        <f t="shared" si="1"/>
        <v>0.21701843050138425</v>
      </c>
      <c r="U27" s="27">
        <f>U25/U24</f>
        <v>1.7431367783548601E-2</v>
      </c>
      <c r="V27" s="27">
        <f>V25/V24</f>
        <v>4.2319454545763656E-2</v>
      </c>
      <c r="W27" s="27">
        <f>W25/W24</f>
        <v>3.245059732903096E-2</v>
      </c>
    </row>
    <row r="28" spans="1:23" ht="35.1" customHeight="1">
      <c r="A28" s="12" t="s">
        <v>18</v>
      </c>
      <c r="B28" s="28">
        <v>529558406</v>
      </c>
      <c r="C28" s="28">
        <v>647590276</v>
      </c>
      <c r="D28" s="28">
        <v>766939146</v>
      </c>
      <c r="E28" s="28">
        <v>644145666</v>
      </c>
      <c r="F28" s="28">
        <v>694965217</v>
      </c>
      <c r="G28" s="28">
        <v>712623707</v>
      </c>
      <c r="H28" s="28">
        <v>727509315</v>
      </c>
      <c r="I28" s="28">
        <v>969796083.34000003</v>
      </c>
      <c r="J28" s="28">
        <v>1260373852.47</v>
      </c>
      <c r="K28" s="28">
        <v>1449997621.2</v>
      </c>
      <c r="L28" s="28">
        <v>1613983845.2600002</v>
      </c>
      <c r="M28" s="28">
        <v>1753199752.8299997</v>
      </c>
      <c r="N28" s="28">
        <v>1955943572.99</v>
      </c>
      <c r="O28" s="28">
        <v>2351590807.48</v>
      </c>
      <c r="P28" s="28">
        <v>2599327627.6399999</v>
      </c>
      <c r="Q28" s="28">
        <v>2717664734.6500001</v>
      </c>
      <c r="R28" s="28">
        <v>2436251435</v>
      </c>
      <c r="S28" s="28">
        <v>2796965955.4099994</v>
      </c>
      <c r="T28" s="28">
        <v>628681961.71000004</v>
      </c>
      <c r="U28" s="28">
        <v>913669052.92999995</v>
      </c>
      <c r="V28" s="28">
        <v>1819558007.9200001</v>
      </c>
      <c r="W28" s="28">
        <v>2237076190.4200001</v>
      </c>
    </row>
    <row r="29" spans="1:23" ht="30.75" customHeight="1">
      <c r="A29" s="12" t="s">
        <v>19</v>
      </c>
      <c r="B29" s="28">
        <v>40360345</v>
      </c>
      <c r="C29" s="28">
        <v>134087505</v>
      </c>
      <c r="D29" s="28">
        <v>110144572</v>
      </c>
      <c r="E29" s="28">
        <v>73854761</v>
      </c>
      <c r="F29" s="28">
        <v>73725826</v>
      </c>
      <c r="G29" s="28">
        <v>79095892</v>
      </c>
      <c r="H29" s="28">
        <v>69390862</v>
      </c>
      <c r="I29" s="28">
        <v>131923170.45</v>
      </c>
      <c r="J29" s="28">
        <v>225958090.34999999</v>
      </c>
      <c r="K29" s="28">
        <v>161487064.41</v>
      </c>
      <c r="L29" s="28">
        <v>158105660.78999999</v>
      </c>
      <c r="M29" s="28">
        <v>297072056.06999999</v>
      </c>
      <c r="N29" s="28">
        <v>221887005.59999999</v>
      </c>
      <c r="O29" s="28">
        <v>277813274.29000002</v>
      </c>
      <c r="P29" s="28">
        <v>362780504.93000001</v>
      </c>
      <c r="Q29" s="28">
        <v>240767677.75999999</v>
      </c>
      <c r="R29" s="28">
        <v>284919392</v>
      </c>
      <c r="S29" s="28">
        <v>331401211.43000001</v>
      </c>
      <c r="T29" s="28">
        <v>131413379.28999999</v>
      </c>
      <c r="U29" s="28">
        <v>15691240.199999999</v>
      </c>
      <c r="V29" s="28">
        <v>71201202.599999994</v>
      </c>
      <c r="W29" s="28">
        <v>67095990.159999996</v>
      </c>
    </row>
    <row r="30" spans="1:23" ht="31.5" customHeight="1">
      <c r="A30" s="12" t="s">
        <v>20</v>
      </c>
      <c r="B30" s="28">
        <v>489198061</v>
      </c>
      <c r="C30" s="28">
        <v>513502771</v>
      </c>
      <c r="D30" s="28">
        <v>656794574</v>
      </c>
      <c r="E30" s="28">
        <v>570290905</v>
      </c>
      <c r="F30" s="28">
        <v>621239391</v>
      </c>
      <c r="G30" s="28">
        <v>633527815</v>
      </c>
      <c r="H30" s="28">
        <v>658118453</v>
      </c>
      <c r="I30" s="28">
        <v>837872912.88999999</v>
      </c>
      <c r="J30" s="28">
        <v>1034415762.12</v>
      </c>
      <c r="K30" s="28">
        <v>1288510556.79</v>
      </c>
      <c r="L30" s="28">
        <v>1455878184.4700003</v>
      </c>
      <c r="M30" s="28">
        <v>1456127696.7599998</v>
      </c>
      <c r="N30" s="28">
        <v>1734056567.3900001</v>
      </c>
      <c r="O30" s="28">
        <v>2073777533.1900001</v>
      </c>
      <c r="P30" s="28">
        <v>2236547122.71</v>
      </c>
      <c r="Q30" s="28">
        <v>2476897056.8899999</v>
      </c>
      <c r="R30" s="28">
        <v>2151332043</v>
      </c>
      <c r="S30" s="28">
        <v>2465564743.9799995</v>
      </c>
      <c r="T30" s="28">
        <v>497268582.42000002</v>
      </c>
      <c r="U30" s="28">
        <v>897977812.50999999</v>
      </c>
      <c r="V30" s="28">
        <v>1748356805.3199999</v>
      </c>
      <c r="W30" s="28">
        <v>2169980200.2600002</v>
      </c>
    </row>
    <row r="31" spans="1:23" s="1" customFormat="1" ht="31.5" customHeight="1">
      <c r="A31" s="12" t="s">
        <v>21</v>
      </c>
      <c r="B31" s="29">
        <v>196</v>
      </c>
      <c r="C31" s="29">
        <v>225</v>
      </c>
      <c r="D31" s="29">
        <v>300</v>
      </c>
      <c r="E31" s="29">
        <v>273</v>
      </c>
      <c r="F31" s="29">
        <v>330</v>
      </c>
      <c r="G31" s="29">
        <v>326</v>
      </c>
      <c r="H31" s="29">
        <v>325</v>
      </c>
      <c r="I31" s="13">
        <f>SUM(I32:I33)</f>
        <v>317</v>
      </c>
      <c r="J31" s="13">
        <f t="shared" ref="J31:Q31" si="2">SUM(J32:J33)</f>
        <v>303</v>
      </c>
      <c r="K31" s="13">
        <f t="shared" si="2"/>
        <v>337</v>
      </c>
      <c r="L31" s="13">
        <v>325</v>
      </c>
      <c r="M31" s="13">
        <f t="shared" si="2"/>
        <v>397</v>
      </c>
      <c r="N31" s="13">
        <f t="shared" si="2"/>
        <v>393</v>
      </c>
      <c r="O31" s="13">
        <f t="shared" si="2"/>
        <v>455</v>
      </c>
      <c r="P31" s="13">
        <f t="shared" si="2"/>
        <v>458</v>
      </c>
      <c r="Q31" s="13">
        <f t="shared" si="2"/>
        <v>463</v>
      </c>
      <c r="R31" s="13">
        <v>469</v>
      </c>
      <c r="S31" s="13">
        <v>443</v>
      </c>
      <c r="T31" s="13">
        <v>173</v>
      </c>
      <c r="U31" s="13">
        <v>309</v>
      </c>
      <c r="V31" s="13">
        <v>385</v>
      </c>
      <c r="W31" s="13">
        <v>415</v>
      </c>
    </row>
    <row r="32" spans="1:23" ht="34.5" customHeight="1">
      <c r="A32" s="12" t="s">
        <v>22</v>
      </c>
      <c r="B32" s="13">
        <v>29</v>
      </c>
      <c r="C32" s="13">
        <v>30</v>
      </c>
      <c r="D32" s="13">
        <v>49</v>
      </c>
      <c r="E32" s="13">
        <v>46</v>
      </c>
      <c r="F32" s="13">
        <v>71</v>
      </c>
      <c r="G32" s="13">
        <v>78</v>
      </c>
      <c r="H32" s="13">
        <v>79</v>
      </c>
      <c r="I32" s="13">
        <v>84</v>
      </c>
      <c r="J32" s="13">
        <v>74</v>
      </c>
      <c r="K32" s="13">
        <v>100</v>
      </c>
      <c r="L32" s="13">
        <v>83</v>
      </c>
      <c r="M32" s="13">
        <v>129</v>
      </c>
      <c r="N32" s="13">
        <v>114</v>
      </c>
      <c r="O32" s="13">
        <v>133</v>
      </c>
      <c r="P32" s="13">
        <v>142</v>
      </c>
      <c r="Q32" s="13">
        <v>160</v>
      </c>
      <c r="R32" s="13">
        <v>182</v>
      </c>
      <c r="S32" s="13">
        <v>167</v>
      </c>
      <c r="T32" s="13">
        <v>59</v>
      </c>
      <c r="U32" s="13">
        <v>129</v>
      </c>
      <c r="V32" s="13">
        <v>173</v>
      </c>
      <c r="W32" s="13">
        <v>161</v>
      </c>
    </row>
    <row r="33" spans="1:23" ht="35.1" customHeight="1">
      <c r="A33" s="12" t="s">
        <v>23</v>
      </c>
      <c r="B33" s="29">
        <v>167</v>
      </c>
      <c r="C33" s="29">
        <v>195</v>
      </c>
      <c r="D33" s="29">
        <v>251</v>
      </c>
      <c r="E33" s="29">
        <v>227</v>
      </c>
      <c r="F33" s="29">
        <v>259</v>
      </c>
      <c r="G33" s="29">
        <v>248</v>
      </c>
      <c r="H33" s="29">
        <v>246</v>
      </c>
      <c r="I33" s="29">
        <v>233</v>
      </c>
      <c r="J33" s="29">
        <v>229</v>
      </c>
      <c r="K33" s="29">
        <v>237</v>
      </c>
      <c r="L33" s="29">
        <v>242</v>
      </c>
      <c r="M33" s="29">
        <v>268</v>
      </c>
      <c r="N33" s="29">
        <v>279</v>
      </c>
      <c r="O33" s="29">
        <v>322</v>
      </c>
      <c r="P33" s="29">
        <v>316</v>
      </c>
      <c r="Q33" s="29">
        <v>303</v>
      </c>
      <c r="R33" s="29">
        <v>287</v>
      </c>
      <c r="S33" s="29">
        <v>276</v>
      </c>
      <c r="T33" s="13">
        <v>114</v>
      </c>
      <c r="U33" s="13">
        <v>180</v>
      </c>
      <c r="V33" s="13">
        <v>212</v>
      </c>
      <c r="W33" s="13">
        <v>254</v>
      </c>
    </row>
    <row r="34" spans="1:23" ht="35.1" customHeight="1">
      <c r="A34" s="12" t="s">
        <v>24</v>
      </c>
      <c r="B34" s="27">
        <v>0.147959183673469</v>
      </c>
      <c r="C34" s="27">
        <v>0.133333333333333</v>
      </c>
      <c r="D34" s="27">
        <v>0.163333333333333</v>
      </c>
      <c r="E34" s="27">
        <v>0.16849816849816901</v>
      </c>
      <c r="F34" s="27">
        <v>0.21515151515151501</v>
      </c>
      <c r="G34" s="27">
        <v>0.23926380368098199</v>
      </c>
      <c r="H34" s="27">
        <v>0.243076923076923</v>
      </c>
      <c r="I34" s="27">
        <f>I32/I31</f>
        <v>0.26498422712933756</v>
      </c>
      <c r="J34" s="27">
        <f t="shared" ref="J34:U34" si="3">J32/J31</f>
        <v>0.24422442244224424</v>
      </c>
      <c r="K34" s="27">
        <f t="shared" si="3"/>
        <v>0.29673590504451036</v>
      </c>
      <c r="L34" s="27">
        <f t="shared" si="3"/>
        <v>0.25538461538461538</v>
      </c>
      <c r="M34" s="27">
        <f t="shared" si="3"/>
        <v>0.32493702770780858</v>
      </c>
      <c r="N34" s="27">
        <f t="shared" si="3"/>
        <v>0.29007633587786258</v>
      </c>
      <c r="O34" s="27">
        <f t="shared" si="3"/>
        <v>0.29230769230769232</v>
      </c>
      <c r="P34" s="27">
        <f t="shared" si="3"/>
        <v>0.31004366812227074</v>
      </c>
      <c r="Q34" s="27">
        <f t="shared" si="3"/>
        <v>0.34557235421166305</v>
      </c>
      <c r="R34" s="27">
        <f t="shared" si="3"/>
        <v>0.38805970149253732</v>
      </c>
      <c r="S34" s="27">
        <f t="shared" si="3"/>
        <v>0.37697516930022573</v>
      </c>
      <c r="T34" s="27">
        <f t="shared" si="3"/>
        <v>0.34104046242774566</v>
      </c>
      <c r="U34" s="27">
        <f t="shared" si="3"/>
        <v>0.41747572815533979</v>
      </c>
      <c r="V34" s="27">
        <f t="shared" ref="V34" si="4">V32/V31</f>
        <v>0.44935064935064933</v>
      </c>
      <c r="W34" s="27">
        <f>W32/W31</f>
        <v>0.38795180722891565</v>
      </c>
    </row>
    <row r="35" spans="1:23" ht="35.1" customHeight="1">
      <c r="A35" s="14" t="s">
        <v>25</v>
      </c>
      <c r="B35" s="30">
        <v>0.50969240256328696</v>
      </c>
      <c r="C35" s="30">
        <v>0.57003002140836601</v>
      </c>
      <c r="D35" s="30">
        <v>0.62726239823308605</v>
      </c>
      <c r="E35" s="30">
        <v>0.48281629311049501</v>
      </c>
      <c r="F35" s="30">
        <v>0.48762215488276101</v>
      </c>
      <c r="G35" s="30">
        <v>0.47678877241272699</v>
      </c>
      <c r="H35" s="30">
        <v>0.470327779627775</v>
      </c>
      <c r="I35" s="30">
        <f t="shared" ref="I35:U35" si="5">I24/I5</f>
        <v>0.58842102833333154</v>
      </c>
      <c r="J35" s="30">
        <f t="shared" si="5"/>
        <v>0.70685552788882711</v>
      </c>
      <c r="K35" s="30">
        <f t="shared" si="5"/>
        <v>0.74439705143516832</v>
      </c>
      <c r="L35" s="30">
        <f t="shared" si="5"/>
        <v>0.75573139183384708</v>
      </c>
      <c r="M35" s="30">
        <f t="shared" si="5"/>
        <v>0.74375053206514441</v>
      </c>
      <c r="N35" s="30">
        <f t="shared" si="5"/>
        <v>0.76732418565215721</v>
      </c>
      <c r="O35" s="30">
        <f t="shared" si="5"/>
        <v>0.84628162271081864</v>
      </c>
      <c r="P35" s="30">
        <f t="shared" si="5"/>
        <v>0.89443943693093131</v>
      </c>
      <c r="Q35" s="30">
        <f t="shared" si="5"/>
        <v>0.87270343955747209</v>
      </c>
      <c r="R35" s="30">
        <f t="shared" si="5"/>
        <v>0.77615884609167896</v>
      </c>
      <c r="S35" s="30">
        <f t="shared" si="5"/>
        <v>0.84125029547751362</v>
      </c>
      <c r="T35" s="30">
        <f t="shared" si="5"/>
        <v>0.18624007991246819</v>
      </c>
      <c r="U35" s="30">
        <f t="shared" si="5"/>
        <v>0.24502112082723737</v>
      </c>
      <c r="V35" s="30">
        <f>V24/V5</f>
        <v>0.46920907660989797</v>
      </c>
      <c r="W35" s="57" t="s">
        <v>51</v>
      </c>
    </row>
    <row r="36" spans="1:23" ht="35.1" customHeight="1">
      <c r="A36" s="14" t="s">
        <v>26</v>
      </c>
      <c r="B36" s="22">
        <f t="shared" ref="B36:U36" si="6">B28/B24</f>
        <v>5.8279056625676047</v>
      </c>
      <c r="C36" s="22">
        <f t="shared" si="6"/>
        <v>6.2898298431732282</v>
      </c>
      <c r="D36" s="22">
        <f t="shared" si="6"/>
        <v>6.6845268327825238</v>
      </c>
      <c r="E36" s="22">
        <f t="shared" si="6"/>
        <v>7.1762233515533653</v>
      </c>
      <c r="F36" s="22">
        <f t="shared" si="6"/>
        <v>7.6975768310613546</v>
      </c>
      <c r="G36" s="22">
        <f t="shared" si="6"/>
        <v>7.9783852625787777</v>
      </c>
      <c r="H36" s="22">
        <f t="shared" si="6"/>
        <v>8.1642085232235662</v>
      </c>
      <c r="I36" s="22">
        <f t="shared" si="6"/>
        <v>8.6073314589960574</v>
      </c>
      <c r="J36" s="22">
        <f t="shared" si="6"/>
        <v>9.3474032059247101</v>
      </c>
      <c r="K36" s="22">
        <f t="shared" si="6"/>
        <v>10.125216885643813</v>
      </c>
      <c r="L36" s="22">
        <f t="shared" si="6"/>
        <v>11.00987871774122</v>
      </c>
      <c r="M36" s="22">
        <f t="shared" si="6"/>
        <v>11.725662116972684</v>
      </c>
      <c r="N36" s="22">
        <f t="shared" si="6"/>
        <v>12.569283332511315</v>
      </c>
      <c r="O36" s="22">
        <f t="shared" si="6"/>
        <v>13.591217114259727</v>
      </c>
      <c r="P36" s="22">
        <f t="shared" si="6"/>
        <v>14.101691835872872</v>
      </c>
      <c r="Q36" s="22">
        <f t="shared" si="6"/>
        <v>14.995964327924904</v>
      </c>
      <c r="R36" s="22">
        <f t="shared" si="6"/>
        <v>15.054837084327078</v>
      </c>
      <c r="S36" s="22">
        <f t="shared" si="6"/>
        <v>15.821166374056371</v>
      </c>
      <c r="T36" s="22">
        <f t="shared" si="6"/>
        <v>15.941264118166826</v>
      </c>
      <c r="U36" s="22">
        <f t="shared" si="6"/>
        <v>17.480692152671207</v>
      </c>
      <c r="V36" s="22">
        <f t="shared" ref="V36" si="7">V28/V24</f>
        <v>19.095486582928221</v>
      </c>
      <c r="W36" s="22">
        <v>19.61</v>
      </c>
    </row>
    <row r="37" spans="1:23" ht="21.95" customHeight="1">
      <c r="A37" s="16" t="s">
        <v>56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21.95" customHeight="1">
      <c r="A38" s="52" t="s">
        <v>55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6.5" customHeight="1">
      <c r="A39" s="5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34.5" customHeight="1">
      <c r="A40" s="10" t="s">
        <v>27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35.1" customHeight="1">
      <c r="A41" s="31" t="s">
        <v>1</v>
      </c>
      <c r="B41" s="11">
        <v>2002</v>
      </c>
      <c r="C41" s="11">
        <v>2003</v>
      </c>
      <c r="D41" s="11">
        <v>2004</v>
      </c>
      <c r="E41" s="11">
        <v>2005</v>
      </c>
      <c r="F41" s="11">
        <v>2006</v>
      </c>
      <c r="G41" s="11">
        <v>2007</v>
      </c>
      <c r="H41" s="11">
        <v>2008</v>
      </c>
      <c r="I41" s="11">
        <v>2009</v>
      </c>
      <c r="J41" s="11">
        <v>2010</v>
      </c>
      <c r="K41" s="11">
        <v>2011</v>
      </c>
      <c r="L41" s="11">
        <v>2012</v>
      </c>
      <c r="M41" s="11">
        <v>2013</v>
      </c>
      <c r="N41" s="11">
        <v>2014</v>
      </c>
      <c r="O41" s="11">
        <v>2015</v>
      </c>
      <c r="P41" s="11">
        <v>2016</v>
      </c>
      <c r="Q41" s="31">
        <v>2017</v>
      </c>
      <c r="R41" s="11">
        <v>2018</v>
      </c>
      <c r="S41" s="11">
        <v>2019</v>
      </c>
      <c r="T41" s="11">
        <v>2020</v>
      </c>
      <c r="U41" s="11">
        <v>2021</v>
      </c>
      <c r="V41" s="11">
        <v>2022</v>
      </c>
      <c r="W41" s="11">
        <v>2023</v>
      </c>
    </row>
    <row r="42" spans="1:23" ht="35.1" customHeight="1">
      <c r="A42" s="14" t="s">
        <v>28</v>
      </c>
      <c r="B42" s="13">
        <v>1635</v>
      </c>
      <c r="C42" s="13">
        <v>1817</v>
      </c>
      <c r="D42" s="13">
        <v>1997</v>
      </c>
      <c r="E42" s="13">
        <v>2045</v>
      </c>
      <c r="F42" s="13">
        <v>2095</v>
      </c>
      <c r="G42" s="13">
        <v>2160</v>
      </c>
      <c r="H42" s="13">
        <v>2278</v>
      </c>
      <c r="I42" s="13">
        <v>2110</v>
      </c>
      <c r="J42" s="13">
        <v>2206</v>
      </c>
      <c r="K42" s="13">
        <v>2352</v>
      </c>
      <c r="L42" s="13">
        <v>2517</v>
      </c>
      <c r="M42" s="13">
        <v>2678</v>
      </c>
      <c r="N42" s="13">
        <v>2833</v>
      </c>
      <c r="O42" s="13">
        <v>3005</v>
      </c>
      <c r="P42" s="13">
        <v>3160</v>
      </c>
      <c r="Q42" s="32">
        <v>3223</v>
      </c>
      <c r="R42" s="46">
        <v>3347</v>
      </c>
      <c r="S42" s="46">
        <v>3507</v>
      </c>
      <c r="T42" s="46">
        <v>1860</v>
      </c>
      <c r="U42" s="46">
        <v>3266</v>
      </c>
      <c r="V42" s="46">
        <v>3415</v>
      </c>
      <c r="W42" s="46">
        <v>3468</v>
      </c>
    </row>
    <row r="43" spans="1:23" ht="35.1" customHeight="1">
      <c r="A43" s="14" t="s">
        <v>29</v>
      </c>
      <c r="B43" s="29" t="s">
        <v>5</v>
      </c>
      <c r="C43" s="29" t="s">
        <v>5</v>
      </c>
      <c r="D43" s="29" t="s">
        <v>5</v>
      </c>
      <c r="E43" s="29" t="s">
        <v>5</v>
      </c>
      <c r="F43" s="29" t="s">
        <v>5</v>
      </c>
      <c r="G43" s="29" t="s">
        <v>5</v>
      </c>
      <c r="H43" s="29" t="s">
        <v>5</v>
      </c>
      <c r="I43" s="29" t="s">
        <v>5</v>
      </c>
      <c r="J43" s="29" t="s">
        <v>5</v>
      </c>
      <c r="K43" s="29" t="s">
        <v>5</v>
      </c>
      <c r="L43" s="29">
        <v>784</v>
      </c>
      <c r="M43" s="13">
        <v>1353</v>
      </c>
      <c r="N43" s="13">
        <v>1770</v>
      </c>
      <c r="O43" s="13">
        <v>2874</v>
      </c>
      <c r="P43" s="13">
        <v>3148</v>
      </c>
      <c r="Q43" s="32">
        <v>3223</v>
      </c>
      <c r="R43" s="46">
        <v>3347</v>
      </c>
      <c r="S43" s="46">
        <v>3507</v>
      </c>
      <c r="T43" s="46">
        <v>1860</v>
      </c>
      <c r="U43" s="46">
        <v>3266</v>
      </c>
      <c r="V43" s="46">
        <v>3415</v>
      </c>
      <c r="W43" s="46">
        <v>3468</v>
      </c>
    </row>
    <row r="44" spans="1:23" ht="35.1" customHeight="1">
      <c r="A44" s="14" t="s">
        <v>30</v>
      </c>
      <c r="B44" s="29" t="s">
        <v>5</v>
      </c>
      <c r="C44" s="29" t="s">
        <v>5</v>
      </c>
      <c r="D44" s="29" t="s">
        <v>5</v>
      </c>
      <c r="E44" s="29" t="s">
        <v>5</v>
      </c>
      <c r="F44" s="29" t="s">
        <v>5</v>
      </c>
      <c r="G44" s="29" t="s">
        <v>5</v>
      </c>
      <c r="H44" s="29" t="s">
        <v>5</v>
      </c>
      <c r="I44" s="13">
        <v>109</v>
      </c>
      <c r="J44" s="13">
        <v>262</v>
      </c>
      <c r="K44" s="13">
        <v>467</v>
      </c>
      <c r="L44" s="13">
        <v>617</v>
      </c>
      <c r="M44" s="13">
        <v>854</v>
      </c>
      <c r="N44" s="13">
        <v>1039</v>
      </c>
      <c r="O44" s="13">
        <v>1190</v>
      </c>
      <c r="P44" s="13">
        <v>1280</v>
      </c>
      <c r="Q44" s="32">
        <v>1385</v>
      </c>
      <c r="R44" s="32">
        <v>1752</v>
      </c>
      <c r="S44" s="32">
        <v>1833</v>
      </c>
      <c r="T44" s="32">
        <v>828</v>
      </c>
      <c r="U44" s="32">
        <v>1466</v>
      </c>
      <c r="V44" s="32" t="s">
        <v>5</v>
      </c>
      <c r="W44" s="32" t="s">
        <v>5</v>
      </c>
    </row>
    <row r="45" spans="1:23" s="4" customFormat="1" ht="35.1" customHeight="1">
      <c r="A45" s="14" t="s">
        <v>31</v>
      </c>
      <c r="B45" s="29" t="s">
        <v>5</v>
      </c>
      <c r="C45" s="29" t="s">
        <v>5</v>
      </c>
      <c r="D45" s="29" t="s">
        <v>5</v>
      </c>
      <c r="E45" s="29" t="s">
        <v>5</v>
      </c>
      <c r="F45" s="29" t="s">
        <v>5</v>
      </c>
      <c r="G45" s="29">
        <v>783</v>
      </c>
      <c r="H45" s="29">
        <v>816</v>
      </c>
      <c r="I45" s="29">
        <v>647</v>
      </c>
      <c r="J45" s="29">
        <v>662</v>
      </c>
      <c r="K45" s="29">
        <v>686</v>
      </c>
      <c r="L45" s="29">
        <v>701</v>
      </c>
      <c r="M45" s="29">
        <v>721</v>
      </c>
      <c r="N45" s="29">
        <v>746</v>
      </c>
      <c r="O45" s="29">
        <v>742</v>
      </c>
      <c r="P45" s="29">
        <v>771</v>
      </c>
      <c r="Q45" s="13">
        <v>782</v>
      </c>
      <c r="R45" s="47">
        <v>809</v>
      </c>
      <c r="S45" s="47">
        <v>852</v>
      </c>
      <c r="T45" s="47">
        <v>466</v>
      </c>
      <c r="U45" s="32">
        <v>766</v>
      </c>
      <c r="V45" s="32">
        <v>812</v>
      </c>
      <c r="W45" s="32">
        <v>841</v>
      </c>
    </row>
    <row r="46" spans="1:23" s="4" customFormat="1" ht="35.1" customHeight="1">
      <c r="A46" s="14" t="s">
        <v>32</v>
      </c>
      <c r="B46" s="13">
        <f t="shared" ref="B46:N46" si="8">B5/B42</f>
        <v>109037.3871559633</v>
      </c>
      <c r="C46" s="13">
        <f t="shared" si="8"/>
        <v>99405.122729774346</v>
      </c>
      <c r="D46" s="13">
        <f t="shared" si="8"/>
        <v>91593.133199799704</v>
      </c>
      <c r="E46" s="13">
        <f t="shared" si="8"/>
        <v>90910.262591687046</v>
      </c>
      <c r="F46" s="13">
        <f t="shared" si="8"/>
        <v>88377.473031026253</v>
      </c>
      <c r="G46" s="13">
        <f t="shared" si="8"/>
        <v>86729.230092592596</v>
      </c>
      <c r="H46" s="13">
        <f t="shared" si="8"/>
        <v>83170.654521510092</v>
      </c>
      <c r="I46" s="13">
        <f t="shared" si="8"/>
        <v>90748.876777251178</v>
      </c>
      <c r="J46" s="13">
        <f t="shared" si="8"/>
        <v>86471.350407978243</v>
      </c>
      <c r="K46" s="13">
        <f t="shared" si="8"/>
        <v>81793.914540816331</v>
      </c>
      <c r="L46" s="13">
        <f t="shared" si="8"/>
        <v>77066.559396106473</v>
      </c>
      <c r="M46" s="13">
        <f t="shared" si="8"/>
        <v>75068.227781926806</v>
      </c>
      <c r="N46" s="13">
        <f t="shared" si="8"/>
        <v>71584.722202612073</v>
      </c>
      <c r="O46" s="13">
        <v>68037</v>
      </c>
      <c r="P46" s="13">
        <f t="shared" ref="P46:U46" si="9">P5/P42</f>
        <v>65215.643037974682</v>
      </c>
      <c r="Q46" s="32">
        <f t="shared" si="9"/>
        <v>64430.942910331985</v>
      </c>
      <c r="R46" s="32">
        <f t="shared" si="9"/>
        <v>62293.068419480129</v>
      </c>
      <c r="S46" s="32">
        <f t="shared" si="9"/>
        <v>59922.191331622467</v>
      </c>
      <c r="T46" s="32">
        <f t="shared" si="9"/>
        <v>113847.14623655914</v>
      </c>
      <c r="U46" s="32">
        <f t="shared" si="9"/>
        <v>65314.647581139005</v>
      </c>
      <c r="V46" s="32">
        <f>V5/V42</f>
        <v>59467.278477306005</v>
      </c>
      <c r="W46" s="58" t="s">
        <v>51</v>
      </c>
    </row>
    <row r="47" spans="1:23" ht="21.95" customHeight="1">
      <c r="A47" s="16" t="s">
        <v>58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ht="21.95" customHeight="1">
      <c r="A48" s="52" t="s">
        <v>57</v>
      </c>
      <c r="B48" s="52"/>
      <c r="C48" s="52"/>
      <c r="D48" s="5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ht="18.75" customHeight="1">
      <c r="A49" s="52"/>
      <c r="P49" s="5"/>
      <c r="Q49" s="5"/>
      <c r="R49" s="5"/>
      <c r="S49" s="5"/>
      <c r="T49" s="5"/>
      <c r="U49" s="5"/>
      <c r="V49" s="5"/>
      <c r="W49" s="5"/>
    </row>
    <row r="50" spans="1:23" s="1" customFormat="1" ht="27" customHeight="1">
      <c r="A50" s="10" t="s">
        <v>33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ht="23.25" customHeight="1">
      <c r="A51" s="31" t="s">
        <v>1</v>
      </c>
      <c r="B51" s="11">
        <v>2002</v>
      </c>
      <c r="C51" s="11">
        <v>2003</v>
      </c>
      <c r="D51" s="11">
        <v>2004</v>
      </c>
      <c r="E51" s="11">
        <v>2005</v>
      </c>
      <c r="F51" s="11">
        <v>2006</v>
      </c>
      <c r="G51" s="11">
        <v>2007</v>
      </c>
      <c r="H51" s="11">
        <v>2008</v>
      </c>
      <c r="I51" s="11">
        <v>2009</v>
      </c>
      <c r="J51" s="11">
        <v>2010</v>
      </c>
      <c r="K51" s="11">
        <v>2011</v>
      </c>
      <c r="L51" s="11">
        <v>2012</v>
      </c>
      <c r="M51" s="11">
        <v>2013</v>
      </c>
      <c r="N51" s="11">
        <v>2014</v>
      </c>
      <c r="O51" s="11">
        <v>2015</v>
      </c>
      <c r="P51" s="11">
        <v>2016</v>
      </c>
      <c r="Q51" s="31">
        <v>2017</v>
      </c>
      <c r="R51" s="11">
        <v>2018</v>
      </c>
      <c r="S51" s="11">
        <v>2019</v>
      </c>
      <c r="T51" s="11">
        <v>2020</v>
      </c>
      <c r="U51" s="11">
        <v>2021</v>
      </c>
      <c r="V51" s="11">
        <v>2022</v>
      </c>
      <c r="W51" s="11">
        <v>2023</v>
      </c>
    </row>
    <row r="52" spans="1:23" ht="35.1" customHeight="1">
      <c r="A52" s="14" t="s">
        <v>34</v>
      </c>
      <c r="B52" s="13" t="s">
        <v>5</v>
      </c>
      <c r="C52" s="13" t="s">
        <v>5</v>
      </c>
      <c r="D52" s="13" t="s">
        <v>5</v>
      </c>
      <c r="E52" s="13" t="s">
        <v>5</v>
      </c>
      <c r="F52" s="13" t="s">
        <v>5</v>
      </c>
      <c r="G52" s="13" t="s">
        <v>5</v>
      </c>
      <c r="H52" s="29">
        <v>106</v>
      </c>
      <c r="I52" s="29">
        <v>118</v>
      </c>
      <c r="J52" s="29">
        <v>116</v>
      </c>
      <c r="K52" s="29">
        <v>165</v>
      </c>
      <c r="L52" s="29">
        <v>177</v>
      </c>
      <c r="M52" s="29">
        <v>188</v>
      </c>
      <c r="N52" s="29">
        <v>200</v>
      </c>
      <c r="O52" s="42">
        <v>288</v>
      </c>
      <c r="P52" s="42">
        <v>317</v>
      </c>
      <c r="Q52" s="43">
        <v>311</v>
      </c>
      <c r="R52" s="43">
        <v>345</v>
      </c>
      <c r="S52" s="43">
        <v>359</v>
      </c>
      <c r="T52" s="42">
        <v>365</v>
      </c>
      <c r="U52" s="42">
        <v>393</v>
      </c>
      <c r="V52" s="42">
        <v>393</v>
      </c>
      <c r="W52" s="42">
        <v>411</v>
      </c>
    </row>
    <row r="53" spans="1:23" s="2" customFormat="1" ht="35.1" customHeight="1">
      <c r="A53" s="14" t="s">
        <v>35</v>
      </c>
      <c r="B53" s="32" t="s">
        <v>5</v>
      </c>
      <c r="C53" s="32" t="s">
        <v>5</v>
      </c>
      <c r="D53" s="32" t="s">
        <v>5</v>
      </c>
      <c r="E53" s="32" t="s">
        <v>5</v>
      </c>
      <c r="F53" s="32" t="s">
        <v>5</v>
      </c>
      <c r="G53" s="32" t="s">
        <v>5</v>
      </c>
      <c r="H53" s="32" t="s">
        <v>5</v>
      </c>
      <c r="I53" s="32" t="s">
        <v>5</v>
      </c>
      <c r="J53" s="32" t="s">
        <v>5</v>
      </c>
      <c r="K53" s="32" t="s">
        <v>5</v>
      </c>
      <c r="L53" s="32" t="s">
        <v>5</v>
      </c>
      <c r="M53" s="32" t="s">
        <v>5</v>
      </c>
      <c r="N53" s="32" t="s">
        <v>5</v>
      </c>
      <c r="O53" s="43">
        <v>205</v>
      </c>
      <c r="P53" s="43">
        <v>224</v>
      </c>
      <c r="Q53" s="43">
        <v>215</v>
      </c>
      <c r="R53" s="43">
        <v>238</v>
      </c>
      <c r="S53" s="43">
        <v>253</v>
      </c>
      <c r="T53" s="42">
        <v>258</v>
      </c>
      <c r="U53" s="42">
        <v>271</v>
      </c>
      <c r="V53" s="42">
        <v>271</v>
      </c>
      <c r="W53" s="42">
        <v>286</v>
      </c>
    </row>
    <row r="54" spans="1:23" s="2" customFormat="1" ht="35.1" customHeight="1">
      <c r="A54" s="14" t="s">
        <v>36</v>
      </c>
      <c r="B54" s="32" t="s">
        <v>5</v>
      </c>
      <c r="C54" s="32" t="s">
        <v>5</v>
      </c>
      <c r="D54" s="32" t="s">
        <v>5</v>
      </c>
      <c r="E54" s="32" t="s">
        <v>5</v>
      </c>
      <c r="F54" s="32" t="s">
        <v>5</v>
      </c>
      <c r="G54" s="32" t="s">
        <v>5</v>
      </c>
      <c r="H54" s="37" t="s">
        <v>5</v>
      </c>
      <c r="I54" s="37" t="s">
        <v>5</v>
      </c>
      <c r="J54" s="37" t="s">
        <v>5</v>
      </c>
      <c r="K54" s="37" t="s">
        <v>5</v>
      </c>
      <c r="L54" s="37">
        <v>13</v>
      </c>
      <c r="M54" s="37">
        <v>19</v>
      </c>
      <c r="N54" s="37">
        <v>23</v>
      </c>
      <c r="O54" s="43">
        <v>30</v>
      </c>
      <c r="P54" s="43">
        <v>27</v>
      </c>
      <c r="Q54" s="43">
        <v>28</v>
      </c>
      <c r="R54" s="43">
        <v>34</v>
      </c>
      <c r="S54" s="43">
        <v>34</v>
      </c>
      <c r="T54" s="42">
        <v>32</v>
      </c>
      <c r="U54" s="42">
        <v>33</v>
      </c>
      <c r="V54" s="42">
        <v>33</v>
      </c>
      <c r="W54" s="42">
        <v>34</v>
      </c>
    </row>
    <row r="55" spans="1:23" s="2" customFormat="1" ht="35.1" customHeight="1">
      <c r="A55" s="14" t="s">
        <v>37</v>
      </c>
      <c r="B55" s="32" t="s">
        <v>5</v>
      </c>
      <c r="C55" s="32" t="s">
        <v>5</v>
      </c>
      <c r="D55" s="32" t="s">
        <v>5</v>
      </c>
      <c r="E55" s="32" t="s">
        <v>5</v>
      </c>
      <c r="F55" s="32" t="s">
        <v>5</v>
      </c>
      <c r="G55" s="32" t="s">
        <v>5</v>
      </c>
      <c r="H55" s="32" t="s">
        <v>5</v>
      </c>
      <c r="I55" s="32" t="s">
        <v>5</v>
      </c>
      <c r="J55" s="32" t="s">
        <v>5</v>
      </c>
      <c r="K55" s="32" t="s">
        <v>5</v>
      </c>
      <c r="L55" s="32" t="s">
        <v>5</v>
      </c>
      <c r="M55" s="32" t="s">
        <v>5</v>
      </c>
      <c r="N55" s="32" t="s">
        <v>5</v>
      </c>
      <c r="O55" s="43">
        <v>20</v>
      </c>
      <c r="P55" s="43">
        <v>19</v>
      </c>
      <c r="Q55" s="43">
        <v>19</v>
      </c>
      <c r="R55" s="43">
        <v>19</v>
      </c>
      <c r="S55" s="43">
        <v>19</v>
      </c>
      <c r="T55" s="43">
        <v>18</v>
      </c>
      <c r="U55" s="43">
        <v>18</v>
      </c>
      <c r="V55" s="43">
        <v>18</v>
      </c>
      <c r="W55" s="43">
        <v>18</v>
      </c>
    </row>
    <row r="56" spans="1:23" s="2" customFormat="1" ht="35.1" customHeight="1">
      <c r="A56" s="14" t="s">
        <v>38</v>
      </c>
      <c r="B56" s="32" t="s">
        <v>5</v>
      </c>
      <c r="C56" s="32" t="s">
        <v>5</v>
      </c>
      <c r="D56" s="32" t="s">
        <v>5</v>
      </c>
      <c r="E56" s="32" t="s">
        <v>5</v>
      </c>
      <c r="F56" s="32" t="s">
        <v>5</v>
      </c>
      <c r="G56" s="32" t="s">
        <v>5</v>
      </c>
      <c r="H56" s="32" t="s">
        <v>5</v>
      </c>
      <c r="I56" s="32" t="s">
        <v>5</v>
      </c>
      <c r="J56" s="32" t="s">
        <v>5</v>
      </c>
      <c r="K56" s="32" t="s">
        <v>5</v>
      </c>
      <c r="L56" s="40">
        <v>8.48E-2</v>
      </c>
      <c r="M56" s="40">
        <v>0.107</v>
      </c>
      <c r="N56" s="40">
        <v>0.1041</v>
      </c>
      <c r="O56" s="44">
        <v>0.107</v>
      </c>
      <c r="P56" s="44">
        <v>0.105</v>
      </c>
      <c r="Q56" s="44">
        <v>0.13800000000000001</v>
      </c>
      <c r="R56" s="44">
        <v>0.1118</v>
      </c>
      <c r="S56" s="44">
        <v>0.1235</v>
      </c>
      <c r="T56" s="44">
        <v>0.12</v>
      </c>
      <c r="U56" s="44">
        <v>0.11799999999999999</v>
      </c>
      <c r="V56" s="44">
        <v>0.1208</v>
      </c>
      <c r="W56" s="44">
        <v>0.121</v>
      </c>
    </row>
    <row r="57" spans="1:23" ht="35.1" customHeight="1">
      <c r="A57" s="14" t="s">
        <v>39</v>
      </c>
      <c r="B57" s="13" t="s">
        <v>5</v>
      </c>
      <c r="C57" s="13" t="s">
        <v>5</v>
      </c>
      <c r="D57" s="13" t="s">
        <v>5</v>
      </c>
      <c r="E57" s="13" t="s">
        <v>5</v>
      </c>
      <c r="F57" s="13" t="s">
        <v>5</v>
      </c>
      <c r="G57" s="13" t="s">
        <v>5</v>
      </c>
      <c r="H57" s="29">
        <v>6.3</v>
      </c>
      <c r="I57" s="41">
        <v>7.4489999999999998</v>
      </c>
      <c r="J57" s="41">
        <v>9.7680000000000007</v>
      </c>
      <c r="K57" s="41">
        <v>12.744</v>
      </c>
      <c r="L57" s="41">
        <v>16.189</v>
      </c>
      <c r="M57" s="41">
        <v>18.018999999999998</v>
      </c>
      <c r="N57" s="41">
        <v>19.585000000000001</v>
      </c>
      <c r="O57" s="29">
        <v>19.100000000000001</v>
      </c>
      <c r="P57" s="29">
        <v>18.899999999999999</v>
      </c>
      <c r="Q57" s="29">
        <v>17.899999999999999</v>
      </c>
      <c r="R57" s="29">
        <v>17.600000000000001</v>
      </c>
      <c r="S57" s="29">
        <v>15.8</v>
      </c>
      <c r="T57" s="29">
        <v>14.8</v>
      </c>
      <c r="U57" s="29">
        <v>16.100000000000001</v>
      </c>
      <c r="V57" s="29">
        <v>14.1</v>
      </c>
      <c r="W57" s="29">
        <v>11.7</v>
      </c>
    </row>
    <row r="58" spans="1:23" s="2" customFormat="1" ht="35.1" customHeight="1">
      <c r="A58" s="14" t="s">
        <v>40</v>
      </c>
      <c r="B58" s="33">
        <v>43.152999999999999</v>
      </c>
      <c r="C58" s="33">
        <v>44.707000000000001</v>
      </c>
      <c r="D58" s="33">
        <v>46.537999999999997</v>
      </c>
      <c r="E58" s="33">
        <v>48.280999999999999</v>
      </c>
      <c r="F58" s="33">
        <v>50.34</v>
      </c>
      <c r="G58" s="33">
        <v>52.585999999999999</v>
      </c>
      <c r="H58" s="33">
        <v>54.753</v>
      </c>
      <c r="I58" s="33">
        <v>55.985999999999997</v>
      </c>
      <c r="J58" s="33">
        <v>54.486243000000002</v>
      </c>
      <c r="K58" s="33">
        <v>59.381</v>
      </c>
      <c r="L58" s="33">
        <v>61.091999999999999</v>
      </c>
      <c r="M58" s="33">
        <v>63.280999999999999</v>
      </c>
      <c r="N58" s="33">
        <v>65.121784000000005</v>
      </c>
      <c r="O58" s="45">
        <v>66.063927000000007</v>
      </c>
      <c r="P58" s="45">
        <v>67.037999999999997</v>
      </c>
      <c r="Q58" s="45">
        <v>70.3</v>
      </c>
      <c r="R58" s="45">
        <v>71.7</v>
      </c>
      <c r="S58" s="45">
        <v>71.099999999999994</v>
      </c>
      <c r="T58" s="43" t="s">
        <v>5</v>
      </c>
      <c r="U58" s="45">
        <v>72.900000000000006</v>
      </c>
      <c r="V58" s="43" t="s">
        <v>59</v>
      </c>
      <c r="W58" s="43" t="s">
        <v>5</v>
      </c>
    </row>
    <row r="59" spans="1:23" ht="21.95" customHeight="1">
      <c r="A59" s="64" t="s">
        <v>62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9"/>
      <c r="S59" s="9"/>
      <c r="T59" s="9"/>
      <c r="U59" s="9"/>
      <c r="V59" s="9"/>
      <c r="W59" s="9"/>
    </row>
    <row r="60" spans="1:23" ht="19.5" customHeight="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</row>
    <row r="61" spans="1:23" s="1" customFormat="1" ht="27" customHeight="1">
      <c r="A61" s="10" t="s">
        <v>41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 s="2" customFormat="1" ht="23.25" customHeight="1">
      <c r="A62" s="31" t="s">
        <v>1</v>
      </c>
      <c r="B62" s="31">
        <v>2002</v>
      </c>
      <c r="C62" s="31">
        <v>2003</v>
      </c>
      <c r="D62" s="31">
        <v>2004</v>
      </c>
      <c r="E62" s="31">
        <v>2005</v>
      </c>
      <c r="F62" s="31">
        <v>2006</v>
      </c>
      <c r="G62" s="31">
        <v>2007</v>
      </c>
      <c r="H62" s="31">
        <v>2008</v>
      </c>
      <c r="I62" s="31">
        <v>2009</v>
      </c>
      <c r="J62" s="31">
        <v>2010</v>
      </c>
      <c r="K62" s="31">
        <v>2011</v>
      </c>
      <c r="L62" s="31">
        <v>2012</v>
      </c>
      <c r="M62" s="31">
        <v>2013</v>
      </c>
      <c r="N62" s="31">
        <v>2014</v>
      </c>
      <c r="O62" s="31">
        <v>2015</v>
      </c>
      <c r="P62" s="31">
        <v>2016</v>
      </c>
      <c r="Q62" s="31">
        <v>2017</v>
      </c>
      <c r="R62" s="31">
        <v>2018</v>
      </c>
      <c r="S62" s="31">
        <v>2019</v>
      </c>
      <c r="T62" s="11">
        <v>2020</v>
      </c>
      <c r="U62" s="11">
        <v>2021</v>
      </c>
      <c r="V62" s="11">
        <v>2022</v>
      </c>
      <c r="W62" s="11">
        <v>2023</v>
      </c>
    </row>
    <row r="63" spans="1:23" s="2" customFormat="1" ht="35.1" customHeight="1">
      <c r="A63" s="14" t="s">
        <v>42</v>
      </c>
      <c r="B63" s="32" t="s">
        <v>5</v>
      </c>
      <c r="C63" s="32" t="s">
        <v>5</v>
      </c>
      <c r="D63" s="32" t="s">
        <v>5</v>
      </c>
      <c r="E63" s="32" t="s">
        <v>5</v>
      </c>
      <c r="F63" s="32" t="s">
        <v>5</v>
      </c>
      <c r="G63" s="32" t="s">
        <v>5</v>
      </c>
      <c r="H63" s="32" t="s">
        <v>5</v>
      </c>
      <c r="I63" s="32">
        <v>9</v>
      </c>
      <c r="J63" s="32" t="s">
        <v>5</v>
      </c>
      <c r="K63" s="32" t="s">
        <v>5</v>
      </c>
      <c r="L63" s="32">
        <v>19</v>
      </c>
      <c r="M63" s="32">
        <v>26</v>
      </c>
      <c r="N63" s="32">
        <v>25</v>
      </c>
      <c r="O63" s="43">
        <v>31</v>
      </c>
      <c r="P63" s="43">
        <v>32</v>
      </c>
      <c r="Q63" s="43">
        <v>52</v>
      </c>
      <c r="R63" s="43" t="s">
        <v>5</v>
      </c>
      <c r="S63" s="43" t="s">
        <v>5</v>
      </c>
      <c r="T63" s="43" t="s">
        <v>5</v>
      </c>
      <c r="U63" s="43" t="s">
        <v>5</v>
      </c>
      <c r="V63" s="43" t="s">
        <v>5</v>
      </c>
      <c r="W63" s="43" t="s">
        <v>5</v>
      </c>
    </row>
    <row r="64" spans="1:23" s="2" customFormat="1" ht="35.1" customHeight="1">
      <c r="A64" s="14" t="s">
        <v>43</v>
      </c>
      <c r="B64" s="32" t="s">
        <v>5</v>
      </c>
      <c r="C64" s="32" t="s">
        <v>5</v>
      </c>
      <c r="D64" s="32" t="s">
        <v>5</v>
      </c>
      <c r="E64" s="32" t="s">
        <v>5</v>
      </c>
      <c r="F64" s="32" t="s">
        <v>5</v>
      </c>
      <c r="G64" s="32" t="s">
        <v>5</v>
      </c>
      <c r="H64" s="37">
        <v>1535</v>
      </c>
      <c r="I64" s="37">
        <v>1028</v>
      </c>
      <c r="J64" s="37">
        <v>1013</v>
      </c>
      <c r="K64" s="37">
        <v>1130</v>
      </c>
      <c r="L64" s="37">
        <v>1038</v>
      </c>
      <c r="M64" s="37">
        <v>885</v>
      </c>
      <c r="N64" s="37">
        <v>584</v>
      </c>
      <c r="O64" s="43">
        <v>528</v>
      </c>
      <c r="P64" s="43">
        <v>413</v>
      </c>
      <c r="Q64" s="43" t="s">
        <v>5</v>
      </c>
      <c r="R64" s="43" t="s">
        <v>5</v>
      </c>
      <c r="S64" s="43" t="s">
        <v>5</v>
      </c>
      <c r="T64" s="43" t="s">
        <v>5</v>
      </c>
      <c r="U64" s="43" t="s">
        <v>5</v>
      </c>
      <c r="V64" s="43" t="s">
        <v>5</v>
      </c>
      <c r="W64" s="43" t="s">
        <v>5</v>
      </c>
    </row>
    <row r="65" spans="1:23" s="2" customFormat="1" ht="35.1" customHeight="1">
      <c r="A65" s="14" t="s">
        <v>44</v>
      </c>
      <c r="B65" s="32" t="s">
        <v>5</v>
      </c>
      <c r="C65" s="32" t="s">
        <v>5</v>
      </c>
      <c r="D65" s="32" t="s">
        <v>5</v>
      </c>
      <c r="E65" s="32" t="s">
        <v>5</v>
      </c>
      <c r="F65" s="32" t="s">
        <v>5</v>
      </c>
      <c r="G65" s="32" t="s">
        <v>5</v>
      </c>
      <c r="H65" s="32">
        <v>78</v>
      </c>
      <c r="I65" s="32">
        <v>104</v>
      </c>
      <c r="J65" s="32">
        <v>89</v>
      </c>
      <c r="K65" s="32">
        <v>87</v>
      </c>
      <c r="L65" s="32">
        <v>66</v>
      </c>
      <c r="M65" s="32">
        <v>72</v>
      </c>
      <c r="N65" s="32">
        <v>35</v>
      </c>
      <c r="O65" s="43">
        <v>35</v>
      </c>
      <c r="P65" s="43">
        <v>61</v>
      </c>
      <c r="Q65" s="43" t="s">
        <v>5</v>
      </c>
      <c r="R65" s="43" t="s">
        <v>5</v>
      </c>
      <c r="S65" s="43" t="s">
        <v>5</v>
      </c>
      <c r="T65" s="43" t="s">
        <v>5</v>
      </c>
      <c r="U65" s="43" t="s">
        <v>5</v>
      </c>
      <c r="V65" s="43" t="s">
        <v>5</v>
      </c>
      <c r="W65" s="43" t="s">
        <v>5</v>
      </c>
    </row>
    <row r="66" spans="1:23" s="2" customFormat="1" ht="35.1" customHeight="1">
      <c r="A66" s="14" t="s">
        <v>45</v>
      </c>
      <c r="B66" s="32" t="s">
        <v>5</v>
      </c>
      <c r="C66" s="32" t="s">
        <v>5</v>
      </c>
      <c r="D66" s="32" t="s">
        <v>5</v>
      </c>
      <c r="E66" s="32" t="s">
        <v>5</v>
      </c>
      <c r="F66" s="32" t="s">
        <v>5</v>
      </c>
      <c r="G66" s="32" t="s">
        <v>5</v>
      </c>
      <c r="H66" s="37">
        <v>232</v>
      </c>
      <c r="I66" s="37">
        <v>308</v>
      </c>
      <c r="J66" s="37">
        <v>434</v>
      </c>
      <c r="K66" s="37">
        <v>439</v>
      </c>
      <c r="L66" s="37">
        <v>455</v>
      </c>
      <c r="M66" s="37">
        <v>441</v>
      </c>
      <c r="N66" s="37">
        <v>284</v>
      </c>
      <c r="O66" s="43">
        <v>283</v>
      </c>
      <c r="P66" s="43">
        <v>199</v>
      </c>
      <c r="Q66" s="43" t="s">
        <v>5</v>
      </c>
      <c r="R66" s="43" t="s">
        <v>5</v>
      </c>
      <c r="S66" s="43" t="s">
        <v>5</v>
      </c>
      <c r="T66" s="43" t="s">
        <v>5</v>
      </c>
      <c r="U66" s="43" t="s">
        <v>5</v>
      </c>
      <c r="V66" s="43" t="s">
        <v>5</v>
      </c>
      <c r="W66" s="43" t="s">
        <v>5</v>
      </c>
    </row>
    <row r="67" spans="1:23" s="2" customFormat="1" ht="35.1" customHeight="1">
      <c r="A67" s="14" t="s">
        <v>46</v>
      </c>
      <c r="B67" s="32" t="s">
        <v>5</v>
      </c>
      <c r="C67" s="32" t="s">
        <v>5</v>
      </c>
      <c r="D67" s="32" t="s">
        <v>5</v>
      </c>
      <c r="E67" s="32" t="s">
        <v>5</v>
      </c>
      <c r="F67" s="32" t="s">
        <v>5</v>
      </c>
      <c r="G67" s="32" t="s">
        <v>5</v>
      </c>
      <c r="H67" s="32">
        <v>1</v>
      </c>
      <c r="I67" s="32">
        <v>3</v>
      </c>
      <c r="J67" s="32">
        <v>9</v>
      </c>
      <c r="K67" s="32">
        <v>22</v>
      </c>
      <c r="L67" s="32">
        <v>20</v>
      </c>
      <c r="M67" s="32">
        <v>17</v>
      </c>
      <c r="N67" s="32">
        <v>19</v>
      </c>
      <c r="O67" s="43">
        <v>12</v>
      </c>
      <c r="P67" s="43">
        <v>13</v>
      </c>
      <c r="Q67" s="43" t="s">
        <v>5</v>
      </c>
      <c r="R67" s="43" t="s">
        <v>5</v>
      </c>
      <c r="S67" s="43" t="s">
        <v>5</v>
      </c>
      <c r="T67" s="43" t="s">
        <v>5</v>
      </c>
      <c r="U67" s="43" t="s">
        <v>5</v>
      </c>
      <c r="V67" s="43" t="s">
        <v>5</v>
      </c>
      <c r="W67" s="43" t="s">
        <v>5</v>
      </c>
    </row>
    <row r="68" spans="1:23" ht="21.95" customHeight="1">
      <c r="A68" s="16" t="s">
        <v>47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ht="14.25" customHeight="1"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</row>
    <row r="70" spans="1:23" ht="25.5" customHeight="1">
      <c r="A70" s="10" t="s">
        <v>48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ht="27.75" customHeight="1">
      <c r="A71" s="31" t="s">
        <v>1</v>
      </c>
      <c r="B71" s="11">
        <v>2002</v>
      </c>
      <c r="C71" s="11">
        <v>2003</v>
      </c>
      <c r="D71" s="11">
        <v>2004</v>
      </c>
      <c r="E71" s="11">
        <v>2005</v>
      </c>
      <c r="F71" s="11">
        <v>2006</v>
      </c>
      <c r="G71" s="11">
        <v>2007</v>
      </c>
      <c r="H71" s="11">
        <v>2008</v>
      </c>
      <c r="I71" s="11">
        <v>2009</v>
      </c>
      <c r="J71" s="11">
        <v>2010</v>
      </c>
      <c r="K71" s="11">
        <v>2011</v>
      </c>
      <c r="L71" s="11">
        <v>2012</v>
      </c>
      <c r="M71" s="11">
        <v>2013</v>
      </c>
      <c r="N71" s="11">
        <v>2014</v>
      </c>
      <c r="O71" s="11">
        <v>2015</v>
      </c>
      <c r="P71" s="11">
        <v>2016</v>
      </c>
      <c r="Q71" s="31">
        <v>2017</v>
      </c>
      <c r="R71" s="11">
        <v>2018</v>
      </c>
      <c r="S71" s="11">
        <v>2019</v>
      </c>
      <c r="T71" s="11">
        <v>2020</v>
      </c>
      <c r="U71" s="11">
        <v>2021</v>
      </c>
      <c r="V71" s="11">
        <v>2022</v>
      </c>
      <c r="W71" s="11">
        <v>2023</v>
      </c>
    </row>
    <row r="72" spans="1:23" ht="36" customHeight="1">
      <c r="A72" s="14" t="s">
        <v>72</v>
      </c>
      <c r="B72" s="26">
        <v>480</v>
      </c>
      <c r="C72" s="26">
        <v>589</v>
      </c>
      <c r="D72" s="26">
        <v>561</v>
      </c>
      <c r="E72" s="26">
        <v>1286</v>
      </c>
      <c r="F72" s="26">
        <v>612</v>
      </c>
      <c r="G72" s="26">
        <v>577</v>
      </c>
      <c r="H72" s="26">
        <v>633</v>
      </c>
      <c r="I72" s="26">
        <v>656</v>
      </c>
      <c r="J72" s="26">
        <v>845</v>
      </c>
      <c r="K72" s="26">
        <v>815</v>
      </c>
      <c r="L72" s="26">
        <v>1036</v>
      </c>
      <c r="M72" s="26">
        <v>1049</v>
      </c>
      <c r="N72" s="26">
        <v>963</v>
      </c>
      <c r="O72" s="26">
        <v>1019</v>
      </c>
      <c r="P72" s="26">
        <v>891</v>
      </c>
      <c r="Q72" s="26">
        <v>982</v>
      </c>
      <c r="R72" s="26">
        <v>1015</v>
      </c>
      <c r="S72" s="26">
        <v>790</v>
      </c>
      <c r="T72" s="26">
        <v>850</v>
      </c>
      <c r="U72" s="26">
        <v>924</v>
      </c>
      <c r="V72" s="26">
        <v>983</v>
      </c>
      <c r="W72" s="26">
        <v>1856</v>
      </c>
    </row>
    <row r="73" spans="1:23" ht="36" customHeight="1">
      <c r="A73" s="14" t="s">
        <v>63</v>
      </c>
      <c r="B73" s="19">
        <v>2</v>
      </c>
      <c r="C73" s="19">
        <v>198</v>
      </c>
      <c r="D73" s="19">
        <v>771</v>
      </c>
      <c r="E73" s="19">
        <v>2780</v>
      </c>
      <c r="F73" s="19">
        <v>1751</v>
      </c>
      <c r="G73" s="19">
        <v>1784</v>
      </c>
      <c r="H73" s="19">
        <v>1530</v>
      </c>
      <c r="I73" s="19">
        <v>1623</v>
      </c>
      <c r="J73" s="19">
        <v>2121</v>
      </c>
      <c r="K73" s="19">
        <v>1916</v>
      </c>
      <c r="L73" s="19">
        <v>1707</v>
      </c>
      <c r="M73" s="26">
        <v>3297</v>
      </c>
      <c r="N73" s="26">
        <v>3036</v>
      </c>
      <c r="O73" s="26">
        <v>3295</v>
      </c>
      <c r="P73" s="26">
        <v>3152</v>
      </c>
      <c r="Q73" s="26">
        <v>3272</v>
      </c>
      <c r="R73" s="26">
        <v>3131</v>
      </c>
      <c r="S73" s="26">
        <v>3371</v>
      </c>
      <c r="T73" s="26">
        <v>2830</v>
      </c>
      <c r="U73" s="26">
        <v>3208</v>
      </c>
      <c r="V73" s="26">
        <v>2920</v>
      </c>
      <c r="W73" s="26">
        <v>3751</v>
      </c>
    </row>
    <row r="74" spans="1:23" ht="36" customHeight="1">
      <c r="A74" s="14" t="s">
        <v>64</v>
      </c>
      <c r="B74" s="26">
        <v>2</v>
      </c>
      <c r="C74" s="26">
        <v>148</v>
      </c>
      <c r="D74" s="26">
        <v>329</v>
      </c>
      <c r="E74" s="26">
        <v>1449</v>
      </c>
      <c r="F74" s="26">
        <v>544</v>
      </c>
      <c r="G74" s="26">
        <v>573</v>
      </c>
      <c r="H74" s="26">
        <v>548</v>
      </c>
      <c r="I74" s="26">
        <v>501</v>
      </c>
      <c r="J74" s="26">
        <v>1020</v>
      </c>
      <c r="K74" s="26">
        <v>865</v>
      </c>
      <c r="L74" s="26">
        <v>1291</v>
      </c>
      <c r="M74" s="26">
        <v>2972</v>
      </c>
      <c r="N74" s="26">
        <v>2917</v>
      </c>
      <c r="O74" s="26">
        <v>3187</v>
      </c>
      <c r="P74" s="26">
        <v>3060</v>
      </c>
      <c r="Q74" s="26">
        <v>3161</v>
      </c>
      <c r="R74" s="26">
        <v>3042</v>
      </c>
      <c r="S74" s="26">
        <v>3278</v>
      </c>
      <c r="T74" s="26">
        <v>2756</v>
      </c>
      <c r="U74" s="26">
        <v>3110</v>
      </c>
      <c r="V74" s="26">
        <v>2826</v>
      </c>
      <c r="W74" s="26">
        <v>3601</v>
      </c>
    </row>
    <row r="75" spans="1:23" ht="36" customHeight="1">
      <c r="A75" s="14" t="s">
        <v>66</v>
      </c>
      <c r="B75" s="19">
        <v>1</v>
      </c>
      <c r="C75" s="19">
        <v>78</v>
      </c>
      <c r="D75" s="19">
        <v>181</v>
      </c>
      <c r="E75" s="19">
        <v>1075</v>
      </c>
      <c r="F75" s="19">
        <v>308</v>
      </c>
      <c r="G75" s="19">
        <v>278</v>
      </c>
      <c r="H75" s="19">
        <v>314</v>
      </c>
      <c r="I75" s="19">
        <v>286</v>
      </c>
      <c r="J75" s="19">
        <v>651</v>
      </c>
      <c r="K75" s="19">
        <v>497</v>
      </c>
      <c r="L75" s="19">
        <v>532</v>
      </c>
      <c r="M75" s="26">
        <v>1525</v>
      </c>
      <c r="N75" s="26">
        <v>1819</v>
      </c>
      <c r="O75" s="26">
        <v>2184</v>
      </c>
      <c r="P75" s="26">
        <v>2246</v>
      </c>
      <c r="Q75" s="26">
        <v>2465</v>
      </c>
      <c r="R75" s="26">
        <v>2287</v>
      </c>
      <c r="S75" s="26">
        <v>2437</v>
      </c>
      <c r="T75" s="26">
        <v>1567</v>
      </c>
      <c r="U75" s="26">
        <v>1696</v>
      </c>
      <c r="V75" s="26">
        <v>1626</v>
      </c>
      <c r="W75" s="26">
        <v>2305</v>
      </c>
    </row>
    <row r="76" spans="1:23" ht="36" customHeight="1">
      <c r="A76" s="14" t="s">
        <v>65</v>
      </c>
      <c r="B76" s="26">
        <v>0</v>
      </c>
      <c r="C76" s="26">
        <v>4</v>
      </c>
      <c r="D76" s="26">
        <v>6</v>
      </c>
      <c r="E76" s="26">
        <v>54</v>
      </c>
      <c r="F76" s="26">
        <v>46</v>
      </c>
      <c r="G76" s="26">
        <v>57</v>
      </c>
      <c r="H76" s="26">
        <v>64</v>
      </c>
      <c r="I76" s="26">
        <v>53</v>
      </c>
      <c r="J76" s="26">
        <v>134</v>
      </c>
      <c r="K76" s="26">
        <v>100</v>
      </c>
      <c r="L76" s="26">
        <v>213</v>
      </c>
      <c r="M76" s="26">
        <v>777</v>
      </c>
      <c r="N76" s="26">
        <v>707</v>
      </c>
      <c r="O76" s="26">
        <v>628</v>
      </c>
      <c r="P76" s="26">
        <v>683</v>
      </c>
      <c r="Q76" s="26">
        <v>749</v>
      </c>
      <c r="R76" s="26">
        <v>693</v>
      </c>
      <c r="S76" s="26">
        <v>696</v>
      </c>
      <c r="T76" s="26">
        <v>612</v>
      </c>
      <c r="U76" s="26">
        <v>650</v>
      </c>
      <c r="V76" s="26">
        <v>699</v>
      </c>
      <c r="W76" s="26">
        <v>738</v>
      </c>
    </row>
    <row r="77" spans="1:23" ht="36" customHeight="1">
      <c r="A77" s="14" t="s">
        <v>67</v>
      </c>
      <c r="B77" s="19">
        <v>1</v>
      </c>
      <c r="C77" s="19">
        <v>101</v>
      </c>
      <c r="D77" s="19">
        <v>194</v>
      </c>
      <c r="E77" s="19">
        <v>598</v>
      </c>
      <c r="F77" s="19">
        <v>199</v>
      </c>
      <c r="G77" s="19">
        <v>143</v>
      </c>
      <c r="H77" s="19">
        <v>162</v>
      </c>
      <c r="I77" s="19">
        <v>163</v>
      </c>
      <c r="J77" s="19">
        <v>208</v>
      </c>
      <c r="K77" s="19">
        <v>182</v>
      </c>
      <c r="L77" s="19">
        <v>202</v>
      </c>
      <c r="M77" s="26">
        <v>266</v>
      </c>
      <c r="N77" s="26">
        <v>332</v>
      </c>
      <c r="O77" s="26">
        <v>278</v>
      </c>
      <c r="P77" s="26">
        <v>332</v>
      </c>
      <c r="Q77" s="26">
        <v>368</v>
      </c>
      <c r="R77" s="26">
        <v>378</v>
      </c>
      <c r="S77" s="26">
        <v>375</v>
      </c>
      <c r="T77" s="26">
        <v>318</v>
      </c>
      <c r="U77" s="26">
        <v>306</v>
      </c>
      <c r="V77" s="26">
        <v>288</v>
      </c>
      <c r="W77" s="26">
        <v>449</v>
      </c>
    </row>
    <row r="78" spans="1:23" ht="36" customHeight="1">
      <c r="A78" s="14" t="s">
        <v>68</v>
      </c>
      <c r="B78" s="26">
        <v>0</v>
      </c>
      <c r="C78" s="26">
        <v>20</v>
      </c>
      <c r="D78" s="26">
        <v>62</v>
      </c>
      <c r="E78" s="26">
        <v>195</v>
      </c>
      <c r="F78" s="26">
        <v>124</v>
      </c>
      <c r="G78" s="26">
        <v>200</v>
      </c>
      <c r="H78" s="26">
        <v>113</v>
      </c>
      <c r="I78" s="26">
        <v>110</v>
      </c>
      <c r="J78" s="26">
        <v>182</v>
      </c>
      <c r="K78" s="26">
        <v>217</v>
      </c>
      <c r="L78" s="26">
        <v>282</v>
      </c>
      <c r="M78" s="26">
        <v>516</v>
      </c>
      <c r="N78" s="26">
        <v>573</v>
      </c>
      <c r="O78" s="26">
        <v>593</v>
      </c>
      <c r="P78" s="26">
        <v>552</v>
      </c>
      <c r="Q78" s="26">
        <v>568</v>
      </c>
      <c r="R78" s="26">
        <v>542</v>
      </c>
      <c r="S78" s="26">
        <v>502</v>
      </c>
      <c r="T78" s="26">
        <v>397</v>
      </c>
      <c r="U78" s="26">
        <v>398</v>
      </c>
      <c r="V78" s="26">
        <v>386</v>
      </c>
      <c r="W78" s="26">
        <v>669</v>
      </c>
    </row>
    <row r="79" spans="1:23" ht="36" customHeight="1">
      <c r="A79" s="14" t="s">
        <v>69</v>
      </c>
      <c r="B79" s="19">
        <v>1</v>
      </c>
      <c r="C79" s="19">
        <v>23</v>
      </c>
      <c r="D79" s="19">
        <v>64</v>
      </c>
      <c r="E79" s="19">
        <v>511</v>
      </c>
      <c r="F79" s="19">
        <v>101</v>
      </c>
      <c r="G79" s="19">
        <v>97</v>
      </c>
      <c r="H79" s="19">
        <v>126</v>
      </c>
      <c r="I79" s="19">
        <v>86</v>
      </c>
      <c r="J79" s="19">
        <v>407</v>
      </c>
      <c r="K79" s="19">
        <v>295</v>
      </c>
      <c r="L79" s="19">
        <v>402</v>
      </c>
      <c r="M79" s="26">
        <v>570</v>
      </c>
      <c r="N79" s="26">
        <v>644</v>
      </c>
      <c r="O79" s="26">
        <v>647</v>
      </c>
      <c r="P79" s="26">
        <v>547</v>
      </c>
      <c r="Q79" s="26">
        <v>514</v>
      </c>
      <c r="R79" s="26">
        <v>428</v>
      </c>
      <c r="S79" s="26">
        <v>396</v>
      </c>
      <c r="T79" s="26">
        <v>232</v>
      </c>
      <c r="U79" s="26">
        <v>313</v>
      </c>
      <c r="V79" s="26">
        <v>290</v>
      </c>
      <c r="W79" s="26">
        <v>526</v>
      </c>
    </row>
    <row r="80" spans="1:23" ht="36" customHeight="1">
      <c r="A80" s="14" t="s">
        <v>49</v>
      </c>
      <c r="B80" s="26">
        <v>472</v>
      </c>
      <c r="C80" s="26">
        <v>2888</v>
      </c>
      <c r="D80" s="26">
        <v>3807</v>
      </c>
      <c r="E80" s="26">
        <v>7577</v>
      </c>
      <c r="F80" s="26">
        <v>6322</v>
      </c>
      <c r="G80" s="26">
        <v>6229</v>
      </c>
      <c r="H80" s="26">
        <v>8054</v>
      </c>
      <c r="I80" s="26">
        <v>6865</v>
      </c>
      <c r="J80" s="26">
        <v>8546</v>
      </c>
      <c r="K80" s="26">
        <v>6965</v>
      </c>
      <c r="L80" s="26">
        <v>6785</v>
      </c>
      <c r="M80" s="26">
        <v>13149</v>
      </c>
      <c r="N80" s="26">
        <v>13829</v>
      </c>
      <c r="O80" s="26">
        <v>14643</v>
      </c>
      <c r="P80" s="26">
        <v>9108</v>
      </c>
      <c r="Q80" s="26">
        <v>8399</v>
      </c>
      <c r="R80" s="26">
        <v>8541</v>
      </c>
      <c r="S80" s="26">
        <v>8159</v>
      </c>
      <c r="T80" s="26">
        <v>7791</v>
      </c>
      <c r="U80" s="26">
        <v>7864</v>
      </c>
      <c r="V80" s="26">
        <v>6556</v>
      </c>
      <c r="W80" s="26">
        <v>6938</v>
      </c>
    </row>
    <row r="81" spans="1:23" ht="36" customHeight="1">
      <c r="A81" s="14" t="s">
        <v>70</v>
      </c>
      <c r="B81" s="19">
        <v>5186</v>
      </c>
      <c r="C81" s="19">
        <v>11234</v>
      </c>
      <c r="D81" s="19">
        <v>16137</v>
      </c>
      <c r="E81" s="19">
        <v>104252</v>
      </c>
      <c r="F81" s="19">
        <v>98437</v>
      </c>
      <c r="G81" s="19">
        <v>81043</v>
      </c>
      <c r="H81" s="19">
        <v>84433</v>
      </c>
      <c r="I81" s="19">
        <v>83104</v>
      </c>
      <c r="J81" s="19">
        <v>84513</v>
      </c>
      <c r="K81" s="19">
        <v>81906</v>
      </c>
      <c r="L81" s="19">
        <v>67591</v>
      </c>
      <c r="M81" s="26">
        <v>51520</v>
      </c>
      <c r="N81" s="26">
        <v>46488</v>
      </c>
      <c r="O81" s="26">
        <v>43494</v>
      </c>
      <c r="P81" s="26">
        <v>39809</v>
      </c>
      <c r="Q81" s="26">
        <v>40715</v>
      </c>
      <c r="R81" s="26">
        <v>41339</v>
      </c>
      <c r="S81" s="26">
        <v>41777</v>
      </c>
      <c r="T81" s="26">
        <v>33778</v>
      </c>
      <c r="U81" s="26">
        <v>38537</v>
      </c>
      <c r="V81" s="26">
        <v>38812</v>
      </c>
      <c r="W81" s="26">
        <v>40733</v>
      </c>
    </row>
    <row r="82" spans="1:23" ht="21.95" customHeight="1">
      <c r="A82" s="63" t="s">
        <v>71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2"/>
      <c r="U82" s="61"/>
      <c r="V82" s="61"/>
      <c r="W82" s="9"/>
    </row>
    <row r="83" spans="1:23" ht="15.75" customHeight="1"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</row>
    <row r="84" spans="1:23" ht="15.75" customHeight="1">
      <c r="A84" s="6"/>
    </row>
    <row r="85" spans="1:23" ht="15.75" customHeight="1">
      <c r="Q85" s="51"/>
      <c r="R85" s="51"/>
      <c r="S85" s="51"/>
      <c r="T85" s="51"/>
      <c r="U85" s="51"/>
      <c r="V85" s="51"/>
      <c r="W85" s="51"/>
    </row>
    <row r="86" spans="1:23" ht="15.75" customHeight="1"/>
    <row r="87" spans="1:23" ht="15.75" customHeight="1"/>
  </sheetData>
  <mergeCells count="1">
    <mergeCell ref="A59:Q59"/>
  </mergeCells>
  <printOptions horizontalCentered="1" verticalCentered="1"/>
  <pageMargins left="0.2" right="0.2" top="0.44156250000000002" bottom="0.389583333333333" header="0.2" footer="0.2"/>
  <pageSetup paperSize="9" scale="27" pageOrder="overThenDown" orientation="landscape" r:id="rId1"/>
  <headerFooter>
    <oddHeader>&amp;L&amp;G&amp;R&amp;G</oddHeader>
    <oddFooter>&amp;R&amp;"Segoe UI,Normal"&amp;8https://www.gov.br/ancine/pt-br/oca</oddFooter>
  </headerFooter>
  <ignoredErrors>
    <ignoredError sqref="I31:K31 M31:Q31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4F3031EA7A7D459093A0AAAE9FD49D" ma:contentTypeVersion="16" ma:contentTypeDescription="Crie um novo documento." ma:contentTypeScope="" ma:versionID="1b1f92fc249ae12224d61c468b479f43">
  <xsd:schema xmlns:xsd="http://www.w3.org/2001/XMLSchema" xmlns:xs="http://www.w3.org/2001/XMLSchema" xmlns:p="http://schemas.microsoft.com/office/2006/metadata/properties" xmlns:ns2="ddae3cb8-7d3b-4ee2-8f7c-f881f4230bb7" xmlns:ns3="73206eb7-36de-4883-a6a6-e56ac18747e4" targetNamespace="http://schemas.microsoft.com/office/2006/metadata/properties" ma:root="true" ma:fieldsID="77d49ca28bc0abb4eb31436827952469" ns2:_="" ns3:_="">
    <xsd:import namespace="ddae3cb8-7d3b-4ee2-8f7c-f881f4230bb7"/>
    <xsd:import namespace="73206eb7-36de-4883-a6a6-e56ac18747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e3cb8-7d3b-4ee2-8f7c-f881f4230b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06eb7-36de-4883-a6a6-e56ac18747e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f21ac0e-89af-48c8-9a57-2cfadb1e2de8}" ma:internalName="TaxCatchAll" ma:showField="CatchAllData" ma:web="73206eb7-36de-4883-a6a6-e56ac18747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206eb7-36de-4883-a6a6-e56ac18747e4" xsi:nil="true"/>
    <lcf76f155ced4ddcb4097134ff3c332f xmlns="ddae3cb8-7d3b-4ee2-8f7c-f881f4230b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D5FD80-E2DC-4581-B7E0-0DA7055AC1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D3D5A6-AC3E-41AA-9581-9812F3A8E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ae3cb8-7d3b-4ee2-8f7c-f881f4230bb7"/>
    <ds:schemaRef ds:uri="73206eb7-36de-4883-a6a6-e56ac1874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F47967-A187-4405-9343-5AEFEF43A48E}">
  <ds:schemaRefs>
    <ds:schemaRef ds:uri="http://schemas.microsoft.com/office/2006/metadata/properties"/>
    <ds:schemaRef ds:uri="http://schemas.microsoft.com/office/infopath/2007/PartnerControls"/>
    <ds:schemaRef ds:uri="73206eb7-36de-4883-a6a6-e56ac18747e4"/>
    <ds:schemaRef ds:uri="ddae3cb8-7d3b-4ee2-8f7c-f881f4230b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MERCADO AUDIOVISUAL BRASILEIRO</vt:lpstr>
      <vt:lpstr>'MERCADO AUDIOVISUAL BRASILEIRO'!Print_Area</vt:lpstr>
      <vt:lpstr>'MERCADO AUDIOVISUAL BRASILEIRO'!Print_Titles</vt:lpstr>
    </vt:vector>
  </TitlesOfParts>
  <Manager/>
  <Company>ANCINE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Eleuzina da Costa</dc:creator>
  <cp:keywords/>
  <dc:description/>
  <cp:lastModifiedBy>Felipe Correa Goretti</cp:lastModifiedBy>
  <cp:revision/>
  <dcterms:created xsi:type="dcterms:W3CDTF">2016-05-14T22:04:00Z</dcterms:created>
  <dcterms:modified xsi:type="dcterms:W3CDTF">2024-05-07T19:13:38Z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1033-11.1.0.10161</vt:lpwstr>
  </property>
  <property fmtid="{D5CDD505-2E9C-101B-9397-08002B2CF9AE}" pid="3" name="ContentTypeId">
    <vt:lpwstr>0x010100984F3031EA7A7D459093A0AAAE9FD49D</vt:lpwstr>
  </property>
  <property fmtid="{D5CDD505-2E9C-101B-9397-08002B2CF9AE}" pid="4" name="MediaServiceImageTags">
    <vt:lpwstr/>
  </property>
</Properties>
</file>