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19665" windowHeight="7695" tabRatio="522"/>
  </bookViews>
  <sheets>
    <sheet name="MERCADO AUDIOVISUAL BRASILEIRO" sheetId="2" r:id="rId1"/>
  </sheets>
  <externalReferences>
    <externalReference r:id="rId2"/>
    <externalReference r:id="rId3"/>
  </externalReferences>
  <definedNames>
    <definedName name="_xlnm.Print_Area" localSheetId="0">'MERCADO AUDIOVISUAL BRASILEIRO'!$A$1:$S$82</definedName>
    <definedName name="base">[1]Plan3!$A$1:$IV$65536</definedName>
    <definedName name="base1">[1]Plan3!$A$1:$IV$65536</definedName>
    <definedName name="cal_estr">[2]Plan1!$A$1:$N$349</definedName>
    <definedName name="estreia">#REF!</definedName>
    <definedName name="filmeb">#REF!</definedName>
    <definedName name="nacional">#REF!</definedName>
    <definedName name="outra">#REF!</definedName>
    <definedName name="pinta">#REF!</definedName>
    <definedName name="tabela">#REF!</definedName>
    <definedName name="Tabela1">#REF!</definedName>
    <definedName name="tabela2">#REF!</definedName>
    <definedName name="tabela3">#REF!</definedName>
    <definedName name="_xlnm.Print_Titles" localSheetId="0">'MERCADO AUDIOVISUAL BRASILEIRO'!$A:$A,'MERCADO AUDIOVISUAL BRASILEIRO'!$1:$1</definedName>
  </definedNames>
  <calcPr calcId="144525"/>
</workbook>
</file>

<file path=xl/sharedStrings.xml><?xml version="1.0" encoding="utf-8"?>
<sst xmlns="http://schemas.openxmlformats.org/spreadsheetml/2006/main" count="205" uniqueCount="66">
  <si>
    <t>Mercado Audiovisual Brasileiro - 2002 a 2019</t>
  </si>
  <si>
    <t>Números Gerais</t>
  </si>
  <si>
    <t>Indicador</t>
  </si>
  <si>
    <t>População</t>
  </si>
  <si>
    <t>Municípios</t>
  </si>
  <si>
    <t>Domícilios particulares (milhões)</t>
  </si>
  <si>
    <t>Fonte: Instituto Brasileiro de Geografia e Estatística (IBGE).</t>
  </si>
  <si>
    <t>Dados Econômicos</t>
  </si>
  <si>
    <t>PIB (R$) ¹</t>
  </si>
  <si>
    <t>Valor Adicionado pelo audiovisual (PIB do audiovisual) (R$)</t>
  </si>
  <si>
    <t>ND</t>
  </si>
  <si>
    <t>Renda per Capita (R$) ¹</t>
  </si>
  <si>
    <t>Salario Mínimo Nacional (R$) ²</t>
  </si>
  <si>
    <t>Valor médio do dólar (R$) ³</t>
  </si>
  <si>
    <t>Agentes econômicos registrados na ANCINE ⁴</t>
  </si>
  <si>
    <t>Fontes: ANCINE. 1. Instituto Brasileiro de Geografia e Estatística (IBGE); 2. Ministério do Trabalho e Previdência Social - 2002 a 2018, Ministério da Economia - 2019; 3. Instituto de Pesquisa Econômica Aplicada (IPEA) - Dólar comercial para compra: taxa média anual; 4. Apenas os registros de Pessoas Jurídicas.</t>
  </si>
  <si>
    <t>Bilheteria</t>
  </si>
  <si>
    <t>Público</t>
  </si>
  <si>
    <t>Público filmes brasileiros</t>
  </si>
  <si>
    <t>Público filmes estrangeiros</t>
  </si>
  <si>
    <t>Participação de público dos filmes brasileiros</t>
  </si>
  <si>
    <t>Renda bruta (R$)</t>
  </si>
  <si>
    <t>Renda filmes brasileiros (R$)</t>
  </si>
  <si>
    <t>Renda filmes estrangeiros (R$)</t>
  </si>
  <si>
    <t>Lançamentos</t>
  </si>
  <si>
    <t>Lançamentos brasileiros</t>
  </si>
  <si>
    <t>Lançamentos estrangeiros</t>
  </si>
  <si>
    <t>Lançamentos brasileiros sobre total</t>
  </si>
  <si>
    <t>Ingressos per capita</t>
  </si>
  <si>
    <t>Preço médio do ingresso</t>
  </si>
  <si>
    <t>Fontes: 2002 a 2008 - Filme B. Exceto, números de lançamentos brasileiros: Filme B e apuração ANCINE; 2009 a 2019 - ANCINE / Sistema de Acompanhamento da Distribuição em Salas de Exibição (SADIS).</t>
  </si>
  <si>
    <t>Parque Exibidor</t>
  </si>
  <si>
    <t>Salas de exibição</t>
  </si>
  <si>
    <t>Salas de exibição digitais (padrão DCI)</t>
  </si>
  <si>
    <t>Salas de exibição 3D</t>
  </si>
  <si>
    <t>Número de complexos</t>
  </si>
  <si>
    <t>Habitantes por sala</t>
  </si>
  <si>
    <t>Fontes: 2002 a 2005 - Filme B; 2006 a 2019 - Sistema Ancine Digital (SAD), Sistema de Controle de Exibição (SCB), Sistema de Acompanhamento da Distribuição em Salas de Exibição (SADIS), Instituto Brasileiro de Geografia e Estatística (IBGE), Filme B.</t>
  </si>
  <si>
    <t>Televisão</t>
  </si>
  <si>
    <t>Canais de TV Paga (com os canais HD similares) ¹</t>
  </si>
  <si>
    <t>Canais de TV Paga (sem os canais HD similares) ²</t>
  </si>
  <si>
    <t>Canais Brasileiros de Espaço Qualificado (com os canais HD similares) ²</t>
  </si>
  <si>
    <t>Canais Brasileiros de Espaço Qualificado (sem os canais HD similares) ²</t>
  </si>
  <si>
    <t>Participação da produção independente brasileira³ na programação da TV Paga</t>
  </si>
  <si>
    <t>Número de Assinantes de TV Paga (milhões) ⁴</t>
  </si>
  <si>
    <t>Domicílios com TV (milhões) ⁵</t>
  </si>
  <si>
    <t>Fontes: 1. ANCINE e Anuário Converge de Mídias 2009 (2011 e 2012); 2. ANCINE; 3.Filmes, obras seriadas e obras de formato específico para TV; 4.ANATEL; 5. Instituto Brasileiro de Geografia e Estatística (IBGE).</t>
  </si>
  <si>
    <t>Outras Mídias</t>
  </si>
  <si>
    <t>Serviços de Video por Demanda</t>
  </si>
  <si>
    <t>Obras lançadas em DVD</t>
  </si>
  <si>
    <t>Obras brasileiras lançadas em DVD</t>
  </si>
  <si>
    <t>Obras lançadas em Blu-ray</t>
  </si>
  <si>
    <t>Obras brasileiras lançadas em Blu-ray</t>
  </si>
  <si>
    <t>Fonte: Revista Ver Vídeo &amp; Games e apuração ANCINE.</t>
  </si>
  <si>
    <t>Produção</t>
  </si>
  <si>
    <t>Empresas produtoras registradas</t>
  </si>
  <si>
    <t>Certificados de Produto Brasileiro (CPB) emitidos ¹</t>
  </si>
  <si>
    <t>Certificados de Produto Brasileiro (CPB) de obras de espaço qualificado emitidos ¹</t>
  </si>
  <si>
    <t>Certificados de Produto Brasileiro (CPB) de obras independentes de espaço qualificado emitidos ¹</t>
  </si>
  <si>
    <t>Certificados de Produto Brasileiro (CPB) de obras seriadas de espaço qualificado emitidos ¹</t>
  </si>
  <si>
    <t>Certificados de Produto Brasileiro (CPB) de longas-metragens emitidos ¹</t>
  </si>
  <si>
    <t>Certificados de Produto Brasileiro (CPB) de médias-metragens emitidos ¹</t>
  </si>
  <si>
    <t>Certificados de Produto Brasileiro (CPB) de curtas-metragens emitidos ¹</t>
  </si>
  <si>
    <t>Certificados de Registro de Título (CRT) Não publicitário emitidos</t>
  </si>
  <si>
    <t>Certificados de Registro de Título (CRT) Publicitário requeridos²</t>
  </si>
  <si>
    <t>Fonte: ANCINE. 1. Excluídos os cancelamentos; nos CPBs de longas, médias e curtas foram considerados apenas os gêneros animação, ficção e documentário; 2. No caso de obras publicitárias, o ato de requerimento do CRT fornece o número ao produtor e já o autoriza a veicular a sua obra, diferentemente das obras não publicitárias, em que apenas com a emissão do CRT pela ANCINE, o regulado recebe o número do CRT e, portanto, fica apto a veicular a sua obra.</t>
  </si>
</sst>
</file>

<file path=xl/styles.xml><?xml version="1.0" encoding="utf-8"?>
<styleSheet xmlns="http://schemas.openxmlformats.org/spreadsheetml/2006/main">
  <numFmts count="9">
    <numFmt numFmtId="176" formatCode="0.0"/>
    <numFmt numFmtId="177" formatCode="#,##0.00;[Red]#,##0.00"/>
    <numFmt numFmtId="178" formatCode="#,##0.00_ ;\-#,##0.00\ "/>
    <numFmt numFmtId="179" formatCode="#,##0.0"/>
    <numFmt numFmtId="180" formatCode="General_)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181" formatCode="_(&quot;R$ &quot;* #,##0.00_);_(&quot;R$ &quot;* \(#,##0.00\);_(&quot;R$ &quot;* &quot;-&quot;??_);_(@_)"/>
  </numFmts>
  <fonts count="32">
    <font>
      <sz val="10"/>
      <name val="Arial"/>
      <charset val="134"/>
    </font>
    <font>
      <sz val="12"/>
      <name val="Segoe UI"/>
      <charset val="134"/>
    </font>
    <font>
      <sz val="10"/>
      <color theme="1"/>
      <name val="Segoe UI"/>
      <charset val="134"/>
    </font>
    <font>
      <sz val="10"/>
      <color rgb="FFFF0000"/>
      <name val="Segoe UI"/>
      <charset val="134"/>
    </font>
    <font>
      <sz val="10"/>
      <name val="Segoe UI"/>
      <charset val="134"/>
    </font>
    <font>
      <b/>
      <sz val="12"/>
      <name val="Segoe UI"/>
      <charset val="134"/>
    </font>
    <font>
      <b/>
      <sz val="10"/>
      <name val="Segoe UI"/>
      <charset val="134"/>
    </font>
    <font>
      <sz val="9"/>
      <name val="Segoe UI"/>
      <charset val="134"/>
    </font>
    <font>
      <sz val="10"/>
      <color indexed="8"/>
      <name val="Segoe UI"/>
      <charset val="134"/>
    </font>
    <font>
      <sz val="10"/>
      <color theme="1"/>
      <name val="Calibri"/>
      <charset val="134"/>
      <scheme val="minor"/>
    </font>
    <font>
      <b/>
      <sz val="10"/>
      <color theme="1"/>
      <name val="Segoe UI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0" fillId="0" borderId="0"/>
    <xf numFmtId="180" fontId="0" fillId="0" borderId="0"/>
    <xf numFmtId="0" fontId="15" fillId="27" borderId="11" applyNumberFormat="false" applyFont="false" applyAlignment="false" applyProtection="false"/>
    <xf numFmtId="0" fontId="18" fillId="3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0" fillId="0" borderId="0"/>
    <xf numFmtId="0" fontId="17" fillId="1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6" fillId="0" borderId="0"/>
    <xf numFmtId="0" fontId="17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0" borderId="0"/>
    <xf numFmtId="0" fontId="17" fillId="11" borderId="0" applyNumberFormat="false" applyBorder="false" applyAlignment="false" applyProtection="false">
      <alignment vertical="center"/>
    </xf>
    <xf numFmtId="0" fontId="0" fillId="0" borderId="0"/>
    <xf numFmtId="0" fontId="18" fillId="21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15" fillId="0" borderId="0"/>
    <xf numFmtId="0" fontId="17" fillId="6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8" fillId="28" borderId="12" applyNumberFormat="false" applyAlignment="false" applyProtection="false">
      <alignment vertical="center"/>
    </xf>
    <xf numFmtId="0" fontId="15" fillId="0" borderId="0"/>
    <xf numFmtId="181" fontId="0" fillId="0" borderId="0" applyFont="false" applyFill="false" applyBorder="false" applyAlignment="false" applyProtection="false"/>
    <xf numFmtId="0" fontId="17" fillId="24" borderId="0" applyNumberFormat="false" applyBorder="false" applyAlignment="false" applyProtection="false">
      <alignment vertical="center"/>
    </xf>
    <xf numFmtId="0" fontId="15" fillId="27" borderId="11" applyNumberFormat="false" applyFont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28" borderId="10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1" fillId="2" borderId="6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</cellStyleXfs>
  <cellXfs count="55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3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left" vertical="center"/>
    </xf>
    <xf numFmtId="178" fontId="2" fillId="0" borderId="1" xfId="2" applyNumberFormat="true" applyFont="true" applyFill="true" applyBorder="true" applyAlignment="true" applyProtection="true">
      <alignment horizontal="center" vertical="center"/>
    </xf>
    <xf numFmtId="3" fontId="8" fillId="0" borderId="1" xfId="0" applyNumberFormat="true" applyFont="true" applyFill="true" applyBorder="true" applyAlignment="true">
      <alignment horizontal="center" vertical="center"/>
    </xf>
    <xf numFmtId="4" fontId="2" fillId="0" borderId="1" xfId="0" applyNumberFormat="true" applyFont="true" applyFill="true" applyBorder="true" applyAlignment="true" applyProtection="true">
      <alignment horizontal="center" vertical="center"/>
    </xf>
    <xf numFmtId="4" fontId="4" fillId="0" borderId="1" xfId="36" applyNumberFormat="true" applyFont="true" applyFill="true" applyBorder="true" applyAlignment="true">
      <alignment horizontal="center" vertical="center" wrapText="true"/>
    </xf>
    <xf numFmtId="4" fontId="4" fillId="0" borderId="1" xfId="0" applyNumberFormat="true" applyFont="true" applyFill="true" applyBorder="true" applyAlignment="true">
      <alignment horizontal="center" vertical="center" wrapText="true"/>
    </xf>
    <xf numFmtId="3" fontId="2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4" fontId="9" fillId="0" borderId="0" xfId="0" applyNumberFormat="true" applyFont="true" applyFill="true" applyAlignment="true">
      <alignment vertical="center"/>
    </xf>
    <xf numFmtId="10" fontId="4" fillId="0" borderId="0" xfId="56" applyNumberFormat="true" applyFont="true" applyFill="true" applyBorder="true" applyAlignment="true">
      <alignment horizontal="center" vertical="center" wrapText="true"/>
    </xf>
    <xf numFmtId="3" fontId="4" fillId="0" borderId="1" xfId="0" applyNumberFormat="true" applyFont="true" applyFill="true" applyBorder="true" applyAlignment="true">
      <alignment horizontal="center" vertical="center"/>
    </xf>
    <xf numFmtId="10" fontId="4" fillId="0" borderId="1" xfId="56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2" fontId="4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3" fontId="2" fillId="0" borderId="1" xfId="0" applyNumberFormat="true" applyFont="true" applyFill="true" applyBorder="true" applyAlignment="true">
      <alignment horizontal="center" vertical="center" wrapText="true"/>
    </xf>
    <xf numFmtId="179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/>
    <xf numFmtId="0" fontId="6" fillId="0" borderId="2" xfId="0" applyFont="true" applyFill="true" applyBorder="true" applyAlignment="true">
      <alignment horizontal="center" vertical="center" wrapText="true"/>
    </xf>
    <xf numFmtId="3" fontId="4" fillId="0" borderId="2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3" fontId="4" fillId="0" borderId="3" xfId="0" applyNumberFormat="true" applyFont="true" applyFill="true" applyBorder="true" applyAlignment="true">
      <alignment horizontal="center" vertical="center" wrapText="true"/>
    </xf>
    <xf numFmtId="10" fontId="2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3" fontId="4" fillId="0" borderId="1" xfId="1" applyNumberFormat="true" applyFont="true" applyFill="true" applyBorder="true" applyAlignment="true">
      <alignment horizontal="center" vertical="center" wrapText="true"/>
    </xf>
    <xf numFmtId="3" fontId="2" fillId="0" borderId="1" xfId="1" applyNumberFormat="true" applyFont="true" applyFill="true" applyBorder="true" applyAlignment="true">
      <alignment horizontal="center" vertical="center" wrapText="true"/>
    </xf>
    <xf numFmtId="10" fontId="2" fillId="0" borderId="1" xfId="1" applyNumberFormat="true" applyFont="true" applyFill="true" applyBorder="true" applyAlignment="true">
      <alignment horizontal="center" vertical="center" wrapText="true"/>
    </xf>
    <xf numFmtId="179" fontId="2" fillId="0" borderId="1" xfId="1" applyNumberFormat="true" applyFont="true" applyFill="true" applyBorder="true" applyAlignment="true">
      <alignment horizontal="center" vertical="center" wrapText="true"/>
    </xf>
    <xf numFmtId="4" fontId="2" fillId="0" borderId="0" xfId="0" applyNumberFormat="true" applyFont="true" applyFill="true" applyBorder="true" applyAlignment="true">
      <alignment vertical="center"/>
    </xf>
    <xf numFmtId="4" fontId="2" fillId="0" borderId="1" xfId="0" applyNumberFormat="true" applyFont="true" applyFill="true" applyBorder="true" applyAlignment="true">
      <alignment horizontal="center" vertical="center" wrapText="true"/>
    </xf>
    <xf numFmtId="3" fontId="4" fillId="0" borderId="4" xfId="31" applyNumberFormat="true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3" fontId="4" fillId="0" borderId="0" xfId="0" applyNumberFormat="true" applyFont="true" applyFill="true" applyBorder="true" applyAlignment="true">
      <alignment horizontal="center" vertical="center" wrapText="true"/>
    </xf>
    <xf numFmtId="3" fontId="4" fillId="0" borderId="0" xfId="0" applyNumberFormat="true" applyFont="true" applyFill="true" applyBorder="true" applyAlignment="true">
      <alignment vertical="center"/>
    </xf>
  </cellXfs>
  <cellStyles count="58">
    <cellStyle name="Normal" xfId="0" builtinId="0"/>
    <cellStyle name="Normal 2" xfId="1"/>
    <cellStyle name="Normal_Ie1-51" xfId="2"/>
    <cellStyle name="Nota 2" xfId="3"/>
    <cellStyle name="60% - Accent6" xfId="4" builtinId="52"/>
    <cellStyle name="40% - Accent6" xfId="5" builtinId="51"/>
    <cellStyle name="60% - Accent5" xfId="6" builtinId="48"/>
    <cellStyle name="Accent6" xfId="7" builtinId="49"/>
    <cellStyle name="40% - Accent5" xfId="8" builtinId="47"/>
    <cellStyle name="Normal 4 2" xfId="9"/>
    <cellStyle name="20% - Accent5" xfId="10" builtinId="46"/>
    <cellStyle name="60% - Accent4" xfId="11" builtinId="44"/>
    <cellStyle name="Accent5" xfId="12" builtinId="45"/>
    <cellStyle name="40% - Accent4" xfId="13" builtinId="43"/>
    <cellStyle name="Accent4" xfId="14" builtinId="41"/>
    <cellStyle name="Linked Cell" xfId="15" builtinId="24"/>
    <cellStyle name="40% - Accent3" xfId="16" builtinId="39"/>
    <cellStyle name="60% - Accent2" xfId="17" builtinId="36"/>
    <cellStyle name="Accent3" xfId="18" builtinId="37"/>
    <cellStyle name="40% - Accent2" xfId="19" builtinId="35"/>
    <cellStyle name="Normal 4" xfId="20"/>
    <cellStyle name="20% - Accent2" xfId="21" builtinId="34"/>
    <cellStyle name="Accent2" xfId="22" builtinId="33"/>
    <cellStyle name="40% - Accent1" xfId="23" builtinId="31"/>
    <cellStyle name="Normal 3" xfId="24"/>
    <cellStyle name="20% - Accent1" xfId="25" builtinId="30"/>
    <cellStyle name="Normal 3 2" xfId="26"/>
    <cellStyle name="Accent1" xfId="27" builtinId="29"/>
    <cellStyle name="Neutral" xfId="28" builtinId="28"/>
    <cellStyle name="60% - Accent1" xfId="29" builtinId="32"/>
    <cellStyle name="Bad" xfId="30" builtinId="27"/>
    <cellStyle name="Normal 6" xfId="31"/>
    <cellStyle name="20% - Accent4" xfId="32" builtinId="42"/>
    <cellStyle name="Total" xfId="33" builtinId="25"/>
    <cellStyle name="Output" xfId="34" builtinId="21"/>
    <cellStyle name="Normal 5" xfId="35"/>
    <cellStyle name="Currency" xfId="36" builtinId="4"/>
    <cellStyle name="20% - Accent3" xfId="37" builtinId="38"/>
    <cellStyle name="Note" xfId="38" builtinId="10"/>
    <cellStyle name="Input" xfId="39" builtinId="20"/>
    <cellStyle name="Heading 4" xfId="40" builtinId="19"/>
    <cellStyle name="Calculation" xfId="41" builtinId="22"/>
    <cellStyle name="Good" xfId="42" builtinId="26"/>
    <cellStyle name="Heading 3" xfId="43" builtinId="18"/>
    <cellStyle name="CExplanatory Text" xfId="44" builtinId="53"/>
    <cellStyle name="Heading 1" xfId="45" builtinId="16"/>
    <cellStyle name="Comma [0]" xfId="46" builtinId="6"/>
    <cellStyle name="20% - Accent6" xfId="47" builtinId="50"/>
    <cellStyle name="Title" xfId="48" builtinId="15"/>
    <cellStyle name="Currency [0]" xfId="49" builtinId="7"/>
    <cellStyle name="Warning Text" xfId="50" builtinId="11"/>
    <cellStyle name="Followed Hyperlink" xfId="51" builtinId="9"/>
    <cellStyle name="Heading 2" xfId="52" builtinId="17"/>
    <cellStyle name="Comma" xfId="53" builtinId="3"/>
    <cellStyle name="Check Cell" xfId="54" builtinId="23"/>
    <cellStyle name="60% - Accent3" xfId="55" builtinId="40"/>
    <cellStyle name="Percent" xfId="56" builtinId="5"/>
    <cellStyle name="Hyperlink" xfId="57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BEDF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amanda/KINGSTON/Home office/Mercado AudiovisualC:/Documents and Settings/helena.barbosa/Configura&#231;&#245;es locais/Temporary Internet Files/OLKD3/Past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amanda/KINGSTON/Home office/Mercado AudiovisualC:/CCV/Filme B/Calend&#225;rio de Estr&#233;ias/Calend&#225;rio de Estr&#233;ias- 2006 - 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3"/>
      <sheetName val="Plan1"/>
      <sheetName val="Plan2"/>
      <sheetName val="Capa - pessoal"/>
      <sheetName val="INDICE"/>
      <sheetName val="Lançamento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 05"/>
      <sheetName val="dia 12"/>
      <sheetName val="dia 19"/>
      <sheetName val="dia 26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4"/>
  <sheetViews>
    <sheetView tabSelected="1" workbookViewId="0">
      <selection activeCell="A1" sqref="A1"/>
    </sheetView>
  </sheetViews>
  <sheetFormatPr defaultColWidth="9.14285714285714" defaultRowHeight="15"/>
  <cols>
    <col min="1" max="1" width="77.8571428571429" style="4" customWidth="true"/>
    <col min="2" max="15" width="21.7047619047619" style="5" customWidth="true"/>
    <col min="16" max="19" width="21.7047619047619" style="6" customWidth="true"/>
    <col min="20" max="21" width="14.5619047619048" style="6" customWidth="true"/>
    <col min="22" max="22" width="13.4285714285714" style="6" customWidth="true"/>
    <col min="23" max="23" width="14.5619047619048" style="6" customWidth="true"/>
    <col min="24" max="24" width="10.7047619047619" style="6" customWidth="true"/>
    <col min="25" max="16384" width="9.14285714285714" style="6"/>
  </cols>
  <sheetData>
    <row r="1" ht="30" customHeight="true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true" ht="27" customHeight="true" spans="1:15">
      <c r="A3" s="10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ht="27" customHeight="true" spans="1:19">
      <c r="A4" s="11" t="s">
        <v>2</v>
      </c>
      <c r="B4" s="11">
        <v>2002</v>
      </c>
      <c r="C4" s="11">
        <v>2003</v>
      </c>
      <c r="D4" s="11">
        <v>2004</v>
      </c>
      <c r="E4" s="11">
        <v>2005</v>
      </c>
      <c r="F4" s="11">
        <v>2006</v>
      </c>
      <c r="G4" s="37">
        <v>2007</v>
      </c>
      <c r="H4" s="11">
        <v>2008</v>
      </c>
      <c r="I4" s="40">
        <v>2009</v>
      </c>
      <c r="J4" s="11">
        <v>2010</v>
      </c>
      <c r="K4" s="11">
        <v>2011</v>
      </c>
      <c r="L4" s="11">
        <v>2012</v>
      </c>
      <c r="M4" s="11">
        <v>2013</v>
      </c>
      <c r="N4" s="11">
        <v>2014</v>
      </c>
      <c r="O4" s="11">
        <v>2015</v>
      </c>
      <c r="P4" s="11">
        <v>2016</v>
      </c>
      <c r="Q4" s="11">
        <v>2017</v>
      </c>
      <c r="R4" s="11">
        <v>2018</v>
      </c>
      <c r="S4" s="11">
        <v>2019</v>
      </c>
    </row>
    <row r="5" ht="35.1" customHeight="true" spans="1:19">
      <c r="A5" s="12" t="s">
        <v>3</v>
      </c>
      <c r="B5" s="13">
        <v>178276128</v>
      </c>
      <c r="C5" s="13">
        <v>180619108</v>
      </c>
      <c r="D5" s="13">
        <v>182911487</v>
      </c>
      <c r="E5" s="13">
        <v>185911487</v>
      </c>
      <c r="F5" s="13">
        <v>185150806</v>
      </c>
      <c r="G5" s="38">
        <v>187335137</v>
      </c>
      <c r="H5" s="13">
        <v>189462751</v>
      </c>
      <c r="I5" s="41">
        <v>191480130</v>
      </c>
      <c r="J5" s="13">
        <v>190755799</v>
      </c>
      <c r="K5" s="13">
        <v>192379287</v>
      </c>
      <c r="L5" s="13">
        <v>193976530</v>
      </c>
      <c r="M5" s="13">
        <v>201032714</v>
      </c>
      <c r="N5" s="13">
        <v>202799518</v>
      </c>
      <c r="O5" s="13">
        <v>204450649</v>
      </c>
      <c r="P5" s="13">
        <v>206081432</v>
      </c>
      <c r="Q5" s="13">
        <v>207660929</v>
      </c>
      <c r="R5" s="13">
        <v>208494900</v>
      </c>
      <c r="S5" s="13">
        <v>210147125</v>
      </c>
    </row>
    <row r="6" ht="35.1" customHeight="true" spans="1:19">
      <c r="A6" s="12" t="s">
        <v>4</v>
      </c>
      <c r="B6" s="13">
        <v>5560</v>
      </c>
      <c r="C6" s="13">
        <v>5560</v>
      </c>
      <c r="D6" s="13">
        <v>5560</v>
      </c>
      <c r="E6" s="13">
        <v>5564</v>
      </c>
      <c r="F6" s="13">
        <v>5564</v>
      </c>
      <c r="G6" s="38">
        <v>5564</v>
      </c>
      <c r="H6" s="13">
        <v>5564</v>
      </c>
      <c r="I6" s="13">
        <v>5565</v>
      </c>
      <c r="J6" s="13">
        <v>5565</v>
      </c>
      <c r="K6" s="13">
        <v>5565</v>
      </c>
      <c r="L6" s="13">
        <v>5570</v>
      </c>
      <c r="M6" s="13">
        <v>5570</v>
      </c>
      <c r="N6" s="13">
        <v>5570</v>
      </c>
      <c r="O6" s="13">
        <v>5570</v>
      </c>
      <c r="P6" s="13">
        <v>5570</v>
      </c>
      <c r="Q6" s="13">
        <v>5570</v>
      </c>
      <c r="R6" s="13">
        <v>5570</v>
      </c>
      <c r="S6" s="13">
        <v>5570</v>
      </c>
    </row>
    <row r="7" ht="35.1" customHeight="true" spans="1:19">
      <c r="A7" s="14" t="s">
        <v>5</v>
      </c>
      <c r="B7" s="15">
        <v>47.606323</v>
      </c>
      <c r="C7" s="15">
        <v>49.195925</v>
      </c>
      <c r="D7" s="15">
        <v>51.802121</v>
      </c>
      <c r="E7" s="15">
        <v>53.095391</v>
      </c>
      <c r="F7" s="15">
        <v>54.679</v>
      </c>
      <c r="G7" s="15">
        <v>56.454</v>
      </c>
      <c r="H7" s="15">
        <v>57.656</v>
      </c>
      <c r="I7" s="15">
        <v>58.646</v>
      </c>
      <c r="J7" s="15">
        <v>57.324167</v>
      </c>
      <c r="K7" s="15">
        <v>61.421</v>
      </c>
      <c r="L7" s="15">
        <v>62.934</v>
      </c>
      <c r="M7" s="15">
        <v>65.258</v>
      </c>
      <c r="N7" s="15">
        <v>67.131</v>
      </c>
      <c r="O7" s="15">
        <v>68.037</v>
      </c>
      <c r="P7" s="15">
        <v>69.575</v>
      </c>
      <c r="Q7" s="15">
        <v>69.4</v>
      </c>
      <c r="R7" s="15">
        <v>71</v>
      </c>
      <c r="S7" s="15">
        <v>72.4</v>
      </c>
    </row>
    <row r="8" ht="22" customHeight="true" spans="1:19">
      <c r="A8" s="16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ht="16.5" customHeight="true" spans="1:19">
      <c r="A9" s="17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="1" customFormat="true" ht="27" customHeight="true" spans="1:19">
      <c r="A10" s="10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27" customHeight="true" spans="1:19">
      <c r="A11" s="11" t="s">
        <v>2</v>
      </c>
      <c r="B11" s="11">
        <v>2002</v>
      </c>
      <c r="C11" s="11">
        <v>2003</v>
      </c>
      <c r="D11" s="11">
        <v>2004</v>
      </c>
      <c r="E11" s="11">
        <v>2005</v>
      </c>
      <c r="F11" s="11">
        <v>2006</v>
      </c>
      <c r="G11" s="11">
        <v>2007</v>
      </c>
      <c r="H11" s="11">
        <v>2008</v>
      </c>
      <c r="I11" s="11">
        <v>2009</v>
      </c>
      <c r="J11" s="11">
        <v>2010</v>
      </c>
      <c r="K11" s="11">
        <v>2011</v>
      </c>
      <c r="L11" s="11">
        <v>2012</v>
      </c>
      <c r="M11" s="11">
        <v>2013</v>
      </c>
      <c r="N11" s="11">
        <v>2014</v>
      </c>
      <c r="O11" s="11">
        <v>2015</v>
      </c>
      <c r="P11" s="11">
        <v>2016</v>
      </c>
      <c r="Q11" s="11">
        <v>2017</v>
      </c>
      <c r="R11" s="11">
        <v>2018</v>
      </c>
      <c r="S11" s="11">
        <v>2019</v>
      </c>
    </row>
    <row r="12" s="2" customFormat="true" ht="35.1" customHeight="true" spans="1:24">
      <c r="A12" s="14" t="s">
        <v>8</v>
      </c>
      <c r="B12" s="18">
        <v>1488787255158.37</v>
      </c>
      <c r="C12" s="18">
        <v>1717950396424.49</v>
      </c>
      <c r="D12" s="18">
        <v>1957751212962.56</v>
      </c>
      <c r="E12" s="18">
        <v>2170584503460</v>
      </c>
      <c r="F12" s="18">
        <v>2409449921990</v>
      </c>
      <c r="G12" s="18">
        <v>2720262937800</v>
      </c>
      <c r="H12" s="18">
        <v>3109803089060</v>
      </c>
      <c r="I12" s="18">
        <v>3333039355280</v>
      </c>
      <c r="J12" s="18">
        <v>3885847000000.01</v>
      </c>
      <c r="K12" s="18">
        <v>4376382000000.01</v>
      </c>
      <c r="L12" s="18">
        <v>4814760000000.01</v>
      </c>
      <c r="M12" s="18">
        <v>5331619000000</v>
      </c>
      <c r="N12" s="18">
        <v>5778953000000.01</v>
      </c>
      <c r="O12" s="18">
        <v>5995786999999.99</v>
      </c>
      <c r="P12" s="18">
        <v>6269328000000</v>
      </c>
      <c r="Q12" s="18">
        <v>6583319000000</v>
      </c>
      <c r="R12" s="18">
        <v>6889176083599.99</v>
      </c>
      <c r="S12" s="18">
        <v>7256925591839.59</v>
      </c>
      <c r="T12" s="48"/>
      <c r="U12" s="48"/>
      <c r="V12" s="48"/>
      <c r="W12" s="48"/>
      <c r="X12" s="48"/>
    </row>
    <row r="13" ht="35.1" customHeight="true" spans="1:19">
      <c r="A13" s="12" t="s">
        <v>9</v>
      </c>
      <c r="B13" s="19" t="s">
        <v>10</v>
      </c>
      <c r="C13" s="19" t="s">
        <v>10</v>
      </c>
      <c r="D13" s="19" t="s">
        <v>10</v>
      </c>
      <c r="E13" s="19" t="s">
        <v>10</v>
      </c>
      <c r="F13" s="19" t="s">
        <v>10</v>
      </c>
      <c r="G13" s="18">
        <v>8700000000</v>
      </c>
      <c r="H13" s="18">
        <v>9900000000</v>
      </c>
      <c r="I13" s="18">
        <v>11500000000</v>
      </c>
      <c r="J13" s="18">
        <v>13100000000</v>
      </c>
      <c r="K13" s="18">
        <v>16300000000</v>
      </c>
      <c r="L13" s="18">
        <v>20400000000</v>
      </c>
      <c r="M13" s="18">
        <v>23100000000</v>
      </c>
      <c r="N13" s="18">
        <v>25600000000</v>
      </c>
      <c r="O13" s="18">
        <v>25700000000</v>
      </c>
      <c r="P13" s="18">
        <v>24200000000</v>
      </c>
      <c r="Q13" s="18">
        <v>26000000000</v>
      </c>
      <c r="R13" s="18">
        <v>26700000000</v>
      </c>
      <c r="S13" s="27" t="s">
        <v>10</v>
      </c>
    </row>
    <row r="14" s="3" customFormat="true" ht="35.1" customHeight="true" spans="1:19">
      <c r="A14" s="14" t="s">
        <v>11</v>
      </c>
      <c r="B14" s="20">
        <f>B12/B5</f>
        <v>8351.01856799566</v>
      </c>
      <c r="C14" s="20">
        <f t="shared" ref="C14:S14" si="0">C12/C5</f>
        <v>9511.45432754817</v>
      </c>
      <c r="D14" s="20">
        <f t="shared" si="0"/>
        <v>10703.2709922836</v>
      </c>
      <c r="E14" s="20">
        <f t="shared" si="0"/>
        <v>11675.3651884889</v>
      </c>
      <c r="F14" s="20">
        <f t="shared" si="0"/>
        <v>13013.4454936696</v>
      </c>
      <c r="G14" s="20">
        <f t="shared" si="0"/>
        <v>14520.8367280293</v>
      </c>
      <c r="H14" s="20">
        <f t="shared" si="0"/>
        <v>16413.796762932</v>
      </c>
      <c r="I14" s="20">
        <f t="shared" si="0"/>
        <v>17406.7113662394</v>
      </c>
      <c r="J14" s="20">
        <f t="shared" si="0"/>
        <v>20370.7935505542</v>
      </c>
      <c r="K14" s="20">
        <f t="shared" si="0"/>
        <v>22748.7172254673</v>
      </c>
      <c r="L14" s="20">
        <f t="shared" si="0"/>
        <v>24821.3533874434</v>
      </c>
      <c r="M14" s="20">
        <f t="shared" si="0"/>
        <v>26521.1511794046</v>
      </c>
      <c r="N14" s="20">
        <f t="shared" si="0"/>
        <v>28495.8911983213</v>
      </c>
      <c r="O14" s="20">
        <f t="shared" si="0"/>
        <v>29326.3290154681</v>
      </c>
      <c r="P14" s="20">
        <f t="shared" si="0"/>
        <v>30421.6053778198</v>
      </c>
      <c r="Q14" s="20">
        <f t="shared" si="0"/>
        <v>31702.251510201</v>
      </c>
      <c r="R14" s="20">
        <f t="shared" si="0"/>
        <v>33042.4201436102</v>
      </c>
      <c r="S14" s="20">
        <f t="shared" si="0"/>
        <v>34532.5951608407</v>
      </c>
    </row>
    <row r="15" ht="36.75" customHeight="true" spans="1:19">
      <c r="A15" s="14" t="s">
        <v>12</v>
      </c>
      <c r="B15" s="21">
        <v>200</v>
      </c>
      <c r="C15" s="21">
        <v>240</v>
      </c>
      <c r="D15" s="21">
        <v>260</v>
      </c>
      <c r="E15" s="21">
        <v>300</v>
      </c>
      <c r="F15" s="21">
        <v>350</v>
      </c>
      <c r="G15" s="21">
        <v>380</v>
      </c>
      <c r="H15" s="21">
        <v>415</v>
      </c>
      <c r="I15" s="21">
        <v>465</v>
      </c>
      <c r="J15" s="21">
        <v>510</v>
      </c>
      <c r="K15" s="21">
        <v>545</v>
      </c>
      <c r="L15" s="21">
        <v>622</v>
      </c>
      <c r="M15" s="21">
        <v>678</v>
      </c>
      <c r="N15" s="21">
        <v>724</v>
      </c>
      <c r="O15" s="21">
        <v>788</v>
      </c>
      <c r="P15" s="21">
        <v>880</v>
      </c>
      <c r="Q15" s="21">
        <v>937</v>
      </c>
      <c r="R15" s="21">
        <v>954</v>
      </c>
      <c r="S15" s="21">
        <v>998</v>
      </c>
    </row>
    <row r="16" ht="38.25" customHeight="true" spans="1:19">
      <c r="A16" s="12" t="s">
        <v>13</v>
      </c>
      <c r="B16" s="22">
        <v>2.92115</v>
      </c>
      <c r="C16" s="22">
        <v>3.07828333333333</v>
      </c>
      <c r="D16" s="22">
        <v>2.92591666666667</v>
      </c>
      <c r="E16" s="22">
        <v>2.43519166666667</v>
      </c>
      <c r="F16" s="22">
        <v>2.176125</v>
      </c>
      <c r="G16" s="22">
        <v>1.94785416666667</v>
      </c>
      <c r="H16" s="22">
        <v>1.83456666666667</v>
      </c>
      <c r="I16" s="22">
        <v>1.9976</v>
      </c>
      <c r="J16" s="22">
        <v>1.7602623485</v>
      </c>
      <c r="K16" s="22">
        <v>1.67496426116667</v>
      </c>
      <c r="L16" s="22">
        <v>1.95458839991667</v>
      </c>
      <c r="M16" s="22">
        <v>2.157627692</v>
      </c>
      <c r="N16" s="22">
        <v>2.3533543875</v>
      </c>
      <c r="O16" s="22">
        <v>3.33153906508333</v>
      </c>
      <c r="P16" s="22">
        <v>3.49</v>
      </c>
      <c r="Q16" s="22">
        <v>3.19</v>
      </c>
      <c r="R16" s="22">
        <v>3.65</v>
      </c>
      <c r="S16" s="22">
        <v>3.95</v>
      </c>
    </row>
    <row r="17" s="2" customFormat="true" ht="36" customHeight="true" spans="1:19">
      <c r="A17" s="14" t="s">
        <v>14</v>
      </c>
      <c r="B17" s="23">
        <v>683</v>
      </c>
      <c r="C17" s="23">
        <v>862</v>
      </c>
      <c r="D17" s="23">
        <v>926</v>
      </c>
      <c r="E17" s="23">
        <v>1974</v>
      </c>
      <c r="F17" s="23">
        <v>990</v>
      </c>
      <c r="G17" s="23">
        <v>912</v>
      </c>
      <c r="H17" s="23">
        <v>987</v>
      </c>
      <c r="I17" s="23">
        <v>1011</v>
      </c>
      <c r="J17" s="23">
        <v>1254</v>
      </c>
      <c r="K17" s="23">
        <v>1247</v>
      </c>
      <c r="L17" s="23">
        <v>1513</v>
      </c>
      <c r="M17" s="23">
        <v>1683</v>
      </c>
      <c r="N17" s="23">
        <v>1601</v>
      </c>
      <c r="O17" s="23">
        <v>1781</v>
      </c>
      <c r="P17" s="23">
        <v>1684</v>
      </c>
      <c r="Q17" s="23">
        <v>1857</v>
      </c>
      <c r="R17" s="23">
        <v>1927</v>
      </c>
      <c r="S17" s="23">
        <v>1922</v>
      </c>
    </row>
    <row r="18" ht="22" customHeight="true" spans="1:19">
      <c r="A18" s="16" t="s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ht="16.5" customHeight="true" spans="1:19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customFormat="true" ht="16.5" customHeight="true" spans="1:19">
      <c r="A20" s="2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="1" customFormat="true" ht="27" customHeight="true" spans="1:19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ht="23.25" customHeight="true" spans="1:19">
      <c r="A22" s="11" t="s">
        <v>2</v>
      </c>
      <c r="B22" s="11">
        <v>2002</v>
      </c>
      <c r="C22" s="11">
        <v>2003</v>
      </c>
      <c r="D22" s="11">
        <v>2004</v>
      </c>
      <c r="E22" s="11">
        <v>2005</v>
      </c>
      <c r="F22" s="11">
        <v>2006</v>
      </c>
      <c r="G22" s="11">
        <v>2007</v>
      </c>
      <c r="H22" s="11">
        <v>2008</v>
      </c>
      <c r="I22" s="11">
        <v>2009</v>
      </c>
      <c r="J22" s="11">
        <v>2010</v>
      </c>
      <c r="K22" s="11">
        <v>2011</v>
      </c>
      <c r="L22" s="11">
        <v>2012</v>
      </c>
      <c r="M22" s="11">
        <v>2013</v>
      </c>
      <c r="N22" s="11">
        <v>2014</v>
      </c>
      <c r="O22" s="11">
        <v>2015</v>
      </c>
      <c r="P22" s="11">
        <v>2016</v>
      </c>
      <c r="Q22" s="11">
        <v>2017</v>
      </c>
      <c r="R22" s="11">
        <v>2018</v>
      </c>
      <c r="S22" s="11">
        <v>2019</v>
      </c>
    </row>
    <row r="23" ht="35.1" customHeight="true" spans="1:19">
      <c r="A23" s="12" t="s">
        <v>17</v>
      </c>
      <c r="B23" s="13">
        <v>90865988</v>
      </c>
      <c r="C23" s="13">
        <v>102958314</v>
      </c>
      <c r="D23" s="13">
        <v>114733498</v>
      </c>
      <c r="E23" s="13">
        <v>89761095</v>
      </c>
      <c r="F23" s="13">
        <v>90283635</v>
      </c>
      <c r="G23" s="13">
        <v>89319290</v>
      </c>
      <c r="H23" s="13">
        <v>89109595</v>
      </c>
      <c r="I23" s="13">
        <v>112670935</v>
      </c>
      <c r="J23" s="13">
        <v>134836791</v>
      </c>
      <c r="K23" s="13">
        <v>143206574</v>
      </c>
      <c r="L23" s="13">
        <v>146598376</v>
      </c>
      <c r="M23" s="13">
        <v>149518269</v>
      </c>
      <c r="N23" s="13">
        <v>155612992</v>
      </c>
      <c r="O23" s="13">
        <v>173022827</v>
      </c>
      <c r="P23" s="13">
        <v>184327360</v>
      </c>
      <c r="Q23" s="13">
        <v>181226407</v>
      </c>
      <c r="R23" s="13">
        <v>163454506</v>
      </c>
      <c r="S23" s="13">
        <v>176433168</v>
      </c>
    </row>
    <row r="24" ht="35.1" customHeight="true" spans="1:19">
      <c r="A24" s="12" t="s">
        <v>18</v>
      </c>
      <c r="B24" s="27">
        <v>7299790</v>
      </c>
      <c r="C24" s="27">
        <v>22055249</v>
      </c>
      <c r="D24" s="27">
        <v>16410957</v>
      </c>
      <c r="E24" s="27">
        <v>10744280</v>
      </c>
      <c r="F24" s="27">
        <v>9932474</v>
      </c>
      <c r="G24" s="27">
        <v>10310965</v>
      </c>
      <c r="H24" s="27">
        <v>8820706</v>
      </c>
      <c r="I24" s="27">
        <v>16075429</v>
      </c>
      <c r="J24" s="27">
        <v>25687438</v>
      </c>
      <c r="K24" s="27">
        <v>17687772</v>
      </c>
      <c r="L24" s="27">
        <v>15654862</v>
      </c>
      <c r="M24" s="27">
        <v>27789804</v>
      </c>
      <c r="N24" s="27">
        <v>19060705</v>
      </c>
      <c r="O24" s="27">
        <v>22500563</v>
      </c>
      <c r="P24" s="27">
        <v>30413839</v>
      </c>
      <c r="Q24" s="27">
        <v>17358513</v>
      </c>
      <c r="R24" s="27">
        <v>24239873</v>
      </c>
      <c r="S24" s="27">
        <v>24077751</v>
      </c>
    </row>
    <row r="25" ht="35.1" customHeight="true" spans="1:19">
      <c r="A25" s="12" t="s">
        <v>19</v>
      </c>
      <c r="B25" s="13">
        <v>83566198</v>
      </c>
      <c r="C25" s="13">
        <v>80903065</v>
      </c>
      <c r="D25" s="13">
        <v>98322541</v>
      </c>
      <c r="E25" s="13">
        <v>79016815</v>
      </c>
      <c r="F25" s="13">
        <v>80351161</v>
      </c>
      <c r="G25" s="13">
        <v>79005325</v>
      </c>
      <c r="H25" s="13">
        <v>80288889</v>
      </c>
      <c r="I25" s="13">
        <v>96595506</v>
      </c>
      <c r="J25" s="13">
        <v>109149353</v>
      </c>
      <c r="K25" s="13">
        <v>125518802</v>
      </c>
      <c r="L25" s="13">
        <v>130943514</v>
      </c>
      <c r="M25" s="13">
        <v>121728465</v>
      </c>
      <c r="N25" s="13">
        <v>136552287</v>
      </c>
      <c r="O25" s="13">
        <v>150522264</v>
      </c>
      <c r="P25" s="13">
        <v>153913521</v>
      </c>
      <c r="Q25" s="13">
        <v>163867894</v>
      </c>
      <c r="R25" s="13">
        <v>139214633</v>
      </c>
      <c r="S25" s="13">
        <v>152355417</v>
      </c>
    </row>
    <row r="26" ht="35.1" customHeight="true" spans="1:19">
      <c r="A26" s="12" t="s">
        <v>20</v>
      </c>
      <c r="B26" s="28">
        <v>0.080335779763931</v>
      </c>
      <c r="C26" s="28">
        <v>0.214215327962733</v>
      </c>
      <c r="D26" s="28">
        <v>0.143035445498228</v>
      </c>
      <c r="E26" s="28">
        <v>0.119698628899302</v>
      </c>
      <c r="F26" s="28">
        <v>0.110014112745904</v>
      </c>
      <c r="G26" s="28">
        <v>0.115439397245545</v>
      </c>
      <c r="H26" s="28">
        <v>0.0989871629424418</v>
      </c>
      <c r="I26" s="28">
        <f>I24/I23</f>
        <v>0.142675917262957</v>
      </c>
      <c r="J26" s="28">
        <f t="shared" ref="J26:Q26" si="1">J24/J23</f>
        <v>0.190507633780753</v>
      </c>
      <c r="K26" s="28">
        <f t="shared" si="1"/>
        <v>0.123512290713693</v>
      </c>
      <c r="L26" s="28">
        <f t="shared" si="1"/>
        <v>0.106787417617778</v>
      </c>
      <c r="M26" s="28">
        <f t="shared" si="1"/>
        <v>0.185862264095634</v>
      </c>
      <c r="N26" s="28">
        <f t="shared" si="1"/>
        <v>0.122487876847712</v>
      </c>
      <c r="O26" s="28">
        <f t="shared" si="1"/>
        <v>0.13004389877412</v>
      </c>
      <c r="P26" s="28">
        <f t="shared" si="1"/>
        <v>0.164999048432094</v>
      </c>
      <c r="Q26" s="28">
        <f t="shared" si="1"/>
        <v>0.0957835741896047</v>
      </c>
      <c r="R26" s="28">
        <v>0.1483</v>
      </c>
      <c r="S26" s="28">
        <v>0.137</v>
      </c>
    </row>
    <row r="27" ht="35.1" customHeight="true" spans="1:19">
      <c r="A27" s="12" t="s">
        <v>21</v>
      </c>
      <c r="B27" s="29">
        <v>529558406</v>
      </c>
      <c r="C27" s="29">
        <v>647590276</v>
      </c>
      <c r="D27" s="29">
        <v>766939146</v>
      </c>
      <c r="E27" s="29">
        <v>644145666</v>
      </c>
      <c r="F27" s="29">
        <v>694965217</v>
      </c>
      <c r="G27" s="29">
        <v>712623707</v>
      </c>
      <c r="H27" s="29">
        <v>727509315</v>
      </c>
      <c r="I27" s="29">
        <v>969796083.34</v>
      </c>
      <c r="J27" s="29">
        <v>1260373852.47</v>
      </c>
      <c r="K27" s="29">
        <v>1449997621.2</v>
      </c>
      <c r="L27" s="29">
        <v>1614022222.83</v>
      </c>
      <c r="M27" s="29">
        <v>1753200571.83</v>
      </c>
      <c r="N27" s="29">
        <v>1955943572.99</v>
      </c>
      <c r="O27" s="29">
        <v>2351590807.48</v>
      </c>
      <c r="P27" s="29">
        <v>2599327627.64</v>
      </c>
      <c r="Q27" s="29">
        <v>2717664734.65</v>
      </c>
      <c r="R27" s="29">
        <v>2458271967</v>
      </c>
      <c r="S27" s="29">
        <v>2790341802</v>
      </c>
    </row>
    <row r="28" ht="30.75" customHeight="true" spans="1:19">
      <c r="A28" s="12" t="s">
        <v>22</v>
      </c>
      <c r="B28" s="29">
        <v>40360345</v>
      </c>
      <c r="C28" s="29">
        <v>134087505</v>
      </c>
      <c r="D28" s="29">
        <v>110144572</v>
      </c>
      <c r="E28" s="29">
        <v>73854761</v>
      </c>
      <c r="F28" s="29">
        <v>73725826</v>
      </c>
      <c r="G28" s="29">
        <v>79095892</v>
      </c>
      <c r="H28" s="29">
        <v>69390862</v>
      </c>
      <c r="I28" s="29">
        <v>131923170.45</v>
      </c>
      <c r="J28" s="29">
        <v>225958090.35</v>
      </c>
      <c r="K28" s="29">
        <v>161487064.41</v>
      </c>
      <c r="L28" s="29">
        <v>158105660.79</v>
      </c>
      <c r="M28" s="29">
        <v>297072056.07</v>
      </c>
      <c r="N28" s="29">
        <v>221887005.6</v>
      </c>
      <c r="O28" s="29">
        <v>277813274.29</v>
      </c>
      <c r="P28" s="29">
        <v>362780504.93</v>
      </c>
      <c r="Q28" s="29">
        <v>240767677.76</v>
      </c>
      <c r="R28" s="29">
        <v>290102953</v>
      </c>
      <c r="S28" s="29">
        <v>328160966</v>
      </c>
    </row>
    <row r="29" ht="31.5" customHeight="true" spans="1:19">
      <c r="A29" s="12" t="s">
        <v>23</v>
      </c>
      <c r="B29" s="29">
        <v>489198061</v>
      </c>
      <c r="C29" s="29">
        <v>513502771</v>
      </c>
      <c r="D29" s="29">
        <v>656794574</v>
      </c>
      <c r="E29" s="29">
        <v>570290905</v>
      </c>
      <c r="F29" s="29">
        <v>621239391</v>
      </c>
      <c r="G29" s="29">
        <v>633527815</v>
      </c>
      <c r="H29" s="29">
        <v>658118453</v>
      </c>
      <c r="I29" s="29">
        <v>837872912.89</v>
      </c>
      <c r="J29" s="29">
        <v>1034415762.12</v>
      </c>
      <c r="K29" s="29">
        <v>1288510556.79</v>
      </c>
      <c r="L29" s="29">
        <v>1455916562.04</v>
      </c>
      <c r="M29" s="29">
        <v>1456128515.76</v>
      </c>
      <c r="N29" s="29">
        <v>1734056567.39</v>
      </c>
      <c r="O29" s="29">
        <v>2073777533.19</v>
      </c>
      <c r="P29" s="29">
        <v>2236547122.71</v>
      </c>
      <c r="Q29" s="29">
        <v>2476897056.89</v>
      </c>
      <c r="R29" s="29">
        <v>2168169014</v>
      </c>
      <c r="S29" s="29">
        <v>2462180836</v>
      </c>
    </row>
    <row r="30" s="1" customFormat="true" ht="31.5" customHeight="true" spans="1:19">
      <c r="A30" s="12" t="s">
        <v>24</v>
      </c>
      <c r="B30" s="30">
        <v>196</v>
      </c>
      <c r="C30" s="30">
        <v>225</v>
      </c>
      <c r="D30" s="30">
        <v>300</v>
      </c>
      <c r="E30" s="30">
        <v>273</v>
      </c>
      <c r="F30" s="30">
        <v>330</v>
      </c>
      <c r="G30" s="30">
        <v>326</v>
      </c>
      <c r="H30" s="30">
        <v>325</v>
      </c>
      <c r="I30" s="13">
        <f>SUM(I31:I32)</f>
        <v>317</v>
      </c>
      <c r="J30" s="13">
        <f t="shared" ref="J30:Q30" si="2">SUM(J31:J32)</f>
        <v>303</v>
      </c>
      <c r="K30" s="13">
        <f t="shared" si="2"/>
        <v>337</v>
      </c>
      <c r="L30" s="13">
        <f t="shared" si="2"/>
        <v>326</v>
      </c>
      <c r="M30" s="13">
        <f t="shared" si="2"/>
        <v>397</v>
      </c>
      <c r="N30" s="13">
        <f t="shared" si="2"/>
        <v>393</v>
      </c>
      <c r="O30" s="13">
        <f t="shared" si="2"/>
        <v>455</v>
      </c>
      <c r="P30" s="13">
        <f t="shared" si="2"/>
        <v>458</v>
      </c>
      <c r="Q30" s="13">
        <f t="shared" si="2"/>
        <v>463</v>
      </c>
      <c r="R30" s="13">
        <v>472</v>
      </c>
      <c r="S30" s="13">
        <v>444</v>
      </c>
    </row>
    <row r="31" ht="34.5" customHeight="true" spans="1:19">
      <c r="A31" s="12" t="s">
        <v>25</v>
      </c>
      <c r="B31" s="13">
        <v>29</v>
      </c>
      <c r="C31" s="13">
        <v>30</v>
      </c>
      <c r="D31" s="13">
        <v>49</v>
      </c>
      <c r="E31" s="13">
        <v>46</v>
      </c>
      <c r="F31" s="13">
        <v>71</v>
      </c>
      <c r="G31" s="13">
        <v>78</v>
      </c>
      <c r="H31" s="13">
        <v>79</v>
      </c>
      <c r="I31" s="13">
        <v>84</v>
      </c>
      <c r="J31" s="13">
        <v>74</v>
      </c>
      <c r="K31" s="13">
        <v>100</v>
      </c>
      <c r="L31" s="13">
        <v>83</v>
      </c>
      <c r="M31" s="13">
        <v>129</v>
      </c>
      <c r="N31" s="13">
        <v>114</v>
      </c>
      <c r="O31" s="13">
        <v>133</v>
      </c>
      <c r="P31" s="13">
        <v>142</v>
      </c>
      <c r="Q31" s="13">
        <v>160</v>
      </c>
      <c r="R31" s="13">
        <v>183</v>
      </c>
      <c r="S31" s="13">
        <v>167</v>
      </c>
    </row>
    <row r="32" ht="35.1" customHeight="true" spans="1:19">
      <c r="A32" s="12" t="s">
        <v>26</v>
      </c>
      <c r="B32" s="30">
        <v>167</v>
      </c>
      <c r="C32" s="30">
        <v>195</v>
      </c>
      <c r="D32" s="30">
        <v>251</v>
      </c>
      <c r="E32" s="30">
        <v>227</v>
      </c>
      <c r="F32" s="30">
        <v>259</v>
      </c>
      <c r="G32" s="30">
        <v>248</v>
      </c>
      <c r="H32" s="30">
        <v>246</v>
      </c>
      <c r="I32" s="30">
        <v>233</v>
      </c>
      <c r="J32" s="30">
        <v>229</v>
      </c>
      <c r="K32" s="30">
        <v>237</v>
      </c>
      <c r="L32" s="30">
        <v>243</v>
      </c>
      <c r="M32" s="30">
        <v>268</v>
      </c>
      <c r="N32" s="30">
        <v>279</v>
      </c>
      <c r="O32" s="30">
        <v>322</v>
      </c>
      <c r="P32" s="30">
        <v>316</v>
      </c>
      <c r="Q32" s="30">
        <v>303</v>
      </c>
      <c r="R32" s="30">
        <v>289</v>
      </c>
      <c r="S32" s="30">
        <v>277</v>
      </c>
    </row>
    <row r="33" ht="35.1" customHeight="true" spans="1:19">
      <c r="A33" s="12" t="s">
        <v>27</v>
      </c>
      <c r="B33" s="28">
        <v>0.147959183673469</v>
      </c>
      <c r="C33" s="28">
        <v>0.133333333333333</v>
      </c>
      <c r="D33" s="28">
        <v>0.163333333333333</v>
      </c>
      <c r="E33" s="28">
        <v>0.168498168498169</v>
      </c>
      <c r="F33" s="28">
        <v>0.215151515151515</v>
      </c>
      <c r="G33" s="28">
        <v>0.239263803680982</v>
      </c>
      <c r="H33" s="28">
        <v>0.243076923076923</v>
      </c>
      <c r="I33" s="28">
        <f>I31/I30</f>
        <v>0.264984227129338</v>
      </c>
      <c r="J33" s="28">
        <f t="shared" ref="J33:Q33" si="3">J31/J30</f>
        <v>0.244224422442244</v>
      </c>
      <c r="K33" s="28">
        <f t="shared" si="3"/>
        <v>0.29673590504451</v>
      </c>
      <c r="L33" s="28">
        <f t="shared" si="3"/>
        <v>0.254601226993865</v>
      </c>
      <c r="M33" s="28">
        <f t="shared" si="3"/>
        <v>0.324937027707809</v>
      </c>
      <c r="N33" s="28">
        <f t="shared" si="3"/>
        <v>0.290076335877863</v>
      </c>
      <c r="O33" s="28">
        <f t="shared" si="3"/>
        <v>0.292307692307692</v>
      </c>
      <c r="P33" s="28">
        <f t="shared" si="3"/>
        <v>0.310043668122271</v>
      </c>
      <c r="Q33" s="28">
        <f t="shared" si="3"/>
        <v>0.345572354211663</v>
      </c>
      <c r="R33" s="28">
        <v>0.3854</v>
      </c>
      <c r="S33" s="28">
        <v>0.3761</v>
      </c>
    </row>
    <row r="34" ht="35.1" customHeight="true" spans="1:19">
      <c r="A34" s="14" t="s">
        <v>28</v>
      </c>
      <c r="B34" s="31">
        <v>0.509692402563287</v>
      </c>
      <c r="C34" s="31">
        <v>0.570030021408366</v>
      </c>
      <c r="D34" s="31">
        <v>0.627262398233086</v>
      </c>
      <c r="E34" s="31">
        <v>0.482816293110495</v>
      </c>
      <c r="F34" s="31">
        <v>0.487622154882761</v>
      </c>
      <c r="G34" s="31">
        <v>0.476788772412727</v>
      </c>
      <c r="H34" s="31">
        <v>0.470327779627775</v>
      </c>
      <c r="I34" s="31">
        <f>I23/I5</f>
        <v>0.588421028333332</v>
      </c>
      <c r="J34" s="31">
        <f t="shared" ref="J34:Q34" si="4">J23/J5</f>
        <v>0.706855527888827</v>
      </c>
      <c r="K34" s="31">
        <f t="shared" si="4"/>
        <v>0.744397051435168</v>
      </c>
      <c r="L34" s="31">
        <f t="shared" si="4"/>
        <v>0.755753162508887</v>
      </c>
      <c r="M34" s="31">
        <f t="shared" si="4"/>
        <v>0.743750934984641</v>
      </c>
      <c r="N34" s="31">
        <f t="shared" si="4"/>
        <v>0.767324269478786</v>
      </c>
      <c r="O34" s="31">
        <f t="shared" si="4"/>
        <v>0.846281622710819</v>
      </c>
      <c r="P34" s="31">
        <f t="shared" si="4"/>
        <v>0.894439436930931</v>
      </c>
      <c r="Q34" s="31">
        <f t="shared" si="4"/>
        <v>0.872703439557472</v>
      </c>
      <c r="R34" s="31">
        <v>0.78</v>
      </c>
      <c r="S34" s="31">
        <v>0.84</v>
      </c>
    </row>
    <row r="35" ht="35.1" customHeight="true" spans="1:19">
      <c r="A35" s="14" t="s">
        <v>29</v>
      </c>
      <c r="B35" s="22">
        <f t="shared" ref="B35:Q35" si="5">B27/B23</f>
        <v>5.8279056625676</v>
      </c>
      <c r="C35" s="22">
        <f t="shared" si="5"/>
        <v>6.28982984317323</v>
      </c>
      <c r="D35" s="22">
        <f t="shared" si="5"/>
        <v>6.68452683278252</v>
      </c>
      <c r="E35" s="22">
        <f t="shared" si="5"/>
        <v>7.17622335155337</v>
      </c>
      <c r="F35" s="22">
        <f t="shared" si="5"/>
        <v>7.69757683106135</v>
      </c>
      <c r="G35" s="22">
        <f t="shared" si="5"/>
        <v>7.97838526257878</v>
      </c>
      <c r="H35" s="22">
        <f t="shared" si="5"/>
        <v>8.16420852322357</v>
      </c>
      <c r="I35" s="22">
        <f t="shared" si="5"/>
        <v>8.60733145899606</v>
      </c>
      <c r="J35" s="22">
        <f t="shared" si="5"/>
        <v>9.34740320592471</v>
      </c>
      <c r="K35" s="22">
        <f t="shared" si="5"/>
        <v>10.1252168856438</v>
      </c>
      <c r="L35" s="22">
        <f t="shared" si="5"/>
        <v>11.0098233477702</v>
      </c>
      <c r="M35" s="22">
        <f t="shared" si="5"/>
        <v>11.7256612423061</v>
      </c>
      <c r="N35" s="22">
        <f t="shared" si="5"/>
        <v>12.5692819593752</v>
      </c>
      <c r="O35" s="22">
        <f t="shared" si="5"/>
        <v>13.5912171142597</v>
      </c>
      <c r="P35" s="22">
        <f t="shared" si="5"/>
        <v>14.1016918358729</v>
      </c>
      <c r="Q35" s="22">
        <f t="shared" si="5"/>
        <v>14.9959643279249</v>
      </c>
      <c r="R35" s="49">
        <v>15.04</v>
      </c>
      <c r="S35" s="49">
        <v>15.82</v>
      </c>
    </row>
    <row r="36" ht="22" customHeight="true" spans="1:19">
      <c r="A36" s="16" t="s">
        <v>30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ht="16.5" customHeight="true" spans="1:19">
      <c r="A37" s="1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ht="34.5" customHeight="true" spans="1:19">
      <c r="A38" s="10" t="s">
        <v>31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ht="35.1" customHeight="true" spans="1:19">
      <c r="A39" s="32" t="s">
        <v>2</v>
      </c>
      <c r="B39" s="11">
        <v>2002</v>
      </c>
      <c r="C39" s="11">
        <v>2003</v>
      </c>
      <c r="D39" s="11">
        <v>2004</v>
      </c>
      <c r="E39" s="11">
        <v>2005</v>
      </c>
      <c r="F39" s="11">
        <v>2006</v>
      </c>
      <c r="G39" s="11">
        <v>2007</v>
      </c>
      <c r="H39" s="11">
        <v>2008</v>
      </c>
      <c r="I39" s="11">
        <v>2009</v>
      </c>
      <c r="J39" s="11">
        <v>2010</v>
      </c>
      <c r="K39" s="11">
        <v>2011</v>
      </c>
      <c r="L39" s="11">
        <v>2012</v>
      </c>
      <c r="M39" s="11">
        <v>2013</v>
      </c>
      <c r="N39" s="11">
        <v>2014</v>
      </c>
      <c r="O39" s="11">
        <v>2015</v>
      </c>
      <c r="P39" s="11">
        <v>2016</v>
      </c>
      <c r="Q39" s="32">
        <v>2017</v>
      </c>
      <c r="R39" s="11">
        <v>2018</v>
      </c>
      <c r="S39" s="11">
        <v>2019</v>
      </c>
    </row>
    <row r="40" ht="35.1" customHeight="true" spans="1:19">
      <c r="A40" s="14" t="s">
        <v>32</v>
      </c>
      <c r="B40" s="13">
        <v>1635</v>
      </c>
      <c r="C40" s="13">
        <v>1817</v>
      </c>
      <c r="D40" s="13">
        <v>1997</v>
      </c>
      <c r="E40" s="13">
        <v>2045</v>
      </c>
      <c r="F40" s="13">
        <v>2095</v>
      </c>
      <c r="G40" s="13">
        <v>2160</v>
      </c>
      <c r="H40" s="13">
        <v>2278</v>
      </c>
      <c r="I40" s="13">
        <v>2110</v>
      </c>
      <c r="J40" s="13">
        <v>2206</v>
      </c>
      <c r="K40" s="13">
        <v>2352</v>
      </c>
      <c r="L40" s="13">
        <v>2517</v>
      </c>
      <c r="M40" s="13">
        <v>2678</v>
      </c>
      <c r="N40" s="13">
        <v>2833</v>
      </c>
      <c r="O40" s="13">
        <v>3005</v>
      </c>
      <c r="P40" s="13">
        <v>3160</v>
      </c>
      <c r="Q40" s="34">
        <v>3223</v>
      </c>
      <c r="R40" s="50">
        <v>3347</v>
      </c>
      <c r="S40" s="50">
        <v>3507</v>
      </c>
    </row>
    <row r="41" ht="35.1" customHeight="true" spans="1:19">
      <c r="A41" s="14" t="s">
        <v>33</v>
      </c>
      <c r="B41" s="30" t="s">
        <v>10</v>
      </c>
      <c r="C41" s="30" t="s">
        <v>10</v>
      </c>
      <c r="D41" s="30" t="s">
        <v>10</v>
      </c>
      <c r="E41" s="30" t="s">
        <v>10</v>
      </c>
      <c r="F41" s="30" t="s">
        <v>10</v>
      </c>
      <c r="G41" s="30" t="s">
        <v>10</v>
      </c>
      <c r="H41" s="30" t="s">
        <v>10</v>
      </c>
      <c r="I41" s="30" t="s">
        <v>10</v>
      </c>
      <c r="J41" s="30" t="s">
        <v>10</v>
      </c>
      <c r="K41" s="30" t="s">
        <v>10</v>
      </c>
      <c r="L41" s="30">
        <v>784</v>
      </c>
      <c r="M41" s="13">
        <v>1353</v>
      </c>
      <c r="N41" s="13">
        <v>1770</v>
      </c>
      <c r="O41" s="13">
        <v>2874</v>
      </c>
      <c r="P41" s="13">
        <v>3148</v>
      </c>
      <c r="Q41" s="34">
        <v>3223</v>
      </c>
      <c r="R41" s="50">
        <v>3347</v>
      </c>
      <c r="S41" s="50">
        <v>3507</v>
      </c>
    </row>
    <row r="42" ht="35.1" customHeight="true" spans="1:19">
      <c r="A42" s="14" t="s">
        <v>34</v>
      </c>
      <c r="B42" s="30" t="s">
        <v>10</v>
      </c>
      <c r="C42" s="30" t="s">
        <v>10</v>
      </c>
      <c r="D42" s="30" t="s">
        <v>10</v>
      </c>
      <c r="E42" s="30" t="s">
        <v>10</v>
      </c>
      <c r="F42" s="30" t="s">
        <v>10</v>
      </c>
      <c r="G42" s="30" t="s">
        <v>10</v>
      </c>
      <c r="H42" s="30" t="s">
        <v>10</v>
      </c>
      <c r="I42" s="13">
        <v>109</v>
      </c>
      <c r="J42" s="13">
        <v>262</v>
      </c>
      <c r="K42" s="13">
        <v>467</v>
      </c>
      <c r="L42" s="13">
        <v>617</v>
      </c>
      <c r="M42" s="13">
        <v>854</v>
      </c>
      <c r="N42" s="13">
        <v>1039</v>
      </c>
      <c r="O42" s="13">
        <v>1190</v>
      </c>
      <c r="P42" s="13">
        <v>1280</v>
      </c>
      <c r="Q42" s="34">
        <v>1385</v>
      </c>
      <c r="R42" s="34">
        <v>1752</v>
      </c>
      <c r="S42" s="34">
        <v>1833</v>
      </c>
    </row>
    <row r="43" s="4" customFormat="true" ht="35.1" customHeight="true" spans="1:19">
      <c r="A43" s="14" t="s">
        <v>35</v>
      </c>
      <c r="B43" s="30" t="s">
        <v>10</v>
      </c>
      <c r="C43" s="30" t="s">
        <v>10</v>
      </c>
      <c r="D43" s="30" t="s">
        <v>10</v>
      </c>
      <c r="E43" s="30" t="s">
        <v>10</v>
      </c>
      <c r="F43" s="30" t="s">
        <v>10</v>
      </c>
      <c r="G43" s="30">
        <v>783</v>
      </c>
      <c r="H43" s="30">
        <v>816</v>
      </c>
      <c r="I43" s="30">
        <v>647</v>
      </c>
      <c r="J43" s="30">
        <v>662</v>
      </c>
      <c r="K43" s="30">
        <v>686</v>
      </c>
      <c r="L43" s="30">
        <v>701</v>
      </c>
      <c r="M43" s="30">
        <v>721</v>
      </c>
      <c r="N43" s="30">
        <v>746</v>
      </c>
      <c r="O43" s="30">
        <v>742</v>
      </c>
      <c r="P43" s="30">
        <v>771</v>
      </c>
      <c r="Q43" s="13">
        <v>782</v>
      </c>
      <c r="R43" s="51">
        <v>809</v>
      </c>
      <c r="S43" s="51">
        <v>852</v>
      </c>
    </row>
    <row r="44" s="4" customFormat="true" ht="35.1" customHeight="true" spans="1:19">
      <c r="A44" s="14" t="s">
        <v>36</v>
      </c>
      <c r="B44" s="13">
        <f t="shared" ref="B44:N44" si="6">B5/B40</f>
        <v>109037.387155963</v>
      </c>
      <c r="C44" s="13">
        <f t="shared" si="6"/>
        <v>99405.1227297743</v>
      </c>
      <c r="D44" s="13">
        <f t="shared" si="6"/>
        <v>91593.1331997997</v>
      </c>
      <c r="E44" s="13">
        <f t="shared" si="6"/>
        <v>90910.262591687</v>
      </c>
      <c r="F44" s="13">
        <f t="shared" si="6"/>
        <v>88377.4730310263</v>
      </c>
      <c r="G44" s="13">
        <f t="shared" si="6"/>
        <v>86729.2300925926</v>
      </c>
      <c r="H44" s="13">
        <f t="shared" si="6"/>
        <v>83170.6545215101</v>
      </c>
      <c r="I44" s="13">
        <f t="shared" si="6"/>
        <v>90748.8767772512</v>
      </c>
      <c r="J44" s="13">
        <f t="shared" si="6"/>
        <v>86471.3504079782</v>
      </c>
      <c r="K44" s="13">
        <f t="shared" si="6"/>
        <v>81793.9145408163</v>
      </c>
      <c r="L44" s="13">
        <f t="shared" si="6"/>
        <v>77066.5593961065</v>
      </c>
      <c r="M44" s="13">
        <f t="shared" si="6"/>
        <v>75068.2277819268</v>
      </c>
      <c r="N44" s="13">
        <f t="shared" si="6"/>
        <v>71584.7222026121</v>
      </c>
      <c r="O44" s="13">
        <v>68037</v>
      </c>
      <c r="P44" s="13">
        <f>P5/P40</f>
        <v>65215.6430379747</v>
      </c>
      <c r="Q44" s="34">
        <f>Q5/Q40</f>
        <v>64430.942910332</v>
      </c>
      <c r="R44" s="34">
        <f>R5/R40</f>
        <v>62293.0684194801</v>
      </c>
      <c r="S44" s="34">
        <f>S5/S40</f>
        <v>59922.1913316225</v>
      </c>
    </row>
    <row r="45" ht="22" customHeight="true" spans="1:19">
      <c r="A45" s="16" t="s">
        <v>37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ht="18.75" customHeight="true" spans="1:19">
      <c r="A46" s="33"/>
      <c r="P46" s="5"/>
      <c r="Q46" s="5"/>
      <c r="R46" s="5"/>
      <c r="S46" s="5"/>
    </row>
    <row r="47" s="1" customFormat="true" ht="27" customHeight="true" spans="1:19">
      <c r="A47" s="10" t="s">
        <v>38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ht="23.25" customHeight="true" spans="1:19">
      <c r="A48" s="32" t="s">
        <v>2</v>
      </c>
      <c r="B48" s="11">
        <v>2002</v>
      </c>
      <c r="C48" s="11">
        <v>2003</v>
      </c>
      <c r="D48" s="11">
        <v>2004</v>
      </c>
      <c r="E48" s="11">
        <v>2005</v>
      </c>
      <c r="F48" s="11">
        <v>2006</v>
      </c>
      <c r="G48" s="11">
        <v>2007</v>
      </c>
      <c r="H48" s="11">
        <v>2008</v>
      </c>
      <c r="I48" s="11">
        <v>2009</v>
      </c>
      <c r="J48" s="11">
        <v>2010</v>
      </c>
      <c r="K48" s="11">
        <v>2011</v>
      </c>
      <c r="L48" s="11">
        <v>2012</v>
      </c>
      <c r="M48" s="11">
        <v>2013</v>
      </c>
      <c r="N48" s="11">
        <v>2014</v>
      </c>
      <c r="O48" s="11">
        <v>2015</v>
      </c>
      <c r="P48" s="11">
        <v>2016</v>
      </c>
      <c r="Q48" s="32">
        <v>2017</v>
      </c>
      <c r="R48" s="11">
        <v>2018</v>
      </c>
      <c r="S48" s="11">
        <v>2019</v>
      </c>
    </row>
    <row r="49" ht="35.1" customHeight="true" spans="1:19">
      <c r="A49" s="14" t="s">
        <v>39</v>
      </c>
      <c r="B49" s="13" t="s">
        <v>10</v>
      </c>
      <c r="C49" s="13" t="s">
        <v>10</v>
      </c>
      <c r="D49" s="13" t="s">
        <v>10</v>
      </c>
      <c r="E49" s="13" t="s">
        <v>10</v>
      </c>
      <c r="F49" s="13" t="s">
        <v>10</v>
      </c>
      <c r="G49" s="13" t="s">
        <v>10</v>
      </c>
      <c r="H49" s="30">
        <v>106</v>
      </c>
      <c r="I49" s="30">
        <v>118</v>
      </c>
      <c r="J49" s="30">
        <v>116</v>
      </c>
      <c r="K49" s="30">
        <v>165</v>
      </c>
      <c r="L49" s="30">
        <v>177</v>
      </c>
      <c r="M49" s="30">
        <v>188</v>
      </c>
      <c r="N49" s="30">
        <v>200</v>
      </c>
      <c r="O49" s="44">
        <v>236</v>
      </c>
      <c r="P49" s="44">
        <v>246</v>
      </c>
      <c r="Q49" s="45">
        <v>251</v>
      </c>
      <c r="R49" s="45">
        <v>317</v>
      </c>
      <c r="S49" s="45">
        <v>276</v>
      </c>
    </row>
    <row r="50" s="2" customFormat="true" ht="35.1" customHeight="true" spans="1:19">
      <c r="A50" s="14" t="s">
        <v>40</v>
      </c>
      <c r="B50" s="34" t="s">
        <v>10</v>
      </c>
      <c r="C50" s="34" t="s">
        <v>10</v>
      </c>
      <c r="D50" s="34" t="s">
        <v>10</v>
      </c>
      <c r="E50" s="34" t="s">
        <v>10</v>
      </c>
      <c r="F50" s="34" t="s">
        <v>10</v>
      </c>
      <c r="G50" s="34" t="s">
        <v>10</v>
      </c>
      <c r="H50" s="34" t="s">
        <v>10</v>
      </c>
      <c r="I50" s="34" t="s">
        <v>10</v>
      </c>
      <c r="J50" s="34" t="s">
        <v>10</v>
      </c>
      <c r="K50" s="34" t="s">
        <v>10</v>
      </c>
      <c r="L50" s="34" t="s">
        <v>10</v>
      </c>
      <c r="M50" s="34" t="s">
        <v>10</v>
      </c>
      <c r="N50" s="34" t="s">
        <v>10</v>
      </c>
      <c r="O50" s="45">
        <v>165</v>
      </c>
      <c r="P50" s="45">
        <v>171</v>
      </c>
      <c r="Q50" s="45">
        <v>166</v>
      </c>
      <c r="R50" s="45">
        <v>187</v>
      </c>
      <c r="S50" s="45">
        <v>228</v>
      </c>
    </row>
    <row r="51" s="2" customFormat="true" ht="35.1" customHeight="true" spans="1:19">
      <c r="A51" s="14" t="s">
        <v>41</v>
      </c>
      <c r="B51" s="34" t="s">
        <v>10</v>
      </c>
      <c r="C51" s="34" t="s">
        <v>10</v>
      </c>
      <c r="D51" s="34" t="s">
        <v>10</v>
      </c>
      <c r="E51" s="34" t="s">
        <v>10</v>
      </c>
      <c r="F51" s="34" t="s">
        <v>10</v>
      </c>
      <c r="G51" s="34" t="s">
        <v>10</v>
      </c>
      <c r="H51" s="39" t="s">
        <v>10</v>
      </c>
      <c r="I51" s="39" t="s">
        <v>10</v>
      </c>
      <c r="J51" s="39" t="s">
        <v>10</v>
      </c>
      <c r="K51" s="39" t="s">
        <v>10</v>
      </c>
      <c r="L51" s="39">
        <v>13</v>
      </c>
      <c r="M51" s="39">
        <v>19</v>
      </c>
      <c r="N51" s="39">
        <v>23</v>
      </c>
      <c r="O51" s="45">
        <v>27</v>
      </c>
      <c r="P51" s="45">
        <v>27</v>
      </c>
      <c r="Q51" s="45">
        <v>28</v>
      </c>
      <c r="R51" s="45">
        <v>26</v>
      </c>
      <c r="S51" s="45">
        <v>27</v>
      </c>
    </row>
    <row r="52" s="2" customFormat="true" ht="35.1" customHeight="true" spans="1:19">
      <c r="A52" s="14" t="s">
        <v>42</v>
      </c>
      <c r="B52" s="34" t="s">
        <v>10</v>
      </c>
      <c r="C52" s="34" t="s">
        <v>10</v>
      </c>
      <c r="D52" s="34" t="s">
        <v>10</v>
      </c>
      <c r="E52" s="34" t="s">
        <v>10</v>
      </c>
      <c r="F52" s="34" t="s">
        <v>10</v>
      </c>
      <c r="G52" s="34" t="s">
        <v>10</v>
      </c>
      <c r="H52" s="34" t="s">
        <v>10</v>
      </c>
      <c r="I52" s="34" t="s">
        <v>10</v>
      </c>
      <c r="J52" s="34" t="s">
        <v>10</v>
      </c>
      <c r="K52" s="34" t="s">
        <v>10</v>
      </c>
      <c r="L52" s="34" t="s">
        <v>10</v>
      </c>
      <c r="M52" s="34" t="s">
        <v>10</v>
      </c>
      <c r="N52" s="34" t="s">
        <v>10</v>
      </c>
      <c r="O52" s="45">
        <v>19</v>
      </c>
      <c r="P52" s="45">
        <v>19</v>
      </c>
      <c r="Q52" s="45">
        <v>19</v>
      </c>
      <c r="R52" s="45">
        <v>14</v>
      </c>
      <c r="S52" s="45">
        <v>16</v>
      </c>
    </row>
    <row r="53" s="2" customFormat="true" ht="35.1" customHeight="true" spans="1:19">
      <c r="A53" s="14" t="s">
        <v>43</v>
      </c>
      <c r="B53" s="34" t="s">
        <v>10</v>
      </c>
      <c r="C53" s="34" t="s">
        <v>10</v>
      </c>
      <c r="D53" s="34" t="s">
        <v>10</v>
      </c>
      <c r="E53" s="34" t="s">
        <v>10</v>
      </c>
      <c r="F53" s="34" t="s">
        <v>10</v>
      </c>
      <c r="G53" s="34" t="s">
        <v>10</v>
      </c>
      <c r="H53" s="34" t="s">
        <v>10</v>
      </c>
      <c r="I53" s="34" t="s">
        <v>10</v>
      </c>
      <c r="J53" s="34" t="s">
        <v>10</v>
      </c>
      <c r="K53" s="34" t="s">
        <v>10</v>
      </c>
      <c r="L53" s="42">
        <v>0.0848</v>
      </c>
      <c r="M53" s="42">
        <v>0.107</v>
      </c>
      <c r="N53" s="42">
        <v>0.1041</v>
      </c>
      <c r="O53" s="46">
        <v>0.107</v>
      </c>
      <c r="P53" s="46">
        <v>0.105</v>
      </c>
      <c r="Q53" s="46">
        <v>0.138</v>
      </c>
      <c r="R53" s="46">
        <v>0.1118</v>
      </c>
      <c r="S53" s="46">
        <v>0.1235</v>
      </c>
    </row>
    <row r="54" ht="35.1" customHeight="true" spans="1:19">
      <c r="A54" s="14" t="s">
        <v>44</v>
      </c>
      <c r="B54" s="13" t="s">
        <v>10</v>
      </c>
      <c r="C54" s="13" t="s">
        <v>10</v>
      </c>
      <c r="D54" s="13" t="s">
        <v>10</v>
      </c>
      <c r="E54" s="13" t="s">
        <v>10</v>
      </c>
      <c r="F54" s="13" t="s">
        <v>10</v>
      </c>
      <c r="G54" s="13" t="s">
        <v>10</v>
      </c>
      <c r="H54" s="30">
        <v>6.3</v>
      </c>
      <c r="I54" s="43">
        <v>7.449</v>
      </c>
      <c r="J54" s="43">
        <v>9.768</v>
      </c>
      <c r="K54" s="43">
        <v>12.744</v>
      </c>
      <c r="L54" s="43">
        <v>16.189</v>
      </c>
      <c r="M54" s="43">
        <v>18.019</v>
      </c>
      <c r="N54" s="43">
        <v>19.585</v>
      </c>
      <c r="O54" s="30">
        <v>19.1</v>
      </c>
      <c r="P54" s="30">
        <v>18.9</v>
      </c>
      <c r="Q54" s="30">
        <v>17.9</v>
      </c>
      <c r="R54" s="30">
        <v>17.6</v>
      </c>
      <c r="S54" s="30">
        <v>15.8</v>
      </c>
    </row>
    <row r="55" s="2" customFormat="true" ht="35.1" customHeight="true" spans="1:19">
      <c r="A55" s="14" t="s">
        <v>45</v>
      </c>
      <c r="B55" s="35">
        <v>43.153</v>
      </c>
      <c r="C55" s="35">
        <v>44.707</v>
      </c>
      <c r="D55" s="35">
        <v>46.538</v>
      </c>
      <c r="E55" s="35">
        <v>48.281</v>
      </c>
      <c r="F55" s="35">
        <v>50.34</v>
      </c>
      <c r="G55" s="35">
        <v>52.586</v>
      </c>
      <c r="H55" s="35">
        <v>54.753</v>
      </c>
      <c r="I55" s="35">
        <v>55.986</v>
      </c>
      <c r="J55" s="35">
        <v>54.486243</v>
      </c>
      <c r="K55" s="35">
        <v>59.381</v>
      </c>
      <c r="L55" s="35">
        <v>61.092</v>
      </c>
      <c r="M55" s="35">
        <v>63.281</v>
      </c>
      <c r="N55" s="35">
        <v>65.121784</v>
      </c>
      <c r="O55" s="47">
        <v>66.063927</v>
      </c>
      <c r="P55" s="47">
        <v>67.038</v>
      </c>
      <c r="Q55" s="47">
        <v>70.3</v>
      </c>
      <c r="R55" s="47">
        <v>71.7</v>
      </c>
      <c r="S55" s="47" t="s">
        <v>10</v>
      </c>
    </row>
    <row r="56" ht="22" customHeight="true" spans="1:19">
      <c r="A56" s="16" t="s">
        <v>46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ht="19.5" customHeight="true" spans="1:19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</row>
    <row r="58" s="1" customFormat="true" ht="27" customHeight="true" spans="1:19">
      <c r="A58" s="10" t="s">
        <v>47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="2" customFormat="true" ht="23.25" customHeight="true" spans="1:19">
      <c r="A59" s="32" t="s">
        <v>2</v>
      </c>
      <c r="B59" s="32">
        <v>2002</v>
      </c>
      <c r="C59" s="32">
        <v>2003</v>
      </c>
      <c r="D59" s="32">
        <v>2004</v>
      </c>
      <c r="E59" s="32">
        <v>2005</v>
      </c>
      <c r="F59" s="32">
        <v>2006</v>
      </c>
      <c r="G59" s="32">
        <v>2007</v>
      </c>
      <c r="H59" s="32">
        <v>2008</v>
      </c>
      <c r="I59" s="32">
        <v>2009</v>
      </c>
      <c r="J59" s="32">
        <v>2010</v>
      </c>
      <c r="K59" s="32">
        <v>2011</v>
      </c>
      <c r="L59" s="32">
        <v>2012</v>
      </c>
      <c r="M59" s="32">
        <v>2013</v>
      </c>
      <c r="N59" s="32">
        <v>2014</v>
      </c>
      <c r="O59" s="32">
        <v>2015</v>
      </c>
      <c r="P59" s="32">
        <v>2016</v>
      </c>
      <c r="Q59" s="32">
        <v>2017</v>
      </c>
      <c r="R59" s="32">
        <v>2018</v>
      </c>
      <c r="S59" s="32">
        <v>2019</v>
      </c>
    </row>
    <row r="60" s="2" customFormat="true" ht="35.1" customHeight="true" spans="1:19">
      <c r="A60" s="14" t="s">
        <v>48</v>
      </c>
      <c r="B60" s="34" t="s">
        <v>10</v>
      </c>
      <c r="C60" s="34" t="s">
        <v>10</v>
      </c>
      <c r="D60" s="34" t="s">
        <v>10</v>
      </c>
      <c r="E60" s="34" t="s">
        <v>10</v>
      </c>
      <c r="F60" s="34" t="s">
        <v>10</v>
      </c>
      <c r="G60" s="34" t="s">
        <v>10</v>
      </c>
      <c r="H60" s="34" t="s">
        <v>10</v>
      </c>
      <c r="I60" s="34">
        <v>9</v>
      </c>
      <c r="J60" s="34" t="s">
        <v>10</v>
      </c>
      <c r="K60" s="34" t="s">
        <v>10</v>
      </c>
      <c r="L60" s="34">
        <v>19</v>
      </c>
      <c r="M60" s="34">
        <v>26</v>
      </c>
      <c r="N60" s="34">
        <v>25</v>
      </c>
      <c r="O60" s="45">
        <v>31</v>
      </c>
      <c r="P60" s="45">
        <v>32</v>
      </c>
      <c r="Q60" s="45">
        <v>52</v>
      </c>
      <c r="R60" s="45" t="s">
        <v>10</v>
      </c>
      <c r="S60" s="45" t="s">
        <v>10</v>
      </c>
    </row>
    <row r="61" s="2" customFormat="true" ht="35.1" customHeight="true" spans="1:19">
      <c r="A61" s="14" t="s">
        <v>49</v>
      </c>
      <c r="B61" s="34" t="s">
        <v>10</v>
      </c>
      <c r="C61" s="34" t="s">
        <v>10</v>
      </c>
      <c r="D61" s="34" t="s">
        <v>10</v>
      </c>
      <c r="E61" s="34" t="s">
        <v>10</v>
      </c>
      <c r="F61" s="34" t="s">
        <v>10</v>
      </c>
      <c r="G61" s="34" t="s">
        <v>10</v>
      </c>
      <c r="H61" s="39">
        <v>1535</v>
      </c>
      <c r="I61" s="39">
        <v>1028</v>
      </c>
      <c r="J61" s="39">
        <v>1013</v>
      </c>
      <c r="K61" s="39">
        <v>1130</v>
      </c>
      <c r="L61" s="39">
        <v>1038</v>
      </c>
      <c r="M61" s="39">
        <v>885</v>
      </c>
      <c r="N61" s="39">
        <v>584</v>
      </c>
      <c r="O61" s="45">
        <v>528</v>
      </c>
      <c r="P61" s="45">
        <v>413</v>
      </c>
      <c r="Q61" s="45" t="s">
        <v>10</v>
      </c>
      <c r="R61" s="45" t="s">
        <v>10</v>
      </c>
      <c r="S61" s="45" t="s">
        <v>10</v>
      </c>
    </row>
    <row r="62" s="2" customFormat="true" ht="35.1" customHeight="true" spans="1:19">
      <c r="A62" s="14" t="s">
        <v>50</v>
      </c>
      <c r="B62" s="34" t="s">
        <v>10</v>
      </c>
      <c r="C62" s="34" t="s">
        <v>10</v>
      </c>
      <c r="D62" s="34" t="s">
        <v>10</v>
      </c>
      <c r="E62" s="34" t="s">
        <v>10</v>
      </c>
      <c r="F62" s="34" t="s">
        <v>10</v>
      </c>
      <c r="G62" s="34" t="s">
        <v>10</v>
      </c>
      <c r="H62" s="34">
        <v>78</v>
      </c>
      <c r="I62" s="34">
        <v>104</v>
      </c>
      <c r="J62" s="34">
        <v>89</v>
      </c>
      <c r="K62" s="34">
        <v>87</v>
      </c>
      <c r="L62" s="34">
        <v>66</v>
      </c>
      <c r="M62" s="34">
        <v>72</v>
      </c>
      <c r="N62" s="34">
        <v>35</v>
      </c>
      <c r="O62" s="45">
        <v>35</v>
      </c>
      <c r="P62" s="45">
        <v>61</v>
      </c>
      <c r="Q62" s="45" t="s">
        <v>10</v>
      </c>
      <c r="R62" s="45" t="s">
        <v>10</v>
      </c>
      <c r="S62" s="45" t="s">
        <v>10</v>
      </c>
    </row>
    <row r="63" s="2" customFormat="true" ht="35.1" customHeight="true" spans="1:19">
      <c r="A63" s="14" t="s">
        <v>51</v>
      </c>
      <c r="B63" s="34" t="s">
        <v>10</v>
      </c>
      <c r="C63" s="34" t="s">
        <v>10</v>
      </c>
      <c r="D63" s="34" t="s">
        <v>10</v>
      </c>
      <c r="E63" s="34" t="s">
        <v>10</v>
      </c>
      <c r="F63" s="34" t="s">
        <v>10</v>
      </c>
      <c r="G63" s="34" t="s">
        <v>10</v>
      </c>
      <c r="H63" s="39">
        <v>232</v>
      </c>
      <c r="I63" s="39">
        <v>308</v>
      </c>
      <c r="J63" s="39">
        <v>434</v>
      </c>
      <c r="K63" s="39">
        <v>439</v>
      </c>
      <c r="L63" s="39">
        <v>455</v>
      </c>
      <c r="M63" s="39">
        <v>441</v>
      </c>
      <c r="N63" s="39">
        <v>284</v>
      </c>
      <c r="O63" s="45">
        <v>283</v>
      </c>
      <c r="P63" s="45">
        <v>199</v>
      </c>
      <c r="Q63" s="45" t="s">
        <v>10</v>
      </c>
      <c r="R63" s="45" t="s">
        <v>10</v>
      </c>
      <c r="S63" s="45" t="s">
        <v>10</v>
      </c>
    </row>
    <row r="64" s="2" customFormat="true" ht="35.1" customHeight="true" spans="1:19">
      <c r="A64" s="14" t="s">
        <v>52</v>
      </c>
      <c r="B64" s="34" t="s">
        <v>10</v>
      </c>
      <c r="C64" s="34" t="s">
        <v>10</v>
      </c>
      <c r="D64" s="34" t="s">
        <v>10</v>
      </c>
      <c r="E64" s="34" t="s">
        <v>10</v>
      </c>
      <c r="F64" s="34" t="s">
        <v>10</v>
      </c>
      <c r="G64" s="34" t="s">
        <v>10</v>
      </c>
      <c r="H64" s="34">
        <v>1</v>
      </c>
      <c r="I64" s="34">
        <v>3</v>
      </c>
      <c r="J64" s="34">
        <v>9</v>
      </c>
      <c r="K64" s="34">
        <v>22</v>
      </c>
      <c r="L64" s="34">
        <v>20</v>
      </c>
      <c r="M64" s="34">
        <v>17</v>
      </c>
      <c r="N64" s="34">
        <v>19</v>
      </c>
      <c r="O64" s="45">
        <v>12</v>
      </c>
      <c r="P64" s="45">
        <v>13</v>
      </c>
      <c r="Q64" s="45" t="s">
        <v>10</v>
      </c>
      <c r="R64" s="45" t="s">
        <v>10</v>
      </c>
      <c r="S64" s="45" t="s">
        <v>10</v>
      </c>
    </row>
    <row r="65" ht="22" customHeight="true" spans="1:19">
      <c r="A65" s="16" t="s">
        <v>53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ht="14.25" customHeight="true" spans="2:19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</row>
    <row r="67" ht="25.5" customHeight="true" spans="1:19">
      <c r="A67" s="10" t="s">
        <v>54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ht="27.75" customHeight="true" spans="1:19">
      <c r="A68" s="32" t="s">
        <v>2</v>
      </c>
      <c r="B68" s="11">
        <v>2002</v>
      </c>
      <c r="C68" s="11">
        <v>2003</v>
      </c>
      <c r="D68" s="11">
        <v>2004</v>
      </c>
      <c r="E68" s="11">
        <v>2005</v>
      </c>
      <c r="F68" s="11">
        <v>2006</v>
      </c>
      <c r="G68" s="11">
        <v>2007</v>
      </c>
      <c r="H68" s="11">
        <v>2008</v>
      </c>
      <c r="I68" s="11">
        <v>2009</v>
      </c>
      <c r="J68" s="11">
        <v>2010</v>
      </c>
      <c r="K68" s="11">
        <v>2011</v>
      </c>
      <c r="L68" s="11">
        <v>2012</v>
      </c>
      <c r="M68" s="11">
        <v>2013</v>
      </c>
      <c r="N68" s="11">
        <v>2014</v>
      </c>
      <c r="O68" s="11">
        <v>2015</v>
      </c>
      <c r="P68" s="11">
        <v>2016</v>
      </c>
      <c r="Q68" s="32">
        <v>2017</v>
      </c>
      <c r="R68" s="11">
        <v>2018</v>
      </c>
      <c r="S68" s="11">
        <v>2019</v>
      </c>
    </row>
    <row r="69" ht="36" customHeight="true" spans="1:19">
      <c r="A69" s="14" t="s">
        <v>55</v>
      </c>
      <c r="B69" s="27">
        <v>480</v>
      </c>
      <c r="C69" s="27">
        <v>589</v>
      </c>
      <c r="D69" s="27">
        <v>561</v>
      </c>
      <c r="E69" s="27">
        <v>1286</v>
      </c>
      <c r="F69" s="27">
        <v>612</v>
      </c>
      <c r="G69" s="27">
        <v>577</v>
      </c>
      <c r="H69" s="27">
        <v>633</v>
      </c>
      <c r="I69" s="27">
        <v>656</v>
      </c>
      <c r="J69" s="27">
        <v>845</v>
      </c>
      <c r="K69" s="27">
        <v>815</v>
      </c>
      <c r="L69" s="27">
        <v>1036</v>
      </c>
      <c r="M69" s="27">
        <v>1049</v>
      </c>
      <c r="N69" s="27">
        <v>963</v>
      </c>
      <c r="O69" s="27">
        <v>1019</v>
      </c>
      <c r="P69" s="27">
        <v>891</v>
      </c>
      <c r="Q69" s="27">
        <v>982</v>
      </c>
      <c r="R69" s="27">
        <v>1015</v>
      </c>
      <c r="S69" s="27">
        <v>790</v>
      </c>
    </row>
    <row r="70" ht="36" customHeight="true" spans="1:19">
      <c r="A70" s="14" t="s">
        <v>56</v>
      </c>
      <c r="B70" s="19">
        <v>2</v>
      </c>
      <c r="C70" s="19">
        <v>198</v>
      </c>
      <c r="D70" s="19">
        <v>771</v>
      </c>
      <c r="E70" s="19">
        <v>2780</v>
      </c>
      <c r="F70" s="19">
        <v>1751</v>
      </c>
      <c r="G70" s="19">
        <v>1784</v>
      </c>
      <c r="H70" s="19">
        <v>1530</v>
      </c>
      <c r="I70" s="19">
        <v>1623</v>
      </c>
      <c r="J70" s="19">
        <v>2121</v>
      </c>
      <c r="K70" s="19">
        <v>1916</v>
      </c>
      <c r="L70" s="19">
        <v>1707</v>
      </c>
      <c r="M70" s="27">
        <v>3297</v>
      </c>
      <c r="N70" s="27">
        <v>3251</v>
      </c>
      <c r="O70" s="27">
        <v>3484</v>
      </c>
      <c r="P70" s="27">
        <v>3341</v>
      </c>
      <c r="Q70" s="27">
        <v>3425</v>
      </c>
      <c r="R70" s="27">
        <v>3227</v>
      </c>
      <c r="S70" s="27">
        <v>3547</v>
      </c>
    </row>
    <row r="71" ht="36" customHeight="true" spans="1:19">
      <c r="A71" s="14" t="s">
        <v>57</v>
      </c>
      <c r="B71" s="27">
        <v>2</v>
      </c>
      <c r="C71" s="27">
        <v>148</v>
      </c>
      <c r="D71" s="27">
        <v>329</v>
      </c>
      <c r="E71" s="27">
        <v>1449</v>
      </c>
      <c r="F71" s="27">
        <v>544</v>
      </c>
      <c r="G71" s="27">
        <v>573</v>
      </c>
      <c r="H71" s="27">
        <v>548</v>
      </c>
      <c r="I71" s="27">
        <v>501</v>
      </c>
      <c r="J71" s="27">
        <v>1020</v>
      </c>
      <c r="K71" s="27">
        <v>865</v>
      </c>
      <c r="L71" s="27">
        <v>1291</v>
      </c>
      <c r="M71" s="27">
        <v>2972</v>
      </c>
      <c r="N71" s="27">
        <v>2909</v>
      </c>
      <c r="O71" s="27">
        <v>3187</v>
      </c>
      <c r="P71" s="27">
        <v>3067</v>
      </c>
      <c r="Q71" s="27">
        <v>3150</v>
      </c>
      <c r="R71" s="27">
        <v>3036</v>
      </c>
      <c r="S71" s="27">
        <v>3268</v>
      </c>
    </row>
    <row r="72" ht="36" customHeight="true" spans="1:19">
      <c r="A72" s="14" t="s">
        <v>58</v>
      </c>
      <c r="B72" s="19">
        <v>1</v>
      </c>
      <c r="C72" s="19">
        <v>78</v>
      </c>
      <c r="D72" s="19">
        <v>181</v>
      </c>
      <c r="E72" s="19">
        <v>1075</v>
      </c>
      <c r="F72" s="19">
        <v>308</v>
      </c>
      <c r="G72" s="19">
        <v>278</v>
      </c>
      <c r="H72" s="19">
        <v>314</v>
      </c>
      <c r="I72" s="19">
        <v>286</v>
      </c>
      <c r="J72" s="19">
        <v>651</v>
      </c>
      <c r="K72" s="19">
        <v>497</v>
      </c>
      <c r="L72" s="19">
        <v>532</v>
      </c>
      <c r="M72" s="27">
        <v>1525</v>
      </c>
      <c r="N72" s="27">
        <v>1808</v>
      </c>
      <c r="O72" s="27">
        <v>2179</v>
      </c>
      <c r="P72" s="27">
        <v>2246</v>
      </c>
      <c r="Q72" s="27">
        <v>2448</v>
      </c>
      <c r="R72" s="27">
        <v>2271</v>
      </c>
      <c r="S72" s="27">
        <v>2422</v>
      </c>
    </row>
    <row r="73" ht="36" customHeight="true" spans="1:19">
      <c r="A73" s="14" t="s">
        <v>59</v>
      </c>
      <c r="B73" s="27">
        <v>0</v>
      </c>
      <c r="C73" s="27">
        <v>4</v>
      </c>
      <c r="D73" s="27">
        <v>6</v>
      </c>
      <c r="E73" s="27">
        <v>54</v>
      </c>
      <c r="F73" s="27">
        <v>46</v>
      </c>
      <c r="G73" s="27">
        <v>57</v>
      </c>
      <c r="H73" s="27">
        <v>64</v>
      </c>
      <c r="I73" s="27">
        <v>53</v>
      </c>
      <c r="J73" s="27">
        <v>134</v>
      </c>
      <c r="K73" s="27">
        <v>100</v>
      </c>
      <c r="L73" s="27">
        <v>213</v>
      </c>
      <c r="M73" s="27">
        <v>777</v>
      </c>
      <c r="N73" s="27">
        <v>705</v>
      </c>
      <c r="O73" s="27">
        <v>629</v>
      </c>
      <c r="P73" s="27">
        <v>691</v>
      </c>
      <c r="Q73" s="27">
        <v>748</v>
      </c>
      <c r="R73" s="27">
        <v>697</v>
      </c>
      <c r="S73" s="27">
        <v>695</v>
      </c>
    </row>
    <row r="74" ht="36" customHeight="true" spans="1:20">
      <c r="A74" s="14" t="s">
        <v>60</v>
      </c>
      <c r="B74" s="19">
        <v>1</v>
      </c>
      <c r="C74" s="19">
        <v>101</v>
      </c>
      <c r="D74" s="19">
        <v>194</v>
      </c>
      <c r="E74" s="19">
        <v>598</v>
      </c>
      <c r="F74" s="19">
        <v>199</v>
      </c>
      <c r="G74" s="19">
        <v>143</v>
      </c>
      <c r="H74" s="19">
        <v>162</v>
      </c>
      <c r="I74" s="19">
        <v>163</v>
      </c>
      <c r="J74" s="19">
        <v>208</v>
      </c>
      <c r="K74" s="19">
        <v>182</v>
      </c>
      <c r="L74" s="19">
        <v>202</v>
      </c>
      <c r="M74" s="27">
        <v>266</v>
      </c>
      <c r="N74" s="27">
        <v>327</v>
      </c>
      <c r="O74" s="27">
        <v>278</v>
      </c>
      <c r="P74" s="27">
        <v>328</v>
      </c>
      <c r="Q74" s="27">
        <v>360</v>
      </c>
      <c r="R74" s="27">
        <v>387</v>
      </c>
      <c r="S74" s="27">
        <v>376</v>
      </c>
      <c r="T74" s="52"/>
    </row>
    <row r="75" ht="36" customHeight="true" spans="1:19">
      <c r="A75" s="14" t="s">
        <v>61</v>
      </c>
      <c r="B75" s="27">
        <v>0</v>
      </c>
      <c r="C75" s="27">
        <v>20</v>
      </c>
      <c r="D75" s="27">
        <v>62</v>
      </c>
      <c r="E75" s="27">
        <v>195</v>
      </c>
      <c r="F75" s="27">
        <v>124</v>
      </c>
      <c r="G75" s="27">
        <v>200</v>
      </c>
      <c r="H75" s="27">
        <v>113</v>
      </c>
      <c r="I75" s="27">
        <v>110</v>
      </c>
      <c r="J75" s="27">
        <v>182</v>
      </c>
      <c r="K75" s="27">
        <v>217</v>
      </c>
      <c r="L75" s="27">
        <v>282</v>
      </c>
      <c r="M75" s="27">
        <v>516</v>
      </c>
      <c r="N75" s="27">
        <v>574</v>
      </c>
      <c r="O75" s="27">
        <v>592</v>
      </c>
      <c r="P75" s="27">
        <v>558</v>
      </c>
      <c r="Q75" s="27">
        <v>539</v>
      </c>
      <c r="R75" s="27">
        <v>435</v>
      </c>
      <c r="S75" s="27">
        <v>493</v>
      </c>
    </row>
    <row r="76" ht="36" customHeight="true" spans="1:19">
      <c r="A76" s="14" t="s">
        <v>62</v>
      </c>
      <c r="B76" s="19">
        <v>1</v>
      </c>
      <c r="C76" s="19">
        <v>23</v>
      </c>
      <c r="D76" s="19">
        <v>64</v>
      </c>
      <c r="E76" s="19">
        <v>511</v>
      </c>
      <c r="F76" s="19">
        <v>101</v>
      </c>
      <c r="G76" s="19">
        <v>97</v>
      </c>
      <c r="H76" s="19">
        <v>126</v>
      </c>
      <c r="I76" s="19">
        <v>86</v>
      </c>
      <c r="J76" s="19">
        <v>407</v>
      </c>
      <c r="K76" s="19">
        <v>295</v>
      </c>
      <c r="L76" s="19">
        <v>402</v>
      </c>
      <c r="M76" s="27">
        <v>570</v>
      </c>
      <c r="N76" s="27">
        <v>642</v>
      </c>
      <c r="O76" s="27">
        <v>647</v>
      </c>
      <c r="P76" s="27">
        <v>543</v>
      </c>
      <c r="Q76" s="27">
        <v>554</v>
      </c>
      <c r="R76" s="27">
        <v>429</v>
      </c>
      <c r="S76" s="27">
        <v>395</v>
      </c>
    </row>
    <row r="77" ht="36" customHeight="true" spans="1:19">
      <c r="A77" s="14" t="s">
        <v>63</v>
      </c>
      <c r="B77" s="27">
        <v>472</v>
      </c>
      <c r="C77" s="27">
        <v>2888</v>
      </c>
      <c r="D77" s="27">
        <v>3807</v>
      </c>
      <c r="E77" s="27">
        <v>7577</v>
      </c>
      <c r="F77" s="27">
        <v>6322</v>
      </c>
      <c r="G77" s="27">
        <v>6229</v>
      </c>
      <c r="H77" s="27">
        <v>8054</v>
      </c>
      <c r="I77" s="27">
        <v>6865</v>
      </c>
      <c r="J77" s="27">
        <v>8546</v>
      </c>
      <c r="K77" s="27">
        <v>6965</v>
      </c>
      <c r="L77" s="27">
        <v>6785</v>
      </c>
      <c r="M77" s="27">
        <v>13149</v>
      </c>
      <c r="N77" s="27">
        <v>13829</v>
      </c>
      <c r="O77" s="27">
        <v>14643</v>
      </c>
      <c r="P77" s="27">
        <v>9108</v>
      </c>
      <c r="Q77" s="27">
        <v>8399</v>
      </c>
      <c r="R77" s="27">
        <v>8541</v>
      </c>
      <c r="S77" s="27">
        <v>8159</v>
      </c>
    </row>
    <row r="78" ht="36" customHeight="true" spans="1:19">
      <c r="A78" s="14" t="s">
        <v>64</v>
      </c>
      <c r="B78" s="19">
        <v>5186</v>
      </c>
      <c r="C78" s="19">
        <v>11234</v>
      </c>
      <c r="D78" s="19">
        <v>16137</v>
      </c>
      <c r="E78" s="19">
        <v>104252</v>
      </c>
      <c r="F78" s="19">
        <v>98437</v>
      </c>
      <c r="G78" s="19">
        <v>81043</v>
      </c>
      <c r="H78" s="19">
        <v>84433</v>
      </c>
      <c r="I78" s="19">
        <v>83104</v>
      </c>
      <c r="J78" s="19">
        <v>84513</v>
      </c>
      <c r="K78" s="19">
        <v>81906</v>
      </c>
      <c r="L78" s="19">
        <v>67591</v>
      </c>
      <c r="M78" s="27">
        <v>51520</v>
      </c>
      <c r="N78" s="27">
        <v>46488</v>
      </c>
      <c r="O78" s="27">
        <v>43494</v>
      </c>
      <c r="P78" s="27">
        <v>39809</v>
      </c>
      <c r="Q78" s="27">
        <v>40715</v>
      </c>
      <c r="R78" s="27">
        <v>41339</v>
      </c>
      <c r="S78" s="27">
        <v>41777</v>
      </c>
    </row>
    <row r="79" ht="22" customHeight="true" spans="1:19">
      <c r="A79" s="16" t="s">
        <v>65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ht="15.75" customHeight="true" spans="2:15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</row>
    <row r="81" ht="15.75" customHeight="true" spans="1:1">
      <c r="A81" s="6"/>
    </row>
    <row r="82" ht="15.75" customHeight="true" spans="17:19">
      <c r="Q82" s="54"/>
      <c r="R82" s="54"/>
      <c r="S82" s="54"/>
    </row>
    <row r="83" ht="15.75" customHeight="true"/>
    <row r="84" ht="15.75" customHeight="true"/>
  </sheetData>
  <printOptions horizontalCentered="true" verticalCentered="true"/>
  <pageMargins left="0.2" right="0.2" top="0.589583333333333" bottom="0.389583333333333" header="0.2" footer="0.2"/>
  <pageSetup paperSize="9" scale="27" pageOrder="overThenDown" orientation="landscape" horizontalDpi="600"/>
  <headerFooter>
    <oddHeader>&amp;L&amp;G&amp;R&amp;G</oddHeader>
    <oddFooter>&amp;R&amp;"Segoe UI,Normal"&amp;8oca.ancine.gov.br</oddFooter>
  </headerFooter>
  <rowBreaks count="1" manualBreakCount="1">
    <brk id="45" max="18" man="1"/>
  </rowBreaks>
  <ignoredErrors>
    <ignoredError sqref="I30:Q30" formulaRange="true"/>
  </ignoredError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ANCINE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MERCADO AUDIOVISUAL BRASILEIRO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Eleuzina da Costa</dc:creator>
  <cp:lastModifiedBy>amanda</cp:lastModifiedBy>
  <dcterms:created xsi:type="dcterms:W3CDTF">2016-05-15T16:04:00Z</dcterms:created>
  <cp:lastPrinted>2019-07-02T14:05:00Z</cp:lastPrinted>
  <dcterms:modified xsi:type="dcterms:W3CDTF">2020-12-02T18:14:24Z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1033-11.1.0.9719</vt:lpwstr>
  </property>
</Properties>
</file>