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17DB675D-5902-4FA5-8F83-9AA062D34CB8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Capa" sheetId="151" r:id="rId1"/>
    <sheet name="Sobre" sheetId="152" r:id="rId2"/>
    <sheet name="Metodologia" sheetId="153" r:id="rId3"/>
    <sheet name="Descrição" sheetId="155" r:id="rId4"/>
    <sheet name="Descrição 2" sheetId="156" r:id="rId5"/>
    <sheet name="208" sheetId="64" r:id="rId6"/>
    <sheet name="201" sheetId="68" r:id="rId7"/>
    <sheet name="205" sheetId="146" r:id="rId8"/>
    <sheet name="223" sheetId="149" r:id="rId9"/>
    <sheet name="202" sheetId="105" r:id="rId10"/>
    <sheet name="203" sheetId="65" r:id="rId11"/>
    <sheet name="204" sheetId="67" r:id="rId12"/>
    <sheet name="206" sheetId="140" r:id="rId13"/>
    <sheet name="209" sheetId="70" r:id="rId14"/>
    <sheet name="210" sheetId="142" r:id="rId15"/>
    <sheet name="207" sheetId="147" r:id="rId16"/>
    <sheet name="211" sheetId="111" r:id="rId17"/>
    <sheet name="218 " sheetId="150" r:id="rId18"/>
    <sheet name="219" sheetId="135" r:id="rId19"/>
    <sheet name="222" sheetId="139" r:id="rId20"/>
    <sheet name="220" sheetId="136" r:id="rId21"/>
    <sheet name="221" sheetId="138" r:id="rId22"/>
  </sheets>
  <externalReferences>
    <externalReference r:id="rId23"/>
    <externalReference r:id="rId24"/>
  </externalReferences>
  <definedNames>
    <definedName name="_xlnm._FilterDatabase" localSheetId="11" hidden="1">'204'!$A$13:$C$400</definedName>
    <definedName name="_xlnm._FilterDatabase" localSheetId="12" hidden="1">'206'!$F$67:$H$95</definedName>
    <definedName name="_xlnm._FilterDatabase" localSheetId="5" hidden="1">'208'!$A$37:$B$64</definedName>
    <definedName name="apresentação" localSheetId="3">[1]Plan3!$1:$1048576</definedName>
    <definedName name="apresentação" localSheetId="4">[1]Plan3!$1:$1048576</definedName>
    <definedName name="apresentação" localSheetId="2">[1]Plan3!$1:$1048576</definedName>
    <definedName name="apresentação">[1]Plan3!$A:$IV</definedName>
    <definedName name="_xlnm.Print_Area" localSheetId="6">'201'!$A$1:$E$21</definedName>
    <definedName name="_xlnm.Print_Area" localSheetId="9">'202'!$A$1:$J$29</definedName>
    <definedName name="_xlnm.Print_Area" localSheetId="10">'203'!$A$1:$N$34</definedName>
    <definedName name="_xlnm.Print_Area" localSheetId="11">'204'!$A$1:$G$11</definedName>
    <definedName name="_xlnm.Print_Area" localSheetId="12">'206'!$A$1:$K$46</definedName>
    <definedName name="_xlnm.Print_Area" localSheetId="15">'207'!$A$1:$J$40</definedName>
    <definedName name="_xlnm.Print_Area" localSheetId="5">'208'!$A$1:$N$31</definedName>
    <definedName name="_xlnm.Print_Area" localSheetId="13">'209'!$A$1:$K$46</definedName>
    <definedName name="_xlnm.Print_Area" localSheetId="14">'210'!$A$1:$G$66</definedName>
    <definedName name="_xlnm.Print_Area" localSheetId="16">'211'!$A$1:$K$34</definedName>
    <definedName name="_xlnm.Print_Area" localSheetId="17">'218 '!$A$1:$E$199</definedName>
    <definedName name="_xlnm.Print_Area" localSheetId="18">'219'!$A$1:$N$46</definedName>
    <definedName name="_xlnm.Print_Area" localSheetId="20">'220'!$A$1:$K$65</definedName>
    <definedName name="_xlnm.Print_Area" localSheetId="21">'221'!$A$1:$D$42</definedName>
    <definedName name="_xlnm.Print_Area" localSheetId="19">'222'!$A$1:$N$39</definedName>
    <definedName name="_xlnm.Print_Area" localSheetId="8">'223'!$A$1:$D$35</definedName>
    <definedName name="_xlnm.Print_Area" localSheetId="3">Descrição!$A$1:$O$42</definedName>
    <definedName name="_xlnm.Print_Area" localSheetId="4">'Descrição 2'!$A$1:$O$41</definedName>
    <definedName name="_xlnm.Print_Area" localSheetId="2">Metodologia!$A$1:$O$41</definedName>
    <definedName name="_xlnm.Print_Area" localSheetId="1">Sobre!$A$1:$O$41</definedName>
    <definedName name="ativos" localSheetId="15">#REF!</definedName>
    <definedName name="ativos" localSheetId="8">#REF!</definedName>
    <definedName name="ativos" localSheetId="3">#REF!</definedName>
    <definedName name="ativos" localSheetId="4">#REF!</definedName>
    <definedName name="ativos" localSheetId="2">#REF!</definedName>
    <definedName name="ativos">#REF!</definedName>
    <definedName name="base" localSheetId="3">[1]Plan3!$1:$1048576</definedName>
    <definedName name="base" localSheetId="4">[1]Plan3!$1:$1048576</definedName>
    <definedName name="base" localSheetId="2">[1]Plan3!$1:$1048576</definedName>
    <definedName name="base" localSheetId="1">[1]Plan3!$A:$IV</definedName>
    <definedName name="base">[1]Plan3!$A:$IV</definedName>
    <definedName name="base1" localSheetId="3">[1]Plan3!$1:$1048576</definedName>
    <definedName name="base1" localSheetId="4">[1]Plan3!$1:$1048576</definedName>
    <definedName name="base1" localSheetId="2">[1]Plan3!$1:$1048576</definedName>
    <definedName name="base1" localSheetId="1">[1]Plan3!$A:$IV</definedName>
    <definedName name="base1">[1]Plan3!$A:$IV</definedName>
    <definedName name="fgfg" localSheetId="3">#REF!</definedName>
    <definedName name="fgfg" localSheetId="4">#REF!</definedName>
    <definedName name="fgfg">#REF!</definedName>
    <definedName name="moni" localSheetId="15">#REF!</definedName>
    <definedName name="moni" localSheetId="8">#REF!</definedName>
    <definedName name="moni" localSheetId="3">#REF!</definedName>
    <definedName name="moni" localSheetId="4">#REF!</definedName>
    <definedName name="moni" localSheetId="2">#REF!</definedName>
    <definedName name="moni">#REF!</definedName>
    <definedName name="operadoras" localSheetId="15">'[2]TV10 - canais por distribuidora'!#REF!</definedName>
    <definedName name="operadoras" localSheetId="8">'[2]TV10 - canais por distribuidora'!#REF!</definedName>
    <definedName name="operadoras" localSheetId="3">'[2]TV10 - canais por distribuidora'!#REF!</definedName>
    <definedName name="operadoras" localSheetId="4">'[2]TV10 - canais por distribuidora'!#REF!</definedName>
    <definedName name="operadoras" localSheetId="2">'[2]TV10 - canais por distribuidora'!#REF!</definedName>
    <definedName name="operadoras" localSheetId="1">'[2]TV10 - canais por distribuidora'!#REF!</definedName>
    <definedName name="operadoras">'[2]TV10 - canais por distribuidora'!#REF!</definedName>
    <definedName name="tb" localSheetId="15">#REF!</definedName>
    <definedName name="tb" localSheetId="8">#REF!</definedName>
    <definedName name="tb" localSheetId="3">#REF!</definedName>
    <definedName name="tb" localSheetId="4">#REF!</definedName>
    <definedName name="tb" localSheetId="2">#REF!</definedName>
    <definedName name="tb">#REF!</definedName>
    <definedName name="_xlnm.Print_Titles" localSheetId="7">'205'!$1:$3</definedName>
    <definedName name="_xlnm.Print_Titles" localSheetId="14">'210'!$1:$1</definedName>
    <definedName name="_xlnm.Print_Titles" localSheetId="17">'218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0" i="139" l="1"/>
  <c r="N31" i="64"/>
  <c r="B20" i="138"/>
  <c r="G21" i="142"/>
  <c r="E21" i="142"/>
  <c r="G17" i="142"/>
  <c r="E17" i="142"/>
  <c r="G13" i="142"/>
  <c r="E13" i="142"/>
  <c r="G9" i="142"/>
  <c r="E9" i="142"/>
  <c r="G5" i="142"/>
  <c r="E5" i="142"/>
  <c r="C61" i="70" l="1"/>
  <c r="C31" i="147" l="1"/>
  <c r="B31" i="147"/>
  <c r="D30" i="147"/>
  <c r="D29" i="147"/>
  <c r="D28" i="147"/>
  <c r="D27" i="147"/>
  <c r="D26" i="147"/>
  <c r="D25" i="147"/>
  <c r="C12" i="147"/>
  <c r="B12" i="147"/>
  <c r="D11" i="147"/>
  <c r="D10" i="147"/>
  <c r="D9" i="147"/>
  <c r="D8" i="147"/>
  <c r="D7" i="147"/>
  <c r="D6" i="147"/>
  <c r="J32" i="140"/>
  <c r="H32" i="140"/>
  <c r="I21" i="140"/>
  <c r="E20" i="140"/>
  <c r="D276" i="146"/>
  <c r="C276" i="146"/>
  <c r="D249" i="146"/>
  <c r="C249" i="146"/>
  <c r="D212" i="146"/>
  <c r="D202" i="146"/>
  <c r="C202" i="146"/>
  <c r="D176" i="146"/>
  <c r="C176" i="146"/>
  <c r="D147" i="146"/>
  <c r="C147" i="146"/>
  <c r="D140" i="146"/>
  <c r="D136" i="146"/>
  <c r="D130" i="146"/>
  <c r="C130" i="146"/>
  <c r="D122" i="146"/>
  <c r="C122" i="146"/>
  <c r="D117" i="146"/>
  <c r="D35" i="146"/>
  <c r="D402" i="67"/>
  <c r="C402" i="67"/>
  <c r="H40" i="65"/>
  <c r="D12" i="147" l="1"/>
  <c r="D31" i="147"/>
</calcChain>
</file>

<file path=xl/sharedStrings.xml><?xml version="1.0" encoding="utf-8"?>
<sst xmlns="http://schemas.openxmlformats.org/spreadsheetml/2006/main" count="1613" uniqueCount="646">
  <si>
    <t>Total</t>
  </si>
  <si>
    <t>Outros</t>
  </si>
  <si>
    <t>UF</t>
  </si>
  <si>
    <t>Salas</t>
  </si>
  <si>
    <t>Consolidados</t>
  </si>
  <si>
    <t>SP</t>
  </si>
  <si>
    <t>RJ</t>
  </si>
  <si>
    <t>MG</t>
  </si>
  <si>
    <t>RS</t>
  </si>
  <si>
    <t>PR</t>
  </si>
  <si>
    <t>DF</t>
  </si>
  <si>
    <t>BA</t>
  </si>
  <si>
    <t>PE</t>
  </si>
  <si>
    <t>SC</t>
  </si>
  <si>
    <t>GO</t>
  </si>
  <si>
    <t>ES</t>
  </si>
  <si>
    <t>CE</t>
  </si>
  <si>
    <t>MT</t>
  </si>
  <si>
    <t>MA</t>
  </si>
  <si>
    <t>PB</t>
  </si>
  <si>
    <t>PA</t>
  </si>
  <si>
    <t>AM</t>
  </si>
  <si>
    <t>MS</t>
  </si>
  <si>
    <t>RN</t>
  </si>
  <si>
    <t>SE</t>
  </si>
  <si>
    <t>PI</t>
  </si>
  <si>
    <t>AL</t>
  </si>
  <si>
    <t>RO</t>
  </si>
  <si>
    <t>TO</t>
  </si>
  <si>
    <t>AP</t>
  </si>
  <si>
    <t>AC</t>
  </si>
  <si>
    <t>RR</t>
  </si>
  <si>
    <t>Faixa de População dos Municípios</t>
  </si>
  <si>
    <t>Total Municípios</t>
  </si>
  <si>
    <t>Municípios com cinema</t>
  </si>
  <si>
    <t>% de municípios, desta faixa de população, com cinema</t>
  </si>
  <si>
    <t>20.001 a 50.000</t>
  </si>
  <si>
    <t>50.001 a 100.000</t>
  </si>
  <si>
    <t>100.001 a 500.000</t>
  </si>
  <si>
    <t>acima de 500.001</t>
  </si>
  <si>
    <t>Município</t>
  </si>
  <si>
    <t>População</t>
  </si>
  <si>
    <t>ADAMANTINA</t>
  </si>
  <si>
    <t>ALAGOINHAS</t>
  </si>
  <si>
    <t>AMPARO</t>
  </si>
  <si>
    <t>ANÁPOLIS</t>
  </si>
  <si>
    <t>ANDRADINA</t>
  </si>
  <si>
    <t>ANGRA DOS REIS</t>
  </si>
  <si>
    <t>APARECIDA DE GOIÂNIA</t>
  </si>
  <si>
    <t>APUCARANA</t>
  </si>
  <si>
    <t>ARACAJU</t>
  </si>
  <si>
    <t>ARAÇATUBA</t>
  </si>
  <si>
    <t>ARACRUZ</t>
  </si>
  <si>
    <t>ARAPONGAS</t>
  </si>
  <si>
    <t>ARARANGUÁ</t>
  </si>
  <si>
    <t>ARARAQUARA</t>
  </si>
  <si>
    <t>ARARUAMA</t>
  </si>
  <si>
    <t>ARAXÁ</t>
  </si>
  <si>
    <t>ARIQUEMES</t>
  </si>
  <si>
    <t>ASSIS</t>
  </si>
  <si>
    <t>ATIBAIA</t>
  </si>
  <si>
    <t>AVARÉ</t>
  </si>
  <si>
    <t>BALNEÁRIO CAMBORIÚ</t>
  </si>
  <si>
    <t>BARBACENA</t>
  </si>
  <si>
    <t>BARIRI</t>
  </si>
  <si>
    <t>BARRA MANSA</t>
  </si>
  <si>
    <t>BARREIRAS</t>
  </si>
  <si>
    <t>BARUERI</t>
  </si>
  <si>
    <t>BATATAIS</t>
  </si>
  <si>
    <t>BAURU</t>
  </si>
  <si>
    <t>BEBEDOURO</t>
  </si>
  <si>
    <t>BELÉM</t>
  </si>
  <si>
    <t>BELO HORIZONTE</t>
  </si>
  <si>
    <t>BENTO GONÇALVES</t>
  </si>
  <si>
    <t>BETIM</t>
  </si>
  <si>
    <t>BIRIGUI</t>
  </si>
  <si>
    <t>BLUMENAU</t>
  </si>
  <si>
    <t>BOA VISTA</t>
  </si>
  <si>
    <t>BOCAINA</t>
  </si>
  <si>
    <t>BOM JESUS DE ITABAPOANA</t>
  </si>
  <si>
    <t>BOTUCATU</t>
  </si>
  <si>
    <t>BRASÍLIA</t>
  </si>
  <si>
    <t>BRUSQUE</t>
  </si>
  <si>
    <t>CABO FRIO</t>
  </si>
  <si>
    <t>CACHOEIRINHA</t>
  </si>
  <si>
    <t>CACHOEIRO DE ITAPEMIRIM</t>
  </si>
  <si>
    <t>CALDAS NOVAS</t>
  </si>
  <si>
    <t>CAMBUÍ</t>
  </si>
  <si>
    <t>CAMPINA GRANDE</t>
  </si>
  <si>
    <t>CAMPINAS</t>
  </si>
  <si>
    <t>CAMPO GRANDE</t>
  </si>
  <si>
    <t>CAMPO LARGO</t>
  </si>
  <si>
    <t>CAMPO MOURÃO</t>
  </si>
  <si>
    <t>CAMPOS DOS GOYTACAZES</t>
  </si>
  <si>
    <t>CANELA</t>
  </si>
  <si>
    <t>CANOAS</t>
  </si>
  <si>
    <t>CAPÃO DA CANOA</t>
  </si>
  <si>
    <t>CAPIVARI</t>
  </si>
  <si>
    <t>CARAGUATATUBA</t>
  </si>
  <si>
    <t>CARAZINHO</t>
  </si>
  <si>
    <t>CASCAVEL</t>
  </si>
  <si>
    <t>CATALÃO</t>
  </si>
  <si>
    <t>CATANDUVA</t>
  </si>
  <si>
    <t>CAXIAS DO SUL</t>
  </si>
  <si>
    <t>CHAPECÓ</t>
  </si>
  <si>
    <t>CIANORTE</t>
  </si>
  <si>
    <t>COLATINA</t>
  </si>
  <si>
    <t>CONTAGEM</t>
  </si>
  <si>
    <t>CRICIÚMA</t>
  </si>
  <si>
    <t>CRUZEIRO</t>
  </si>
  <si>
    <t>CUIABÁ</t>
  </si>
  <si>
    <t>CURITIBA</t>
  </si>
  <si>
    <t>DESCALVADO</t>
  </si>
  <si>
    <t>DIVINÓPOLIS</t>
  </si>
  <si>
    <t>DOURADOS</t>
  </si>
  <si>
    <t>DUQUE DE CAXIAS</t>
  </si>
  <si>
    <t>ERECHIM</t>
  </si>
  <si>
    <t>ESPÍRITO SANTO DO PINHAL</t>
  </si>
  <si>
    <t>FEIRA DE SANTANA</t>
  </si>
  <si>
    <t>FLORIANÓPOLIS</t>
  </si>
  <si>
    <t>FORMOSA</t>
  </si>
  <si>
    <t>FORTALEZA</t>
  </si>
  <si>
    <t>FOZ DO IGUAÇU</t>
  </si>
  <si>
    <t>FRANCA</t>
  </si>
  <si>
    <t>FRANCISCO BELTRÃO</t>
  </si>
  <si>
    <t>GARANHUNS</t>
  </si>
  <si>
    <t>GOIÂNIA</t>
  </si>
  <si>
    <t>GOIATUBA</t>
  </si>
  <si>
    <t>GOVERNADOR VALADARES</t>
  </si>
  <si>
    <t>GRAMADO</t>
  </si>
  <si>
    <t>GUARAPARI</t>
  </si>
  <si>
    <t>GUARAPUAVA</t>
  </si>
  <si>
    <t>GUARATINGUETÁ</t>
  </si>
  <si>
    <t>GUARUJÁ</t>
  </si>
  <si>
    <t>GUARULHOS</t>
  </si>
  <si>
    <t>IBIPORÃ</t>
  </si>
  <si>
    <t>IGARAPAVA</t>
  </si>
  <si>
    <t>IGUAPE</t>
  </si>
  <si>
    <t>ILHÉUS</t>
  </si>
  <si>
    <t>IMPERATRIZ</t>
  </si>
  <si>
    <t>INDAIATUBA</t>
  </si>
  <si>
    <t>IPATINGA</t>
  </si>
  <si>
    <t>ITABERAÍ</t>
  </si>
  <si>
    <t>ITABIRA</t>
  </si>
  <si>
    <t>ITAJAÍ</t>
  </si>
  <si>
    <t>ITAMARAJU</t>
  </si>
  <si>
    <t>ITAPERUNA</t>
  </si>
  <si>
    <t>ITAPETININGA</t>
  </si>
  <si>
    <t>ITAPEVA</t>
  </si>
  <si>
    <t>ITAPEVI</t>
  </si>
  <si>
    <t>ITAPIRA</t>
  </si>
  <si>
    <t>ITATIBA</t>
  </si>
  <si>
    <t>ITU</t>
  </si>
  <si>
    <t>ITUIUTABA</t>
  </si>
  <si>
    <t>ITUMBIARA</t>
  </si>
  <si>
    <t>ITUVERAVA</t>
  </si>
  <si>
    <t>JABOATÃO DOS GUARARAPES</t>
  </si>
  <si>
    <t>JABOTICABAL</t>
  </si>
  <si>
    <t>JACAREÍ</t>
  </si>
  <si>
    <t>JACAREZINHO</t>
  </si>
  <si>
    <t>JARAGUÁ DO SUL</t>
  </si>
  <si>
    <t>JAÚ</t>
  </si>
  <si>
    <t>JI PARANÁ</t>
  </si>
  <si>
    <t>JOÃO PESSOA</t>
  </si>
  <si>
    <t>JOINVILLE</t>
  </si>
  <si>
    <t>JUAZEIRO DO NORTE</t>
  </si>
  <si>
    <t>JUIZ DE FORA</t>
  </si>
  <si>
    <t>JUNDIAÍ</t>
  </si>
  <si>
    <t>LAGES</t>
  </si>
  <si>
    <t>LAGOA SANTA</t>
  </si>
  <si>
    <t>LAJEADO</t>
  </si>
  <si>
    <t>LAVRAS</t>
  </si>
  <si>
    <t>LEME</t>
  </si>
  <si>
    <t>LIMEIRA</t>
  </si>
  <si>
    <t>LINHARES</t>
  </si>
  <si>
    <t>LINS</t>
  </si>
  <si>
    <t>LONDRINA</t>
  </si>
  <si>
    <t>LUZIÂNIA</t>
  </si>
  <si>
    <t>MACAÉ</t>
  </si>
  <si>
    <t>MACAPÁ</t>
  </si>
  <si>
    <t>MACEIÓ</t>
  </si>
  <si>
    <t>MACHADO</t>
  </si>
  <si>
    <t>MANAUS</t>
  </si>
  <si>
    <t>MARACANAÚ</t>
  </si>
  <si>
    <t>MARÍLIA</t>
  </si>
  <si>
    <t>MARINGÁ</t>
  </si>
  <si>
    <t>MATÃO</t>
  </si>
  <si>
    <t>MAUÁ</t>
  </si>
  <si>
    <t>MOCOCA</t>
  </si>
  <si>
    <t>MOGI GUAÇU</t>
  </si>
  <si>
    <t>MOGI-MIRIM</t>
  </si>
  <si>
    <t>MONGAGUA</t>
  </si>
  <si>
    <t>MONTE ALTO</t>
  </si>
  <si>
    <t>MONTENEGRO</t>
  </si>
  <si>
    <t>MONTES CLAROS</t>
  </si>
  <si>
    <t>MOSSORO</t>
  </si>
  <si>
    <t>MURIAÉ</t>
  </si>
  <si>
    <t>NATAL</t>
  </si>
  <si>
    <t>NILÓPOLIS</t>
  </si>
  <si>
    <t>NITERÓI</t>
  </si>
  <si>
    <t>NOVA FRIBURGO</t>
  </si>
  <si>
    <t>NOVA IGUAÇU</t>
  </si>
  <si>
    <t>NOVA PETRÓPOLIS</t>
  </si>
  <si>
    <t>NOVA SERRANA</t>
  </si>
  <si>
    <t>NOVO HAMBURGO</t>
  </si>
  <si>
    <t>OLIMPIA</t>
  </si>
  <si>
    <t>OSASCO</t>
  </si>
  <si>
    <t>OSÓRIO</t>
  </si>
  <si>
    <t>OURINHOS</t>
  </si>
  <si>
    <t xml:space="preserve">OURINHOS </t>
  </si>
  <si>
    <t>OURO PRETO</t>
  </si>
  <si>
    <t>PALMAS</t>
  </si>
  <si>
    <t>PALOTINA</t>
  </si>
  <si>
    <t>PARÁ DE MINAS</t>
  </si>
  <si>
    <t>PARACAMBI</t>
  </si>
  <si>
    <t>PARACATU</t>
  </si>
  <si>
    <t>PARANAGUÁ</t>
  </si>
  <si>
    <t>PARANAVAÍ</t>
  </si>
  <si>
    <t>PARNAÍBA</t>
  </si>
  <si>
    <t>PASSO FUNDO</t>
  </si>
  <si>
    <t>PASSOS</t>
  </si>
  <si>
    <t>PATOS</t>
  </si>
  <si>
    <t>PATOS DE MINAS</t>
  </si>
  <si>
    <t>PATROCINIO</t>
  </si>
  <si>
    <t>PEDERNEIRAS</t>
  </si>
  <si>
    <t>PEDREIRA</t>
  </si>
  <si>
    <t>PEDRO LEOPOLDO</t>
  </si>
  <si>
    <t>PELOTAS</t>
  </si>
  <si>
    <t>PENAPOLIS</t>
  </si>
  <si>
    <t>PERUIBE</t>
  </si>
  <si>
    <t>PETROLINA</t>
  </si>
  <si>
    <t>PETRÓPOLIS</t>
  </si>
  <si>
    <t>PINDAMONHANGABA</t>
  </si>
  <si>
    <t>PIRACICABA</t>
  </si>
  <si>
    <t>PIRAJUI</t>
  </si>
  <si>
    <t>POÇOS DE CALDAS</t>
  </si>
  <si>
    <t>POMPEIA</t>
  </si>
  <si>
    <t>PONTA GROSSA</t>
  </si>
  <si>
    <t>PORTO ALEGRE</t>
  </si>
  <si>
    <t>PORTO FELIZ</t>
  </si>
  <si>
    <t>PORTO FERREIRA</t>
  </si>
  <si>
    <t>PORTO SEGURO</t>
  </si>
  <si>
    <t>PORTO VELHO</t>
  </si>
  <si>
    <t>POUSO ALEGRE</t>
  </si>
  <si>
    <t xml:space="preserve">PRAIA GRANDE </t>
  </si>
  <si>
    <t>PRESIDENTE PRUDENTE</t>
  </si>
  <si>
    <t>PRESIDENTE VENCESLAU</t>
  </si>
  <si>
    <t>PRIMAVERA DO LESTE</t>
  </si>
  <si>
    <t>PROPRIÁ</t>
  </si>
  <si>
    <t>RECIFE</t>
  </si>
  <si>
    <t>REGISTRO</t>
  </si>
  <si>
    <t>RESENDE</t>
  </si>
  <si>
    <t>RIBEIRÃO PIRES</t>
  </si>
  <si>
    <t>RIBEIRÃO PRETO</t>
  </si>
  <si>
    <t>RIO BRANCO</t>
  </si>
  <si>
    <t>RIO CLARO</t>
  </si>
  <si>
    <t>RIO DE JANEIRO</t>
  </si>
  <si>
    <t>RIO DO SUL</t>
  </si>
  <si>
    <t>RIO GRANDE</t>
  </si>
  <si>
    <t>RIO NEGRO</t>
  </si>
  <si>
    <t>RIO VERDE</t>
  </si>
  <si>
    <t>RONDONÓPOLIS</t>
  </si>
  <si>
    <t>SALTO</t>
  </si>
  <si>
    <t>SALVADOR</t>
  </si>
  <si>
    <t>SANTA BÁRBARA D'OESTE</t>
  </si>
  <si>
    <t>SANTA CRUZ DAS PALMEIRAS</t>
  </si>
  <si>
    <t>SANTA CRUZ DO SUL</t>
  </si>
  <si>
    <t>SANTA FÉ DO SUL</t>
  </si>
  <si>
    <t>SANTA MARIA</t>
  </si>
  <si>
    <t>SANTA RITA SAPUCAÍ</t>
  </si>
  <si>
    <t>SANTA ROSA</t>
  </si>
  <si>
    <t>SANTANA DO LIVRAMENTO</t>
  </si>
  <si>
    <t>SANTARÉM</t>
  </si>
  <si>
    <t>SANTO ANDRÉ</t>
  </si>
  <si>
    <t>SANTO ÂNGELO</t>
  </si>
  <si>
    <t>SANTO ANTONIO DA PLATINA</t>
  </si>
  <si>
    <t>SANTO ANTONIO DE JESUS</t>
  </si>
  <si>
    <t>SANTOS</t>
  </si>
  <si>
    <t>SÃO BENTO DO SUL</t>
  </si>
  <si>
    <t>SÃO BERNARDO DO CAMPO</t>
  </si>
  <si>
    <t>SÃO BORJA</t>
  </si>
  <si>
    <t>SÃO CAETANO DO SUL</t>
  </si>
  <si>
    <t>SÃO CARLOS</t>
  </si>
  <si>
    <t>SÃO GONÇALO</t>
  </si>
  <si>
    <t>SÃO JOÃO DA BOA VISTA</t>
  </si>
  <si>
    <t>SÃO JOÃO DE MERITI</t>
  </si>
  <si>
    <t>SÃO JOÃO DEL REY</t>
  </si>
  <si>
    <t>SÃO JOAO NEPOMUCENO</t>
  </si>
  <si>
    <t>SÃO JOSÉ</t>
  </si>
  <si>
    <t>SÃO JOSÉ DO RIO PARDO</t>
  </si>
  <si>
    <t>SÃO JOSÉ DO RIO PRETO</t>
  </si>
  <si>
    <t>SÃO JOSÉ DOS CAMPOS</t>
  </si>
  <si>
    <t>SÃO LEOPOLDO</t>
  </si>
  <si>
    <t>SÃO LOURENÇO</t>
  </si>
  <si>
    <t>SÃO LUIZ</t>
  </si>
  <si>
    <t>SÃO MATEUS</t>
  </si>
  <si>
    <t>SÃO PAULO</t>
  </si>
  <si>
    <t>SÃO PEDRO</t>
  </si>
  <si>
    <t>SÃO ROQUE</t>
  </si>
  <si>
    <t>SÃO SEBASTIÃO</t>
  </si>
  <si>
    <t>SÃO SEBASTIÃO DO PARAÍSO</t>
  </si>
  <si>
    <t>SÃO VICENTE</t>
  </si>
  <si>
    <t>SAPIRANGA</t>
  </si>
  <si>
    <t>SERRA</t>
  </si>
  <si>
    <t>SERRA NEGRA</t>
  </si>
  <si>
    <t>SETE LAGOAS</t>
  </si>
  <si>
    <t>SINOP</t>
  </si>
  <si>
    <t>SOBRAL</t>
  </si>
  <si>
    <t>SOCORRO</t>
  </si>
  <si>
    <t>SOROCABA</t>
  </si>
  <si>
    <t>SORRISO</t>
  </si>
  <si>
    <t>SOUSA</t>
  </si>
  <si>
    <t>SUMARÉ</t>
  </si>
  <si>
    <t>SUZANO</t>
  </si>
  <si>
    <t>TABOÃO DA SERRA</t>
  </si>
  <si>
    <t>TANGARA DA SERRA</t>
  </si>
  <si>
    <t>TAQUARA</t>
  </si>
  <si>
    <t>TAQUARITINGA</t>
  </si>
  <si>
    <t>TATUI</t>
  </si>
  <si>
    <t>TAUBATÉ</t>
  </si>
  <si>
    <t>TEIXEIRA DE FREITAS</t>
  </si>
  <si>
    <t>TEÓFILO OTONI</t>
  </si>
  <si>
    <t>TERESINA</t>
  </si>
  <si>
    <t>TERESÓPOLIS</t>
  </si>
  <si>
    <t>TIETÊ</t>
  </si>
  <si>
    <t>TOLEDO</t>
  </si>
  <si>
    <t>TORRES</t>
  </si>
  <si>
    <t>TRAMANDAÍ</t>
  </si>
  <si>
    <t>TRÊS CORAÇÕES</t>
  </si>
  <si>
    <t>TRÊS COROAS</t>
  </si>
  <si>
    <t>TRÊS LAGOAS</t>
  </si>
  <si>
    <t>TRÊS PASSOS</t>
  </si>
  <si>
    <t>TRES RIOS</t>
  </si>
  <si>
    <t>TUBARÃO</t>
  </si>
  <si>
    <t>TUCURUÍ</t>
  </si>
  <si>
    <t>TUPÃ</t>
  </si>
  <si>
    <t>TUPACIGUARA</t>
  </si>
  <si>
    <t>UBÁ</t>
  </si>
  <si>
    <t>UBATUBA</t>
  </si>
  <si>
    <t>UBERABA</t>
  </si>
  <si>
    <t>UBERLÂNDIA</t>
  </si>
  <si>
    <t>UMUARAMA</t>
  </si>
  <si>
    <t>UNIAO DA VITORIA</t>
  </si>
  <si>
    <t>URUGUAIANA</t>
  </si>
  <si>
    <t xml:space="preserve">VALENÇA </t>
  </si>
  <si>
    <t>VALPARAÍSO DE GOIÁS</t>
  </si>
  <si>
    <t>VARGEM GRANDE DO SUL</t>
  </si>
  <si>
    <t>VARGINHA</t>
  </si>
  <si>
    <t>VIAMÃO</t>
  </si>
  <si>
    <t>VIÇOSA</t>
  </si>
  <si>
    <t>VILA VELHA</t>
  </si>
  <si>
    <t>VITÓRIA</t>
  </si>
  <si>
    <t>VITÓRIA DA CONQUISTA</t>
  </si>
  <si>
    <t>VOLTA REDONDA</t>
  </si>
  <si>
    <t>VOTUPORANGA</t>
  </si>
  <si>
    <t>Total geral</t>
  </si>
  <si>
    <t>Salas por Complexo</t>
  </si>
  <si>
    <t>Complexos</t>
  </si>
  <si>
    <t>ITAPECERICA DA SERRA</t>
  </si>
  <si>
    <t>SÃO LOURENÇO DA MATA</t>
  </si>
  <si>
    <t>Faixa de população dos Municípios</t>
  </si>
  <si>
    <t>de 50.001 a 100.000</t>
  </si>
  <si>
    <t>de 100.001 a 500.000</t>
  </si>
  <si>
    <t>mais de 500.000</t>
  </si>
  <si>
    <t>Shopping-Center</t>
  </si>
  <si>
    <t>Rua (ou localização ignorada)</t>
  </si>
  <si>
    <t>Fechamento</t>
  </si>
  <si>
    <t>Previsão</t>
  </si>
  <si>
    <t>AC Total</t>
  </si>
  <si>
    <t>AL Total</t>
  </si>
  <si>
    <t>AM Total</t>
  </si>
  <si>
    <t>AP Total</t>
  </si>
  <si>
    <t>GO Total</t>
  </si>
  <si>
    <t>MA Total</t>
  </si>
  <si>
    <t>BA Total</t>
  </si>
  <si>
    <t>CE Total</t>
  </si>
  <si>
    <t>DF Total</t>
  </si>
  <si>
    <t>ES Total</t>
  </si>
  <si>
    <t>PA Total</t>
  </si>
  <si>
    <t>PB Total</t>
  </si>
  <si>
    <t>PE Total</t>
  </si>
  <si>
    <t>PI Total</t>
  </si>
  <si>
    <t>MG Total</t>
  </si>
  <si>
    <t>MS Total</t>
  </si>
  <si>
    <t>MT Total</t>
  </si>
  <si>
    <t>PR Total</t>
  </si>
  <si>
    <t>RJ Total</t>
  </si>
  <si>
    <t>RN Total</t>
  </si>
  <si>
    <t>RO Total</t>
  </si>
  <si>
    <t>RR Total</t>
  </si>
  <si>
    <t>RS Total</t>
  </si>
  <si>
    <t>SC Total</t>
  </si>
  <si>
    <t>SE Total</t>
  </si>
  <si>
    <t>MOGI DAS CRUZES</t>
  </si>
  <si>
    <t>SP Total</t>
  </si>
  <si>
    <t>TO Total</t>
  </si>
  <si>
    <t>% Salas em Shopping</t>
  </si>
  <si>
    <t>BOX</t>
  </si>
  <si>
    <t>GSR</t>
  </si>
  <si>
    <t>Grupo</t>
  </si>
  <si>
    <t xml:space="preserve">total </t>
  </si>
  <si>
    <t>Até 50.000</t>
  </si>
  <si>
    <t>MARATAÍZES</t>
  </si>
  <si>
    <t>UCI</t>
  </si>
  <si>
    <t>Abertura</t>
  </si>
  <si>
    <t>ARMAÇÃO DE BUZIOS</t>
  </si>
  <si>
    <t>CACHOEIRA DO SUL</t>
  </si>
  <si>
    <t>SERTÃOZINHO</t>
  </si>
  <si>
    <t>Total complexos</t>
  </si>
  <si>
    <t>Hab/Sala</t>
  </si>
  <si>
    <t>De 200.001 a 300.000 Habitantes</t>
  </si>
  <si>
    <t>De 300.001 a 400.000 Habitantes</t>
  </si>
  <si>
    <t>De 400.001 a 500.000 Habitantes</t>
  </si>
  <si>
    <t>Municípios</t>
  </si>
  <si>
    <t>Até 100.000 habitantes</t>
  </si>
  <si>
    <t xml:space="preserve">População </t>
  </si>
  <si>
    <t>Até 100.000 Habitantes</t>
  </si>
  <si>
    <t>De 100.001 a 200.000 Habitantes</t>
  </si>
  <si>
    <t>Cidades</t>
  </si>
  <si>
    <r>
      <t>Hab/Sala</t>
    </r>
    <r>
      <rPr>
        <b/>
        <sz val="10"/>
        <color indexed="10"/>
        <rFont val="Verdana"/>
        <family val="2"/>
      </rPr>
      <t>*</t>
    </r>
  </si>
  <si>
    <t>Quatidade de Municípios com cinema</t>
  </si>
  <si>
    <t>SÃO LUÍS</t>
  </si>
  <si>
    <t>RIO DAS OSTRAS</t>
  </si>
  <si>
    <t xml:space="preserve">SÃO LUIZ GONZAGA </t>
  </si>
  <si>
    <t>EMBU</t>
  </si>
  <si>
    <t>ITAPEMA</t>
  </si>
  <si>
    <t>VIDEIRA</t>
  </si>
  <si>
    <t>OLIVEIRA</t>
  </si>
  <si>
    <t>SÂO JOSÉ DOS PINHAIS</t>
  </si>
  <si>
    <t>Hab / Complexo</t>
  </si>
  <si>
    <t>Municípios com mais de 500.000 Habitantes</t>
  </si>
  <si>
    <t>ALFENAS</t>
  </si>
  <si>
    <t>VENÂNCIO AIRES</t>
  </si>
  <si>
    <t>Cidades com Cinema</t>
  </si>
  <si>
    <t>Regiões</t>
  </si>
  <si>
    <t>Norte</t>
  </si>
  <si>
    <t>Nordeste</t>
  </si>
  <si>
    <t>Sudeste</t>
  </si>
  <si>
    <t>Sul</t>
  </si>
  <si>
    <t>Com Cinema</t>
  </si>
  <si>
    <t>Sem Cinema</t>
  </si>
  <si>
    <t>%</t>
  </si>
  <si>
    <t>ARAUJO</t>
  </si>
  <si>
    <t>ARCO</t>
  </si>
  <si>
    <t>CINEMARK</t>
  </si>
  <si>
    <t>CINEMAIS</t>
  </si>
  <si>
    <t>MOVIECOM</t>
  </si>
  <si>
    <t>ORIENT</t>
  </si>
  <si>
    <t>STAR</t>
  </si>
  <si>
    <t>ESPAÇO</t>
  </si>
  <si>
    <t>GNC</t>
  </si>
  <si>
    <t>CINEPLUS</t>
  </si>
  <si>
    <t>GUION</t>
  </si>
  <si>
    <t>CINESYSTEM</t>
  </si>
  <si>
    <t>AFA</t>
  </si>
  <si>
    <t>PLAY</t>
  </si>
  <si>
    <t>USINA</t>
  </si>
  <si>
    <t>Capital</t>
  </si>
  <si>
    <t>Grupo/Empresa</t>
  </si>
  <si>
    <t>Ano</t>
  </si>
  <si>
    <t>Centro-Oeste</t>
  </si>
  <si>
    <t>CINEART</t>
  </si>
  <si>
    <t>Quantidade de salas de cinema nestes municípios</t>
  </si>
  <si>
    <t>Quantidade de salas fechadas</t>
  </si>
  <si>
    <t>Quantidade</t>
  </si>
  <si>
    <t>Quantidade de salas abertas</t>
  </si>
  <si>
    <t>CASTANHAL</t>
  </si>
  <si>
    <t>CAMPO BOM</t>
  </si>
  <si>
    <t>PARAGUAÇU PAULISTA</t>
  </si>
  <si>
    <t>PARAUAPEBAS</t>
  </si>
  <si>
    <t>ROLIM DE MOURA</t>
  </si>
  <si>
    <t xml:space="preserve">Fonte: Sistema de Registro-Ancine, SICOA, Nielsen, levantamento próprio. </t>
  </si>
  <si>
    <t>No ano de 2008, o número de Salas de Exibição no país apresentou um crescimento real de aproximadamente 4% em relação a 2007 (de 2.160 para 2.251 salas).  Para 2009 está prevista a abertura de novas 37 salas. A evolução no número de salas vem se mantendo positiva desde 1997, totalizando um crescimento acumulado de 109% nesses últimos 11 anos.</t>
  </si>
  <si>
    <t>BROTAS</t>
  </si>
  <si>
    <t>VASSOURAS</t>
  </si>
  <si>
    <t>Fonte: Sistema de Registro - ANCINE; Filme B; Nielsen;Sedcmrj e levantamento próprio.</t>
  </si>
  <si>
    <t/>
  </si>
  <si>
    <t>SERCLA</t>
  </si>
  <si>
    <t>CRUZEIRO DO SUL</t>
  </si>
  <si>
    <t>IBICARAÍ</t>
  </si>
  <si>
    <t>ITABUNA</t>
  </si>
  <si>
    <t>FORMIGA</t>
  </si>
  <si>
    <t>MANHUAÇU</t>
  </si>
  <si>
    <t>SÃO FRANCISCO DO SUL</t>
  </si>
  <si>
    <t>BOITUVA</t>
  </si>
  <si>
    <t>CESÁRIO LANGE</t>
  </si>
  <si>
    <t>Menos de 20.000</t>
  </si>
  <si>
    <t>ITACOATIARA</t>
  </si>
  <si>
    <t>BAGÉ</t>
  </si>
  <si>
    <t>CANOINHAS</t>
  </si>
  <si>
    <t>OSVALDO CRUZ</t>
  </si>
  <si>
    <t>SIMÕES FILHO</t>
  </si>
  <si>
    <t>CABO DE SANTO AGOSTINHO</t>
  </si>
  <si>
    <t>VALINHOS</t>
  </si>
  <si>
    <t>PRAIA GRANDE</t>
  </si>
  <si>
    <t>UCI/GSR</t>
  </si>
  <si>
    <t>UCI/Orient</t>
  </si>
  <si>
    <t>SANTANA</t>
  </si>
  <si>
    <t>ALÉM PARAÍBA</t>
  </si>
  <si>
    <t>ARCOS</t>
  </si>
  <si>
    <t>BOA ESPERANÇA</t>
  </si>
  <si>
    <t>CATAGUASES</t>
  </si>
  <si>
    <t>CAXAMBU</t>
  </si>
  <si>
    <t>CONSELHEIRO LAFAIETE</t>
  </si>
  <si>
    <t>GUAXUPÉ</t>
  </si>
  <si>
    <t>CASTELO</t>
  </si>
  <si>
    <t>AFOGADOS DA INGAZEIRA</t>
  </si>
  <si>
    <t>GUAÍRA</t>
  </si>
  <si>
    <t>NAVIRAÍ</t>
  </si>
  <si>
    <t>IRATI</t>
  </si>
  <si>
    <t>IVAIPORÃ</t>
  </si>
  <si>
    <t>PATO BRANCO</t>
  </si>
  <si>
    <t>TANGARÁ DA SERRA</t>
  </si>
  <si>
    <t>UNIÃO DA VITÓRIA</t>
  </si>
  <si>
    <t>CARLOS BARBOSA</t>
  </si>
  <si>
    <t>CACOAL</t>
  </si>
  <si>
    <t>VILHENA</t>
  </si>
  <si>
    <t>CASA BRANCA</t>
  </si>
  <si>
    <t>CONCÓRDIA</t>
  </si>
  <si>
    <t>CURITIBANOS</t>
  </si>
  <si>
    <t>DOIS CÓRREGOS</t>
  </si>
  <si>
    <t>FERNANDÓPOLIS</t>
  </si>
  <si>
    <t>MAFRA</t>
  </si>
  <si>
    <t>IBIÚNA</t>
  </si>
  <si>
    <t>ILHA SOLTEIRA</t>
  </si>
  <si>
    <t>ALTINÓPOLIS</t>
  </si>
  <si>
    <t>JAGUARIÚNA</t>
  </si>
  <si>
    <t>LENÇÓIS PAULISTA</t>
  </si>
  <si>
    <t>OLÍMPIA</t>
  </si>
  <si>
    <t>ORLÂNDIA</t>
  </si>
  <si>
    <t>SÃO MANUEL</t>
  </si>
  <si>
    <t>PIRAJU</t>
  </si>
  <si>
    <t>POMPÉIA</t>
  </si>
  <si>
    <t>TATUÍ</t>
  </si>
  <si>
    <t>SANTA CRUZ DO RIO PARDO</t>
  </si>
  <si>
    <t>MORRINHOS</t>
  </si>
  <si>
    <t>BICAS</t>
  </si>
  <si>
    <t>SANTA BÁRBARA</t>
  </si>
  <si>
    <t>ALTAMIRA</t>
  </si>
  <si>
    <t>RONDON</t>
  </si>
  <si>
    <t>ITÁPOLIS</t>
  </si>
  <si>
    <t>JUNQUEIRÓPOLIS</t>
  </si>
  <si>
    <t>MIGUELÓPOLIS</t>
  </si>
  <si>
    <t>PIRAJUÍ</t>
  </si>
  <si>
    <t>PRESIDENTE EPITÁCIO</t>
  </si>
  <si>
    <t>ESTAÇÃO</t>
  </si>
  <si>
    <t>GCINE</t>
  </si>
  <si>
    <t>LUMIERE</t>
  </si>
  <si>
    <t>PALHOÇA</t>
  </si>
  <si>
    <t>CARUARU</t>
  </si>
  <si>
    <t>COTIA</t>
  </si>
  <si>
    <t>BARRETOS</t>
  </si>
  <si>
    <t>Complexos no Brasil por Número de Salas - 2010</t>
  </si>
  <si>
    <t>Fonte: Sistema de Registro-ANCINE; Nielsen; SICOA e levantamento próprio.</t>
  </si>
  <si>
    <t>Outras  Empresas</t>
  </si>
  <si>
    <t>Salas de Exibição em Shopping-Center por Grupo Exibidor - 2010</t>
  </si>
  <si>
    <t>Cinemark</t>
  </si>
  <si>
    <t>Araújo</t>
  </si>
  <si>
    <t>Arco</t>
  </si>
  <si>
    <t>Moviecom</t>
  </si>
  <si>
    <t>Espaço</t>
  </si>
  <si>
    <t>Cinesystem</t>
  </si>
  <si>
    <t>Cinemais</t>
  </si>
  <si>
    <t>Salas em Shopping - 1.822 (83%)</t>
  </si>
  <si>
    <t>Salas fora de Shopping (ou localização ignorada) - 384 (17%)</t>
  </si>
  <si>
    <t>Salas de Exibição em Shopping-Center por Unidade Federal -  2010</t>
  </si>
  <si>
    <t>Fonte: Sistema de Registro-ANCINE, SICOA, Nielsen, levantamento próprio.</t>
  </si>
  <si>
    <t>Salas de Exibição por Faixa de População -  2010</t>
  </si>
  <si>
    <t>% Municípios com cinema</t>
  </si>
  <si>
    <t>Fonte: IBGE 2010; Sistema de Registro - ANCINE; Nielsen; SICOA e  levantamento próprio.</t>
  </si>
  <si>
    <t>% Salas de cinema sobre total</t>
  </si>
  <si>
    <t>Número de Complexos e Salas por UF e Município - 2010</t>
  </si>
  <si>
    <t>CAETÉ</t>
  </si>
  <si>
    <t>LIMOEIRO DO NORTE</t>
  </si>
  <si>
    <t>CÁCERES</t>
  </si>
  <si>
    <t>SÃO JOÃO DEL REI</t>
  </si>
  <si>
    <t>MOSSORÓ</t>
  </si>
  <si>
    <t>SÃO MIGUEL DO OESTE</t>
  </si>
  <si>
    <t>CAJATI</t>
  </si>
  <si>
    <t>ARAGUAÍNA</t>
  </si>
  <si>
    <t>DIADEMA</t>
  </si>
  <si>
    <t>ITANHAÉM</t>
  </si>
  <si>
    <t>JANDIRA</t>
  </si>
  <si>
    <t>MOGI MIRIM</t>
  </si>
  <si>
    <t>PAULÍNIA</t>
  </si>
  <si>
    <t>PENÁPOLIS</t>
  </si>
  <si>
    <t>PERUÍBE</t>
  </si>
  <si>
    <t>PIRASSUNUNGA</t>
  </si>
  <si>
    <t>Fonte: IBGE 2010; Sistema de Registro - ANCINE; SICOA e  levantamento próprio.</t>
  </si>
  <si>
    <t>Salas de Exibição - Situação de Abertura, Fechamento e Previsão -  2010</t>
  </si>
  <si>
    <t>Salas Abertas em 2010</t>
  </si>
  <si>
    <t>Salas Fechadas em 2010</t>
  </si>
  <si>
    <t>SÃO JOÃO NEPOMUCENO</t>
  </si>
  <si>
    <t>SÃO JOSÉ DA BELA VISTA</t>
  </si>
  <si>
    <t>Salas  Previstas para 2011</t>
  </si>
  <si>
    <t>ITAGUAÍ</t>
  </si>
  <si>
    <t>Movimento de abertura/fechamento de Cinemas por faixa populacional - 2010</t>
  </si>
  <si>
    <t>Quantidade de salas previstas (2011)</t>
  </si>
  <si>
    <t>Fonte: IBGE 2010; Sistema de Registro-ANCINE; SICOA e levantamento próprio.</t>
  </si>
  <si>
    <t>Participação dos cinemas no País, por faixa de população - 2010</t>
  </si>
  <si>
    <t>100.001 a 200.000 hab.</t>
  </si>
  <si>
    <t>200.001 a 300.000 hab.</t>
  </si>
  <si>
    <t>300.001 a 400.000 hab.</t>
  </si>
  <si>
    <t>400.001 a 500.000 hab.</t>
  </si>
  <si>
    <t>Fonte: IBGE 2010; Sistema de Registro - ANCINE;  SICOA e  levantamento próprio.</t>
  </si>
  <si>
    <t>Acima de 500.000 hab.</t>
  </si>
  <si>
    <t>Salas de Exibição no Brasil por Unidade da Federação -  2010</t>
  </si>
  <si>
    <t>Localização das Salas de Exibição -  2010</t>
  </si>
  <si>
    <t>Salas existentes</t>
  </si>
  <si>
    <t>Fonte: Sistema de Registro-ANCINE; SICOA e levantamento próprio.</t>
  </si>
  <si>
    <t>Municípios por faixa populacional e médias de habitante por sala -  2010</t>
  </si>
  <si>
    <t>Média Nacional
(apenas cidades atendidas por cinema)</t>
  </si>
  <si>
    <t>Média cidades com mais de 500.000 habitantes</t>
  </si>
  <si>
    <t>Salas de Exibição no País - 2010</t>
  </si>
  <si>
    <t>CINÉPOLIS</t>
  </si>
  <si>
    <t>Outras</t>
  </si>
  <si>
    <t>EMBRACINE</t>
  </si>
  <si>
    <t>CENTERPLEX</t>
  </si>
  <si>
    <t>ROXY</t>
  </si>
  <si>
    <t>TATU</t>
  </si>
  <si>
    <t>CINEMAGIC</t>
  </si>
  <si>
    <t>PREMIER</t>
  </si>
  <si>
    <t>PLAYARTE</t>
  </si>
  <si>
    <t>Evolução de Salas no país - 1971- 2010</t>
  </si>
  <si>
    <t>Observação: A partir de 2006, dados produzidos pela ANCINE/SAM. Até 2005 os dados foram retirados do Filme B.</t>
  </si>
  <si>
    <t>Salas 3D - Por Município e UF - 2010</t>
  </si>
  <si>
    <t>SÃO JOSÉ DOS PINHAIS</t>
  </si>
  <si>
    <t>Total: 262 salas</t>
  </si>
  <si>
    <t>Complexos no Brasil com Salas 3D - 2010</t>
  </si>
  <si>
    <t xml:space="preserve">Tamanho Complexo por nºsalas </t>
  </si>
  <si>
    <t>Complexos no país</t>
  </si>
  <si>
    <t>Complexos com equipamento 3D</t>
  </si>
  <si>
    <t xml:space="preserve"> -</t>
  </si>
  <si>
    <t xml:space="preserve">Participação </t>
  </si>
  <si>
    <t>Empresa</t>
  </si>
  <si>
    <t xml:space="preserve">Tamanho Cinema por nº salas </t>
  </si>
  <si>
    <t>Salas 3D</t>
  </si>
  <si>
    <t>Ranking Exibidores 3D - 2010</t>
  </si>
  <si>
    <t>Salas em Shopping - 1.822 salas</t>
  </si>
  <si>
    <t>Salas fora de Shopping (ou localização ignorada) - 384 salas</t>
  </si>
  <si>
    <t>Salas de exibição 3D e Ranking de Exibidores 3D - 2010</t>
  </si>
  <si>
    <t>Ranking de Exibidores no país - 2010</t>
  </si>
  <si>
    <t>Ranking e Participação dos Grupos nas Capitais Brasileiras - 2010</t>
  </si>
  <si>
    <t>Ranking Grupos - Capitais Brasileiras</t>
  </si>
  <si>
    <t>Salas*</t>
  </si>
  <si>
    <t>*Número de salas do grupo localizadas em capitais brasileiras.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</si>
</sst>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4"/>
      <color indexed="10"/>
      <name val="Verdana"/>
      <family val="2"/>
    </font>
    <font>
      <sz val="8"/>
      <color indexed="10"/>
      <name val="Verdana"/>
      <family val="2"/>
    </font>
    <font>
      <b/>
      <sz val="10"/>
      <color indexed="10"/>
      <name val="Verdana"/>
      <family val="2"/>
    </font>
    <font>
      <sz val="10"/>
      <color indexed="10"/>
      <name val="Verdana"/>
      <family val="2"/>
    </font>
    <font>
      <b/>
      <sz val="14"/>
      <name val="Verdana"/>
      <family val="2"/>
    </font>
    <font>
      <b/>
      <sz val="9"/>
      <name val="Verdana"/>
      <family val="2"/>
    </font>
    <font>
      <b/>
      <sz val="10"/>
      <name val="Arial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2"/>
      <name val="Arial"/>
      <family val="2"/>
    </font>
    <font>
      <sz val="6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8.5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9" fillId="0" borderId="0">
      <alignment vertical="top"/>
    </xf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5" fillId="0" borderId="0"/>
    <xf numFmtId="0" fontId="1" fillId="0" borderId="0"/>
    <xf numFmtId="9" fontId="31" fillId="0" borderId="0" applyFont="0" applyFill="0" applyBorder="0" applyAlignment="0" applyProtection="0"/>
  </cellStyleXfs>
  <cellXfs count="445">
    <xf numFmtId="0" fontId="0" fillId="0" borderId="0" xfId="0"/>
    <xf numFmtId="166" fontId="3" fillId="0" borderId="0" xfId="7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4" fillId="2" borderId="0" xfId="7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166" fontId="4" fillId="2" borderId="0" xfId="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6" applyFont="1" applyBorder="1" applyAlignment="1">
      <alignment horizontal="center" vertical="center" wrapText="1"/>
    </xf>
    <xf numFmtId="9" fontId="4" fillId="2" borderId="1" xfId="6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0" xfId="6" applyFont="1" applyFill="1" applyBorder="1" applyAlignment="1">
      <alignment horizontal="center" vertical="center" wrapText="1"/>
    </xf>
    <xf numFmtId="9" fontId="4" fillId="0" borderId="0" xfId="6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4" fillId="0" borderId="0" xfId="7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9" fontId="3" fillId="0" borderId="0" xfId="6" applyFont="1" applyAlignment="1">
      <alignment horizontal="center" vertical="center" wrapText="1"/>
    </xf>
    <xf numFmtId="9" fontId="3" fillId="0" borderId="0" xfId="6" applyFont="1" applyBorder="1" applyAlignment="1">
      <alignment horizontal="center" vertical="center" wrapText="1"/>
    </xf>
    <xf numFmtId="9" fontId="3" fillId="4" borderId="1" xfId="6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9" fontId="19" fillId="0" borderId="0" xfId="6" applyFont="1" applyFill="1" applyBorder="1" applyAlignment="1">
      <alignment horizontal="center" vertical="center" wrapText="1"/>
    </xf>
    <xf numFmtId="9" fontId="6" fillId="2" borderId="1" xfId="6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20" fillId="3" borderId="0" xfId="5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/>
    </xf>
    <xf numFmtId="10" fontId="17" fillId="3" borderId="0" xfId="6" applyNumberFormat="1" applyFont="1" applyFill="1" applyBorder="1" applyAlignment="1">
      <alignment horizontal="center" vertical="center"/>
    </xf>
    <xf numFmtId="3" fontId="17" fillId="3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0" fontId="6" fillId="2" borderId="0" xfId="6" applyNumberFormat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165" fontId="4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" fontId="19" fillId="2" borderId="0" xfId="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4" fillId="0" borderId="0" xfId="7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6" fontId="3" fillId="0" borderId="0" xfId="7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66" fontId="3" fillId="0" borderId="0" xfId="7" applyNumberFormat="1" applyFont="1" applyAlignment="1">
      <alignment horizontal="center" vertical="center"/>
    </xf>
    <xf numFmtId="166" fontId="11" fillId="0" borderId="0" xfId="7" applyNumberFormat="1" applyFont="1" applyFill="1" applyAlignment="1">
      <alignment vertical="center"/>
    </xf>
    <xf numFmtId="166" fontId="3" fillId="0" borderId="0" xfId="7" applyNumberFormat="1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center" vertical="center"/>
    </xf>
    <xf numFmtId="166" fontId="3" fillId="0" borderId="0" xfId="7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6" fontId="13" fillId="0" borderId="0" xfId="7" applyNumberFormat="1" applyFont="1" applyFill="1" applyBorder="1" applyAlignment="1">
      <alignment horizontal="center" vertical="center"/>
    </xf>
    <xf numFmtId="166" fontId="3" fillId="0" borderId="0" xfId="7" applyNumberFormat="1" applyFont="1" applyAlignment="1">
      <alignment vertical="center"/>
    </xf>
    <xf numFmtId="166" fontId="3" fillId="0" borderId="0" xfId="7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6" fontId="11" fillId="0" borderId="0" xfId="7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66" fontId="1" fillId="0" borderId="0" xfId="7" applyNumberFormat="1" applyAlignment="1">
      <alignment horizontal="center" vertical="center"/>
    </xf>
    <xf numFmtId="0" fontId="0" fillId="0" borderId="0" xfId="0" applyFill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66" fontId="4" fillId="0" borderId="0" xfId="7" applyNumberFormat="1" applyFont="1" applyFill="1" applyBorder="1" applyAlignment="1">
      <alignment vertical="center" wrapText="1"/>
    </xf>
    <xf numFmtId="37" fontId="4" fillId="0" borderId="0" xfId="7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0" fontId="23" fillId="0" borderId="0" xfId="0" applyFont="1" applyAlignment="1">
      <alignment vertical="center"/>
    </xf>
    <xf numFmtId="0" fontId="3" fillId="0" borderId="0" xfId="4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0" fontId="3" fillId="0" borderId="0" xfId="4" applyNumberFormat="1" applyFont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10" fontId="17" fillId="4" borderId="0" xfId="6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Border="1"/>
    <xf numFmtId="166" fontId="13" fillId="0" borderId="0" xfId="7" applyNumberFormat="1" applyFont="1" applyFill="1" applyBorder="1" applyAlignment="1">
      <alignment vertical="center" wrapText="1"/>
    </xf>
    <xf numFmtId="37" fontId="19" fillId="2" borderId="0" xfId="7" applyNumberFormat="1" applyFont="1" applyFill="1" applyBorder="1" applyAlignment="1">
      <alignment horizontal="center" vertical="center" wrapText="1"/>
    </xf>
    <xf numFmtId="166" fontId="10" fillId="0" borderId="0" xfId="7" applyNumberFormat="1" applyFont="1" applyAlignment="1">
      <alignment horizontal="center" vertical="center"/>
    </xf>
    <xf numFmtId="166" fontId="3" fillId="3" borderId="0" xfId="7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5" fillId="0" borderId="0" xfId="8" applyFont="1" applyBorder="1"/>
    <xf numFmtId="0" fontId="25" fillId="0" borderId="0" xfId="8" applyBorder="1" applyAlignment="1">
      <alignment vertical="center"/>
    </xf>
    <xf numFmtId="0" fontId="14" fillId="0" borderId="0" xfId="8" applyFont="1" applyAlignment="1">
      <alignment vertical="center" wrapText="1"/>
    </xf>
    <xf numFmtId="0" fontId="5" fillId="0" borderId="0" xfId="8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7" fillId="0" borderId="0" xfId="8" applyFont="1" applyBorder="1" applyAlignment="1">
      <alignment vertical="center"/>
    </xf>
    <xf numFmtId="0" fontId="19" fillId="2" borderId="1" xfId="8" applyFont="1" applyFill="1" applyBorder="1" applyAlignment="1">
      <alignment horizontal="center" vertical="center" wrapText="1"/>
    </xf>
    <xf numFmtId="0" fontId="3" fillId="3" borderId="10" xfId="8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" fillId="5" borderId="4" xfId="8" applyFont="1" applyFill="1" applyBorder="1" applyAlignment="1">
      <alignment vertical="center" wrapText="1"/>
    </xf>
    <xf numFmtId="0" fontId="3" fillId="6" borderId="10" xfId="8" applyFont="1" applyFill="1" applyBorder="1" applyAlignment="1">
      <alignment vertical="center" wrapText="1"/>
    </xf>
    <xf numFmtId="0" fontId="3" fillId="5" borderId="10" xfId="8" applyFont="1" applyFill="1" applyBorder="1" applyAlignment="1">
      <alignment vertical="center" wrapText="1"/>
    </xf>
    <xf numFmtId="0" fontId="3" fillId="6" borderId="4" xfId="8" applyFont="1" applyFill="1" applyBorder="1" applyAlignment="1">
      <alignment vertical="center" wrapText="1"/>
    </xf>
    <xf numFmtId="0" fontId="3" fillId="3" borderId="4" xfId="8" applyFont="1" applyFill="1" applyBorder="1" applyAlignment="1">
      <alignment vertical="center" wrapText="1"/>
    </xf>
    <xf numFmtId="0" fontId="4" fillId="2" borderId="1" xfId="8" applyFont="1" applyFill="1" applyBorder="1" applyAlignment="1">
      <alignment horizontal="left" vertical="center" wrapText="1"/>
    </xf>
    <xf numFmtId="0" fontId="4" fillId="2" borderId="1" xfId="8" applyFont="1" applyFill="1" applyBorder="1" applyAlignment="1">
      <alignment vertical="center" wrapText="1"/>
    </xf>
    <xf numFmtId="0" fontId="3" fillId="3" borderId="9" xfId="8" applyFont="1" applyFill="1" applyBorder="1" applyAlignment="1">
      <alignment vertical="center" wrapText="1"/>
    </xf>
    <xf numFmtId="0" fontId="3" fillId="3" borderId="1" xfId="8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9" fillId="2" borderId="1" xfId="8" applyNumberFormat="1" applyFont="1" applyFill="1" applyBorder="1" applyAlignment="1">
      <alignment horizontal="center" vertical="center" wrapText="1"/>
    </xf>
    <xf numFmtId="3" fontId="19" fillId="2" borderId="6" xfId="8" applyNumberFormat="1" applyFont="1" applyFill="1" applyBorder="1" applyAlignment="1">
      <alignment horizontal="center" vertical="center" wrapText="1"/>
    </xf>
    <xf numFmtId="3" fontId="3" fillId="3" borderId="4" xfId="8" applyNumberFormat="1" applyFont="1" applyFill="1" applyBorder="1" applyAlignment="1">
      <alignment horizontal="center" vertical="center" wrapText="1"/>
    </xf>
    <xf numFmtId="3" fontId="3" fillId="3" borderId="7" xfId="8" applyNumberFormat="1" applyFont="1" applyFill="1" applyBorder="1" applyAlignment="1">
      <alignment horizontal="center" vertical="center" wrapText="1"/>
    </xf>
    <xf numFmtId="3" fontId="3" fillId="5" borderId="4" xfId="8" applyNumberFormat="1" applyFont="1" applyFill="1" applyBorder="1" applyAlignment="1">
      <alignment horizontal="center" vertical="center" wrapText="1"/>
    </xf>
    <xf numFmtId="3" fontId="3" fillId="5" borderId="3" xfId="8" applyNumberFormat="1" applyFont="1" applyFill="1" applyBorder="1" applyAlignment="1">
      <alignment horizontal="center" vertical="center" wrapText="1"/>
    </xf>
    <xf numFmtId="3" fontId="4" fillId="2" borderId="1" xfId="8" applyNumberFormat="1" applyFont="1" applyFill="1" applyBorder="1" applyAlignment="1">
      <alignment horizontal="center" vertical="center" wrapText="1"/>
    </xf>
    <xf numFmtId="3" fontId="4" fillId="2" borderId="6" xfId="8" applyNumberFormat="1" applyFont="1" applyFill="1" applyBorder="1" applyAlignment="1">
      <alignment horizontal="center" vertical="center" wrapText="1"/>
    </xf>
    <xf numFmtId="3" fontId="3" fillId="6" borderId="10" xfId="8" applyNumberFormat="1" applyFont="1" applyFill="1" applyBorder="1" applyAlignment="1">
      <alignment horizontal="center" vertical="center" wrapText="1"/>
    </xf>
    <xf numFmtId="3" fontId="3" fillId="6" borderId="7" xfId="8" applyNumberFormat="1" applyFont="1" applyFill="1" applyBorder="1" applyAlignment="1">
      <alignment horizontal="center" vertical="center" wrapText="1"/>
    </xf>
    <xf numFmtId="3" fontId="3" fillId="5" borderId="10" xfId="8" applyNumberFormat="1" applyFont="1" applyFill="1" applyBorder="1" applyAlignment="1">
      <alignment horizontal="center" vertical="center" wrapText="1"/>
    </xf>
    <xf numFmtId="3" fontId="3" fillId="5" borderId="7" xfId="8" applyNumberFormat="1" applyFont="1" applyFill="1" applyBorder="1" applyAlignment="1">
      <alignment horizontal="center" vertical="center" wrapText="1"/>
    </xf>
    <xf numFmtId="3" fontId="3" fillId="6" borderId="4" xfId="8" applyNumberFormat="1" applyFont="1" applyFill="1" applyBorder="1" applyAlignment="1">
      <alignment horizontal="center" vertical="center" wrapText="1"/>
    </xf>
    <xf numFmtId="3" fontId="3" fillId="6" borderId="3" xfId="8" applyNumberFormat="1" applyFont="1" applyFill="1" applyBorder="1" applyAlignment="1">
      <alignment horizontal="center" vertical="center" wrapText="1"/>
    </xf>
    <xf numFmtId="3" fontId="3" fillId="3" borderId="3" xfId="8" applyNumberFormat="1" applyFont="1" applyFill="1" applyBorder="1" applyAlignment="1">
      <alignment horizontal="center" vertical="center" wrapText="1"/>
    </xf>
    <xf numFmtId="3" fontId="3" fillId="3" borderId="10" xfId="8" applyNumberFormat="1" applyFont="1" applyFill="1" applyBorder="1" applyAlignment="1">
      <alignment horizontal="center" vertical="center" wrapText="1"/>
    </xf>
    <xf numFmtId="3" fontId="3" fillId="3" borderId="9" xfId="8" applyNumberFormat="1" applyFont="1" applyFill="1" applyBorder="1" applyAlignment="1">
      <alignment horizontal="center" vertical="center" wrapText="1"/>
    </xf>
    <xf numFmtId="3" fontId="3" fillId="3" borderId="8" xfId="8" applyNumberFormat="1" applyFont="1" applyFill="1" applyBorder="1" applyAlignment="1">
      <alignment horizontal="center" vertical="center" wrapText="1"/>
    </xf>
    <xf numFmtId="3" fontId="3" fillId="3" borderId="1" xfId="8" applyNumberFormat="1" applyFont="1" applyFill="1" applyBorder="1" applyAlignment="1">
      <alignment horizontal="center" vertical="center" wrapText="1"/>
    </xf>
    <xf numFmtId="3" fontId="3" fillId="3" borderId="6" xfId="8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5" fillId="0" borderId="0" xfId="8" applyNumberFormat="1" applyFont="1" applyBorder="1" applyAlignment="1">
      <alignment horizontal="center" vertical="center" wrapText="1"/>
    </xf>
    <xf numFmtId="3" fontId="5" fillId="0" borderId="0" xfId="8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/>
    </xf>
    <xf numFmtId="0" fontId="18" fillId="0" borderId="0" xfId="9" applyFont="1" applyAlignment="1">
      <alignment vertical="center"/>
    </xf>
    <xf numFmtId="0" fontId="1" fillId="0" borderId="0" xfId="9"/>
    <xf numFmtId="0" fontId="3" fillId="0" borderId="0" xfId="9" applyFont="1" applyAlignment="1">
      <alignment horizontal="center"/>
    </xf>
    <xf numFmtId="0" fontId="3" fillId="0" borderId="0" xfId="9" applyFont="1"/>
    <xf numFmtId="0" fontId="3" fillId="0" borderId="0" xfId="9" applyFont="1" applyFill="1" applyBorder="1"/>
    <xf numFmtId="0" fontId="3" fillId="0" borderId="0" xfId="9" applyFont="1" applyFill="1" applyBorder="1" applyAlignment="1">
      <alignment horizontal="center"/>
    </xf>
    <xf numFmtId="0" fontId="3" fillId="0" borderId="0" xfId="9" applyFont="1" applyBorder="1"/>
    <xf numFmtId="0" fontId="4" fillId="0" borderId="0" xfId="9" applyFont="1" applyFill="1" applyBorder="1"/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17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3" fillId="0" borderId="0" xfId="9" applyFont="1" applyFill="1" applyBorder="1" applyAlignment="1">
      <alignment vertical="center"/>
    </xf>
    <xf numFmtId="166" fontId="3" fillId="0" borderId="0" xfId="9" applyNumberFormat="1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center" vertical="center"/>
    </xf>
    <xf numFmtId="0" fontId="7" fillId="0" borderId="0" xfId="9" applyFont="1" applyAlignment="1">
      <alignment vertical="center"/>
    </xf>
    <xf numFmtId="0" fontId="4" fillId="7" borderId="0" xfId="9" applyFont="1" applyFill="1" applyBorder="1" applyAlignment="1">
      <alignment horizontal="center" vertical="center"/>
    </xf>
    <xf numFmtId="166" fontId="4" fillId="7" borderId="0" xfId="7" applyNumberFormat="1" applyFont="1" applyFill="1" applyAlignment="1">
      <alignment horizontal="center" vertical="center"/>
    </xf>
    <xf numFmtId="166" fontId="3" fillId="5" borderId="0" xfId="7" applyNumberFormat="1" applyFont="1" applyFill="1" applyAlignment="1">
      <alignment horizontal="center" vertical="center"/>
    </xf>
    <xf numFmtId="166" fontId="3" fillId="6" borderId="0" xfId="7" applyNumberFormat="1" applyFont="1" applyFill="1" applyAlignment="1">
      <alignment horizontal="center" vertical="center"/>
    </xf>
    <xf numFmtId="166" fontId="3" fillId="5" borderId="0" xfId="7" applyNumberFormat="1" applyFont="1" applyFill="1" applyAlignment="1">
      <alignment vertical="center"/>
    </xf>
    <xf numFmtId="0" fontId="18" fillId="0" borderId="0" xfId="9" applyFont="1" applyAlignment="1">
      <alignment horizontal="center" vertical="center"/>
    </xf>
    <xf numFmtId="0" fontId="3" fillId="5" borderId="0" xfId="9" applyFont="1" applyFill="1" applyAlignment="1">
      <alignment vertical="center"/>
    </xf>
    <xf numFmtId="0" fontId="3" fillId="6" borderId="0" xfId="9" applyFont="1" applyFill="1" applyAlignment="1">
      <alignment horizontal="left" vertical="center"/>
    </xf>
    <xf numFmtId="0" fontId="4" fillId="7" borderId="0" xfId="9" applyFont="1" applyFill="1" applyAlignment="1">
      <alignment vertical="center"/>
    </xf>
    <xf numFmtId="0" fontId="4" fillId="7" borderId="0" xfId="9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66" fontId="3" fillId="5" borderId="0" xfId="7" applyNumberFormat="1" applyFont="1" applyFill="1" applyBorder="1" applyAlignment="1">
      <alignment horizontal="center" vertical="center"/>
    </xf>
    <xf numFmtId="0" fontId="3" fillId="5" borderId="0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3" fillId="0" borderId="0" xfId="9" applyFont="1" applyFill="1"/>
    <xf numFmtId="0" fontId="3" fillId="3" borderId="1" xfId="9" applyFont="1" applyFill="1" applyBorder="1" applyAlignment="1">
      <alignment horizontal="center" vertical="center" wrapText="1"/>
    </xf>
    <xf numFmtId="0" fontId="3" fillId="3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4" fillId="2" borderId="1" xfId="9" applyNumberFormat="1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4" fillId="0" borderId="0" xfId="9" applyFont="1" applyBorder="1" applyAlignment="1">
      <alignment horizontal="center" vertical="center" wrapText="1"/>
    </xf>
    <xf numFmtId="0" fontId="4" fillId="0" borderId="0" xfId="9" applyNumberFormat="1" applyFont="1" applyBorder="1" applyAlignment="1">
      <alignment horizontal="center" vertical="center" wrapText="1"/>
    </xf>
    <xf numFmtId="0" fontId="3" fillId="3" borderId="6" xfId="9" applyFont="1" applyFill="1" applyBorder="1" applyAlignment="1">
      <alignment horizontal="center" vertical="center" wrapText="1"/>
    </xf>
    <xf numFmtId="0" fontId="3" fillId="4" borderId="0" xfId="9" applyFont="1" applyFill="1"/>
    <xf numFmtId="0" fontId="3" fillId="4" borderId="6" xfId="9" applyFont="1" applyFill="1" applyBorder="1" applyAlignment="1">
      <alignment horizontal="center" vertical="center" wrapText="1"/>
    </xf>
    <xf numFmtId="0" fontId="3" fillId="4" borderId="1" xfId="9" applyNumberFormat="1" applyFont="1" applyFill="1" applyBorder="1" applyAlignment="1">
      <alignment horizontal="center" vertical="center" wrapText="1"/>
    </xf>
    <xf numFmtId="0" fontId="3" fillId="2" borderId="9" xfId="9" applyFont="1" applyFill="1" applyBorder="1" applyAlignment="1">
      <alignment horizontal="center" vertical="center" wrapText="1"/>
    </xf>
    <xf numFmtId="0" fontId="3" fillId="0" borderId="0" xfId="9" applyNumberFormat="1" applyFont="1" applyBorder="1" applyAlignment="1">
      <alignment horizontal="center" vertical="center" wrapText="1"/>
    </xf>
    <xf numFmtId="0" fontId="3" fillId="2" borderId="1" xfId="9" quotePrefix="1" applyFont="1" applyFill="1" applyBorder="1" applyAlignment="1">
      <alignment horizontal="center" vertical="center" wrapText="1"/>
    </xf>
    <xf numFmtId="0" fontId="3" fillId="6" borderId="1" xfId="9" applyNumberFormat="1" applyFont="1" applyFill="1" applyBorder="1" applyAlignment="1">
      <alignment horizontal="center" vertical="center" wrapText="1"/>
    </xf>
    <xf numFmtId="9" fontId="3" fillId="6" borderId="1" xfId="6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horizontal="center" vertical="center" wrapText="1"/>
    </xf>
    <xf numFmtId="0" fontId="3" fillId="3" borderId="11" xfId="9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3" fillId="0" borderId="1" xfId="9" applyNumberFormat="1" applyFont="1" applyBorder="1" applyAlignment="1">
      <alignment horizontal="center" vertical="center" wrapText="1"/>
    </xf>
    <xf numFmtId="0" fontId="3" fillId="4" borderId="1" xfId="9" applyFont="1" applyFill="1" applyBorder="1" applyAlignment="1">
      <alignment horizontal="center" vertical="center" wrapText="1"/>
    </xf>
    <xf numFmtId="0" fontId="4" fillId="2" borderId="9" xfId="9" applyFont="1" applyFill="1" applyBorder="1" applyAlignment="1">
      <alignment horizontal="center" vertical="center" wrapText="1"/>
    </xf>
    <xf numFmtId="0" fontId="4" fillId="2" borderId="9" xfId="9" applyNumberFormat="1" applyFont="1" applyFill="1" applyBorder="1" applyAlignment="1">
      <alignment horizontal="center" vertical="center" wrapText="1"/>
    </xf>
    <xf numFmtId="9" fontId="4" fillId="2" borderId="9" xfId="6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9" applyNumberFormat="1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1" xfId="9" applyNumberFormat="1" applyFont="1" applyFill="1" applyBorder="1" applyAlignment="1">
      <alignment horizontal="center" vertical="center" wrapText="1"/>
    </xf>
    <xf numFmtId="9" fontId="3" fillId="5" borderId="1" xfId="6" applyFont="1" applyFill="1" applyBorder="1" applyAlignment="1">
      <alignment horizontal="center" vertical="center" wrapText="1"/>
    </xf>
    <xf numFmtId="0" fontId="3" fillId="6" borderId="6" xfId="9" applyFont="1" applyFill="1" applyBorder="1" applyAlignment="1">
      <alignment horizontal="center" vertical="center" wrapText="1"/>
    </xf>
    <xf numFmtId="0" fontId="3" fillId="5" borderId="1" xfId="9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4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2" fontId="27" fillId="2" borderId="5" xfId="0" applyNumberFormat="1" applyFont="1" applyFill="1" applyBorder="1" applyAlignment="1">
      <alignment horizontal="center" vertical="center" wrapText="1" readingOrder="1"/>
    </xf>
    <xf numFmtId="2" fontId="3" fillId="0" borderId="0" xfId="0" applyNumberFormat="1" applyFont="1" applyAlignment="1">
      <alignment vertical="center" wrapText="1" readingOrder="1"/>
    </xf>
    <xf numFmtId="1" fontId="27" fillId="2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5" borderId="9" xfId="8" applyFont="1" applyFill="1" applyBorder="1" applyAlignment="1">
      <alignment horizontal="center" vertical="center" wrapText="1"/>
    </xf>
    <xf numFmtId="0" fontId="4" fillId="5" borderId="4" xfId="8" applyFont="1" applyFill="1" applyBorder="1" applyAlignment="1">
      <alignment horizontal="center" vertical="center" wrapText="1"/>
    </xf>
    <xf numFmtId="0" fontId="21" fillId="0" borderId="0" xfId="9" applyFont="1" applyAlignment="1"/>
    <xf numFmtId="0" fontId="3" fillId="0" borderId="0" xfId="9" applyFont="1" applyAlignment="1">
      <alignment vertical="center" wrapText="1"/>
    </xf>
    <xf numFmtId="0" fontId="1" fillId="0" borderId="0" xfId="9" applyBorder="1"/>
    <xf numFmtId="0" fontId="1" fillId="0" borderId="0" xfId="9" applyNumberFormat="1" applyBorder="1"/>
    <xf numFmtId="0" fontId="7" fillId="0" borderId="0" xfId="9" applyFont="1"/>
    <xf numFmtId="0" fontId="3" fillId="3" borderId="10" xfId="9" applyFont="1" applyFill="1" applyBorder="1" applyAlignment="1">
      <alignment horizontal="center" vertical="center" wrapText="1"/>
    </xf>
    <xf numFmtId="0" fontId="3" fillId="6" borderId="1" xfId="9" applyFont="1" applyFill="1" applyBorder="1" applyAlignment="1">
      <alignment horizontal="center" vertical="center" wrapText="1"/>
    </xf>
    <xf numFmtId="3" fontId="19" fillId="2" borderId="1" xfId="8" applyNumberFormat="1" applyFont="1" applyFill="1" applyBorder="1" applyAlignment="1">
      <alignment horizontal="center" vertical="center"/>
    </xf>
    <xf numFmtId="3" fontId="19" fillId="2" borderId="6" xfId="8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9" applyNumberFormat="1" applyFont="1" applyFill="1" applyBorder="1" applyAlignment="1">
      <alignment horizontal="center" vertical="center" wrapText="1"/>
    </xf>
    <xf numFmtId="0" fontId="4" fillId="7" borderId="1" xfId="9" applyFont="1" applyFill="1" applyBorder="1" applyAlignment="1">
      <alignment vertical="center" wrapText="1"/>
    </xf>
    <xf numFmtId="0" fontId="0" fillId="0" borderId="0" xfId="0" applyNumberFormat="1" applyBorder="1"/>
    <xf numFmtId="165" fontId="0" fillId="0" borderId="0" xfId="6" applyNumberFormat="1" applyFont="1" applyBorder="1"/>
    <xf numFmtId="165" fontId="0" fillId="0" borderId="0" xfId="6" applyNumberFormat="1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65" fontId="26" fillId="0" borderId="1" xfId="6" applyNumberFormat="1" applyFont="1" applyBorder="1" applyAlignment="1">
      <alignment horizontal="center" vertical="center"/>
    </xf>
    <xf numFmtId="9" fontId="4" fillId="2" borderId="1" xfId="6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 wrapText="1"/>
    </xf>
    <xf numFmtId="0" fontId="20" fillId="5" borderId="0" xfId="5" applyNumberFormat="1" applyFont="1" applyFill="1" applyBorder="1" applyAlignment="1">
      <alignment horizontal="center" vertical="center" wrapText="1"/>
    </xf>
    <xf numFmtId="3" fontId="17" fillId="4" borderId="0" xfId="0" applyNumberFormat="1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0" fontId="19" fillId="2" borderId="1" xfId="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4" fillId="7" borderId="1" xfId="7" applyNumberFormat="1" applyFont="1" applyFill="1" applyBorder="1" applyAlignment="1">
      <alignment horizontal="center" vertical="center" wrapText="1"/>
    </xf>
    <xf numFmtId="0" fontId="3" fillId="6" borderId="1" xfId="9" applyFont="1" applyFill="1" applyBorder="1" applyAlignment="1">
      <alignment vertical="center" wrapText="1"/>
    </xf>
    <xf numFmtId="0" fontId="3" fillId="5" borderId="1" xfId="9" applyFont="1" applyFill="1" applyBorder="1" applyAlignment="1">
      <alignment vertical="center" wrapText="1"/>
    </xf>
    <xf numFmtId="0" fontId="19" fillId="7" borderId="1" xfId="9" applyFont="1" applyFill="1" applyBorder="1" applyAlignment="1">
      <alignment vertical="center" wrapText="1"/>
    </xf>
    <xf numFmtId="0" fontId="19" fillId="0" borderId="0" xfId="9" applyFont="1" applyFill="1" applyBorder="1" applyAlignment="1">
      <alignment vertical="center" wrapText="1"/>
    </xf>
    <xf numFmtId="0" fontId="0" fillId="0" borderId="0" xfId="0" applyFill="1" applyBorder="1"/>
    <xf numFmtId="0" fontId="4" fillId="0" borderId="0" xfId="9" applyFont="1" applyFill="1" applyBorder="1" applyAlignment="1">
      <alignment vertical="center" wrapText="1"/>
    </xf>
    <xf numFmtId="0" fontId="3" fillId="0" borderId="0" xfId="9" applyFont="1" applyFill="1" applyBorder="1" applyAlignment="1">
      <alignment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 readingOrder="1"/>
    </xf>
    <xf numFmtId="0" fontId="29" fillId="0" borderId="0" xfId="0" applyFont="1" applyFill="1" applyBorder="1" applyAlignment="1">
      <alignment horizontal="left" wrapText="1" readingOrder="1"/>
    </xf>
    <xf numFmtId="0" fontId="30" fillId="0" borderId="0" xfId="0" applyFont="1" applyFill="1" applyBorder="1" applyAlignment="1">
      <alignment horizontal="right" wrapText="1" readingOrder="1"/>
    </xf>
    <xf numFmtId="0" fontId="30" fillId="0" borderId="0" xfId="0" applyFont="1" applyFill="1" applyBorder="1" applyAlignment="1">
      <alignment horizontal="left" wrapText="1" readingOrder="1"/>
    </xf>
    <xf numFmtId="0" fontId="29" fillId="0" borderId="0" xfId="0" applyFont="1" applyFill="1" applyBorder="1" applyAlignment="1">
      <alignment horizontal="right" wrapText="1" readingOrder="1"/>
    </xf>
    <xf numFmtId="1" fontId="28" fillId="6" borderId="5" xfId="0" applyNumberFormat="1" applyFont="1" applyFill="1" applyBorder="1" applyAlignment="1">
      <alignment horizontal="center" vertical="center" wrapText="1" readingOrder="1"/>
    </xf>
    <xf numFmtId="10" fontId="28" fillId="6" borderId="5" xfId="6" applyNumberFormat="1" applyFont="1" applyFill="1" applyBorder="1" applyAlignment="1">
      <alignment horizontal="center" vertical="center" wrapText="1" readingOrder="1"/>
    </xf>
    <xf numFmtId="1" fontId="28" fillId="5" borderId="5" xfId="0" applyNumberFormat="1" applyFont="1" applyFill="1" applyBorder="1" applyAlignment="1">
      <alignment horizontal="center" vertical="center" wrapText="1" readingOrder="1"/>
    </xf>
    <xf numFmtId="10" fontId="28" fillId="5" borderId="5" xfId="6" applyNumberFormat="1" applyFont="1" applyFill="1" applyBorder="1" applyAlignment="1">
      <alignment horizontal="center" vertical="center" wrapText="1" readingOrder="1"/>
    </xf>
    <xf numFmtId="0" fontId="28" fillId="6" borderId="5" xfId="0" applyFont="1" applyFill="1" applyBorder="1" applyAlignment="1">
      <alignment horizontal="center" vertical="center" wrapText="1" readingOrder="1"/>
    </xf>
    <xf numFmtId="0" fontId="28" fillId="5" borderId="5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15" fillId="7" borderId="1" xfId="0" applyNumberFormat="1" applyFont="1" applyFill="1" applyBorder="1" applyAlignment="1">
      <alignment horizontal="center" vertical="center"/>
    </xf>
    <xf numFmtId="0" fontId="4" fillId="0" borderId="0" xfId="9" applyFont="1" applyAlignment="1">
      <alignment horizontal="center" vertical="center"/>
    </xf>
    <xf numFmtId="0" fontId="3" fillId="0" borderId="0" xfId="9" applyFont="1" applyBorder="1" applyAlignment="1">
      <alignment vertical="center"/>
    </xf>
    <xf numFmtId="0" fontId="7" fillId="0" borderId="0" xfId="9" applyFont="1" applyBorder="1"/>
    <xf numFmtId="0" fontId="5" fillId="0" borderId="0" xfId="9" applyFont="1" applyAlignment="1">
      <alignment vertical="center"/>
    </xf>
    <xf numFmtId="0" fontId="4" fillId="7" borderId="1" xfId="9" applyFont="1" applyFill="1" applyBorder="1" applyAlignment="1">
      <alignment horizontal="center" vertical="center"/>
    </xf>
    <xf numFmtId="0" fontId="3" fillId="0" borderId="1" xfId="9" applyFont="1" applyBorder="1" applyAlignment="1">
      <alignment horizontal="center" vertical="center"/>
    </xf>
    <xf numFmtId="0" fontId="3" fillId="0" borderId="1" xfId="9" applyNumberFormat="1" applyFont="1" applyBorder="1" applyAlignment="1">
      <alignment horizontal="center" vertical="center"/>
    </xf>
    <xf numFmtId="0" fontId="3" fillId="6" borderId="1" xfId="9" applyFont="1" applyFill="1" applyBorder="1" applyAlignment="1">
      <alignment horizontal="center" vertical="center"/>
    </xf>
    <xf numFmtId="0" fontId="3" fillId="6" borderId="1" xfId="9" applyNumberFormat="1" applyFont="1" applyFill="1" applyBorder="1" applyAlignment="1">
      <alignment horizontal="center" vertical="center"/>
    </xf>
    <xf numFmtId="166" fontId="4" fillId="7" borderId="1" xfId="7" applyNumberFormat="1" applyFont="1" applyFill="1" applyBorder="1" applyAlignment="1">
      <alignment horizontal="center" vertical="center"/>
    </xf>
    <xf numFmtId="0" fontId="3" fillId="0" borderId="0" xfId="9" applyFont="1" applyBorder="1" applyAlignment="1">
      <alignment horizontal="center" vertical="center"/>
    </xf>
    <xf numFmtId="0" fontId="3" fillId="0" borderId="0" xfId="9" applyNumberFormat="1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vertical="center"/>
    </xf>
    <xf numFmtId="0" fontId="1" fillId="0" borderId="0" xfId="2" applyFont="1" applyFill="1" applyBorder="1"/>
    <xf numFmtId="0" fontId="1" fillId="0" borderId="0" xfId="0" applyFont="1" applyBorder="1"/>
    <xf numFmtId="0" fontId="16" fillId="2" borderId="0" xfId="9" applyFont="1" applyFill="1" applyBorder="1"/>
    <xf numFmtId="0" fontId="16" fillId="2" borderId="0" xfId="9" applyFont="1" applyFill="1" applyBorder="1" applyAlignment="1">
      <alignment wrapText="1"/>
    </xf>
    <xf numFmtId="0" fontId="16" fillId="2" borderId="0" xfId="9" applyFont="1" applyFill="1" applyBorder="1" applyAlignment="1">
      <alignment horizontal="center"/>
    </xf>
    <xf numFmtId="0" fontId="7" fillId="0" borderId="0" xfId="9" applyNumberFormat="1" applyFont="1" applyBorder="1"/>
    <xf numFmtId="0" fontId="3" fillId="0" borderId="0" xfId="9" applyFont="1" applyBorder="1" applyAlignment="1">
      <alignment vertical="center" wrapText="1"/>
    </xf>
    <xf numFmtId="0" fontId="7" fillId="0" borderId="0" xfId="9" applyFont="1" applyFill="1" applyBorder="1"/>
    <xf numFmtId="0" fontId="7" fillId="0" borderId="0" xfId="9" applyNumberFormat="1" applyFont="1" applyFill="1" applyBorder="1"/>
    <xf numFmtId="0" fontId="15" fillId="2" borderId="0" xfId="9" applyFont="1" applyFill="1" applyBorder="1"/>
    <xf numFmtId="9" fontId="1" fillId="0" borderId="0" xfId="6" applyBorder="1" applyAlignment="1">
      <alignment vertical="center"/>
    </xf>
    <xf numFmtId="0" fontId="1" fillId="0" borderId="0" xfId="3" applyBorder="1" applyAlignment="1">
      <alignment vertical="center"/>
    </xf>
    <xf numFmtId="0" fontId="1" fillId="0" borderId="0" xfId="2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65" fontId="0" fillId="0" borderId="0" xfId="6" applyNumberFormat="1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Fill="1" applyBorder="1"/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/>
    <xf numFmtId="9" fontId="1" fillId="0" borderId="0" xfId="6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/>
    </xf>
    <xf numFmtId="3" fontId="3" fillId="0" borderId="0" xfId="4" applyNumberFormat="1" applyFont="1" applyFill="1" applyBorder="1" applyAlignment="1">
      <alignment vertical="center"/>
    </xf>
    <xf numFmtId="0" fontId="3" fillId="0" borderId="0" xfId="4" applyNumberFormat="1" applyFont="1" applyFill="1" applyBorder="1" applyAlignment="1">
      <alignment vertical="center"/>
    </xf>
    <xf numFmtId="166" fontId="4" fillId="0" borderId="0" xfId="7" applyNumberFormat="1" applyFont="1" applyFill="1" applyAlignment="1">
      <alignment horizontal="center" vertical="center"/>
    </xf>
    <xf numFmtId="166" fontId="4" fillId="0" borderId="0" xfId="7" applyNumberFormat="1" applyFont="1" applyFill="1" applyAlignment="1">
      <alignment vertical="center"/>
    </xf>
    <xf numFmtId="0" fontId="5" fillId="0" borderId="0" xfId="4" applyFont="1" applyFill="1" applyBorder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0" fontId="5" fillId="0" borderId="0" xfId="4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9" applyFont="1" applyFill="1" applyAlignment="1">
      <alignment vertical="center"/>
    </xf>
    <xf numFmtId="0" fontId="17" fillId="0" borderId="0" xfId="9" applyFont="1" applyFill="1" applyAlignment="1">
      <alignment vertical="center"/>
    </xf>
    <xf numFmtId="0" fontId="1" fillId="0" borderId="0" xfId="9" applyFill="1"/>
    <xf numFmtId="0" fontId="3" fillId="0" borderId="0" xfId="9" applyFont="1" applyFill="1" applyAlignment="1">
      <alignment horizontal="center"/>
    </xf>
    <xf numFmtId="3" fontId="16" fillId="0" borderId="0" xfId="9" applyNumberFormat="1" applyFont="1" applyFill="1"/>
    <xf numFmtId="0" fontId="4" fillId="0" borderId="0" xfId="9" applyFont="1" applyFill="1" applyBorder="1" applyAlignment="1">
      <alignment horizontal="center"/>
    </xf>
    <xf numFmtId="166" fontId="4" fillId="0" borderId="0" xfId="7" applyNumberFormat="1" applyFont="1" applyFill="1" applyBorder="1" applyAlignment="1">
      <alignment horizontal="center"/>
    </xf>
    <xf numFmtId="0" fontId="1" fillId="0" borderId="0" xfId="9" applyFill="1" applyAlignment="1">
      <alignment horizontal="center"/>
    </xf>
    <xf numFmtId="165" fontId="3" fillId="0" borderId="0" xfId="6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5" borderId="1" xfId="8" applyFont="1" applyFill="1" applyBorder="1" applyAlignment="1">
      <alignment horizontal="center" vertical="center" wrapText="1"/>
    </xf>
    <xf numFmtId="0" fontId="4" fillId="5" borderId="10" xfId="8" applyFont="1" applyFill="1" applyBorder="1" applyAlignment="1">
      <alignment horizontal="center" vertical="center" wrapText="1"/>
    </xf>
    <xf numFmtId="0" fontId="4" fillId="5" borderId="9" xfId="8" applyFont="1" applyFill="1" applyBorder="1" applyAlignment="1">
      <alignment horizontal="center" vertical="center" wrapText="1"/>
    </xf>
    <xf numFmtId="0" fontId="4" fillId="5" borderId="4" xfId="8" applyFont="1" applyFill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center" vertical="center" wrapText="1"/>
    </xf>
    <xf numFmtId="0" fontId="25" fillId="5" borderId="4" xfId="8" applyFont="1" applyFill="1" applyBorder="1" applyAlignment="1">
      <alignment horizontal="center" vertical="center" wrapText="1"/>
    </xf>
    <xf numFmtId="0" fontId="25" fillId="5" borderId="9" xfId="8" applyFont="1" applyFill="1" applyBorder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4" fillId="0" borderId="0" xfId="9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0" fontId="18" fillId="0" borderId="0" xfId="9" applyFont="1" applyAlignment="1">
      <alignment horizontal="center" vertical="center"/>
    </xf>
    <xf numFmtId="0" fontId="19" fillId="0" borderId="0" xfId="9" applyFont="1" applyBorder="1" applyAlignment="1">
      <alignment horizontal="center" vertical="center" wrapText="1"/>
    </xf>
    <xf numFmtId="0" fontId="14" fillId="0" borderId="0" xfId="9" applyFont="1" applyAlignment="1">
      <alignment horizontal="center" vertical="center" wrapText="1"/>
    </xf>
    <xf numFmtId="0" fontId="3" fillId="6" borderId="1" xfId="9" applyFont="1" applyFill="1" applyBorder="1" applyAlignment="1">
      <alignment horizontal="center" vertical="center" wrapText="1"/>
    </xf>
    <xf numFmtId="0" fontId="3" fillId="3" borderId="10" xfId="9" applyFont="1" applyFill="1" applyBorder="1" applyAlignment="1">
      <alignment horizontal="center" vertical="center" wrapText="1"/>
    </xf>
    <xf numFmtId="0" fontId="3" fillId="3" borderId="4" xfId="9" applyFont="1" applyFill="1" applyBorder="1" applyAlignment="1">
      <alignment horizontal="center" vertical="center" wrapText="1"/>
    </xf>
    <xf numFmtId="0" fontId="3" fillId="3" borderId="12" xfId="9" applyFont="1" applyFill="1" applyBorder="1" applyAlignment="1">
      <alignment horizontal="center" vertical="center" wrapText="1"/>
    </xf>
    <xf numFmtId="0" fontId="3" fillId="3" borderId="2" xfId="9" applyFont="1" applyFill="1" applyBorder="1" applyAlignment="1">
      <alignment horizontal="center" vertical="center" wrapText="1"/>
    </xf>
    <xf numFmtId="0" fontId="3" fillId="3" borderId="9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</cellXfs>
  <cellStyles count="11">
    <cellStyle name="Estilo 1" xfId="1" xr:uid="{00000000-0005-0000-0000-000000000000}"/>
    <cellStyle name="Normal" xfId="0" builtinId="0"/>
    <cellStyle name="Normal 2" xfId="8" xr:uid="{00000000-0005-0000-0000-000002000000}"/>
    <cellStyle name="Normal 3" xfId="9" xr:uid="{00000000-0005-0000-0000-000003000000}"/>
    <cellStyle name="Normal_Plan1" xfId="2" xr:uid="{00000000-0005-0000-0000-000004000000}"/>
    <cellStyle name="Normal_Plan2" xfId="3" xr:uid="{00000000-0005-0000-0000-000005000000}"/>
    <cellStyle name="Normal_Plan4" xfId="4" xr:uid="{00000000-0005-0000-0000-000006000000}"/>
    <cellStyle name="Normal_Plan5" xfId="5" xr:uid="{00000000-0005-0000-0000-000007000000}"/>
    <cellStyle name="Porcentagem" xfId="6" builtinId="5"/>
    <cellStyle name="Porcentagem 2" xfId="10" xr:uid="{00000000-0005-0000-0000-000009000000}"/>
    <cellStyle name="Vírgula" xfId="7" builtinId="3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1236261248201"/>
          <c:y val="0.20243550744415198"/>
          <c:w val="0.65263357561819713"/>
          <c:h val="0.4782067854409589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4D-42AE-BC7C-26F4E0BA61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4D-42AE-BC7C-26F4E0BA61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4D-42AE-BC7C-26F4E0BA61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4D-42AE-BC7C-26F4E0BA61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4D-42AE-BC7C-26F4E0BA6135}"/>
              </c:ext>
            </c:extLst>
          </c:dPt>
          <c:dPt>
            <c:idx val="6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4D-42AE-BC7C-26F4E0BA61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84D-42AE-BC7C-26F4E0BA61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484D-42AE-BC7C-26F4E0BA613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84D-42AE-BC7C-26F4E0BA613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484D-42AE-BC7C-26F4E0BA6135}"/>
              </c:ext>
            </c:extLst>
          </c:dPt>
          <c:dLbls>
            <c:dLbl>
              <c:idx val="0"/>
              <c:layout>
                <c:manualLayout>
                  <c:x val="-6.3781220099881894E-2"/>
                  <c:y val="-0.146569055441736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4D-42AE-BC7C-26F4E0BA6135}"/>
                </c:ext>
              </c:extLst>
            </c:dLbl>
            <c:dLbl>
              <c:idx val="1"/>
              <c:layout>
                <c:manualLayout>
                  <c:x val="-1.5919113307136742E-2"/>
                  <c:y val="9.8157260970273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D-42AE-BC7C-26F4E0BA6135}"/>
                </c:ext>
              </c:extLst>
            </c:dLbl>
            <c:dLbl>
              <c:idx val="2"/>
              <c:layout>
                <c:manualLayout>
                  <c:x val="8.8811793697000527E-2"/>
                  <c:y val="5.730078349271186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D-42AE-BC7C-26F4E0BA6135}"/>
                </c:ext>
              </c:extLst>
            </c:dLbl>
            <c:dLbl>
              <c:idx val="3"/>
              <c:layout>
                <c:manualLayout>
                  <c:x val="6.9829968795414393E-2"/>
                  <c:y val="8.406977153583734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Verdana"/>
                        <a:ea typeface="Verdana"/>
                        <a:cs typeface="Verdana"/>
                      </a:defRPr>
                    </a:pPr>
                    <a:r>
                      <a:rPr lang="en-US"/>
                      <a:t>PR; 141; 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84D-42AE-BC7C-26F4E0BA6135}"/>
                </c:ext>
              </c:extLst>
            </c:dLbl>
            <c:dLbl>
              <c:idx val="4"/>
              <c:layout>
                <c:manualLayout>
                  <c:x val="4.3558562082376857E-3"/>
                  <c:y val="9.875397382786477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Verdana"/>
                        <a:ea typeface="Verdana"/>
                        <a:cs typeface="Verdana"/>
                      </a:defRPr>
                    </a:pPr>
                    <a:r>
                      <a:rPr lang="en-US"/>
                      <a:t>RS; 139; 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84D-42AE-BC7C-26F4E0BA6135}"/>
                </c:ext>
              </c:extLst>
            </c:dLbl>
            <c:dLbl>
              <c:idx val="5"/>
              <c:layout>
                <c:manualLayout>
                  <c:x val="-1.5652762975530495E-3"/>
                  <c:y val="3.572229359456937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4D-42AE-BC7C-26F4E0BA6135}"/>
                </c:ext>
              </c:extLst>
            </c:dLbl>
            <c:dLbl>
              <c:idx val="6"/>
              <c:layout>
                <c:manualLayout>
                  <c:x val="-1.8117810278699093E-2"/>
                  <c:y val="-6.54070425402425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4D-42AE-BC7C-26F4E0BA6135}"/>
                </c:ext>
              </c:extLst>
            </c:dLbl>
            <c:dLbl>
              <c:idx val="7"/>
              <c:layout>
                <c:manualLayout>
                  <c:x val="-1.9946092248819092E-2"/>
                  <c:y val="-3.6909312939755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4D-42AE-BC7C-26F4E0BA6135}"/>
                </c:ext>
              </c:extLst>
            </c:dLbl>
            <c:dLbl>
              <c:idx val="8"/>
              <c:layout>
                <c:manualLayout>
                  <c:x val="-3.0329488908198393E-2"/>
                  <c:y val="-9.31291328273058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4D-42AE-BC7C-26F4E0BA6135}"/>
                </c:ext>
              </c:extLst>
            </c:dLbl>
            <c:dLbl>
              <c:idx val="9"/>
              <c:layout>
                <c:manualLayout>
                  <c:x val="-1.75676854070826E-2"/>
                  <c:y val="-0.1555673033880084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4D-42AE-BC7C-26F4E0BA6135}"/>
                </c:ext>
              </c:extLst>
            </c:dLbl>
            <c:dLbl>
              <c:idx val="10"/>
              <c:layout>
                <c:manualLayout>
                  <c:x val="0.17506966986619524"/>
                  <c:y val="-0.1082045961791425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4D-42AE-BC7C-26F4E0BA613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'208'!$A$39:$A$49</c:f>
              <c:strCache>
                <c:ptCount val="11"/>
                <c:pt idx="0">
                  <c:v>SP</c:v>
                </c:pt>
                <c:pt idx="1">
                  <c:v>RJ</c:v>
                </c:pt>
                <c:pt idx="2">
                  <c:v>MG</c:v>
                </c:pt>
                <c:pt idx="3">
                  <c:v>PR</c:v>
                </c:pt>
                <c:pt idx="4">
                  <c:v>RS</c:v>
                </c:pt>
                <c:pt idx="5">
                  <c:v>SC</c:v>
                </c:pt>
                <c:pt idx="6">
                  <c:v>BA</c:v>
                </c:pt>
                <c:pt idx="7">
                  <c:v>DF</c:v>
                </c:pt>
                <c:pt idx="8">
                  <c:v>GO</c:v>
                </c:pt>
                <c:pt idx="9">
                  <c:v>PE</c:v>
                </c:pt>
                <c:pt idx="10">
                  <c:v>Outros</c:v>
                </c:pt>
              </c:strCache>
            </c:strRef>
          </c:cat>
          <c:val>
            <c:numRef>
              <c:f>'208'!$B$39:$B$49</c:f>
              <c:numCache>
                <c:formatCode>General</c:formatCode>
                <c:ptCount val="11"/>
                <c:pt idx="0">
                  <c:v>770</c:v>
                </c:pt>
                <c:pt idx="1">
                  <c:v>269</c:v>
                </c:pt>
                <c:pt idx="2">
                  <c:v>184</c:v>
                </c:pt>
                <c:pt idx="3">
                  <c:v>145</c:v>
                </c:pt>
                <c:pt idx="4">
                  <c:v>142</c:v>
                </c:pt>
                <c:pt idx="5">
                  <c:v>83</c:v>
                </c:pt>
                <c:pt idx="6">
                  <c:v>82</c:v>
                </c:pt>
                <c:pt idx="7">
                  <c:v>80</c:v>
                </c:pt>
                <c:pt idx="8">
                  <c:v>74</c:v>
                </c:pt>
                <c:pt idx="9">
                  <c:v>54</c:v>
                </c:pt>
                <c:pt idx="10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84D-42AE-BC7C-26F4E0BA6135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Salas existentes -  2010</a:t>
            </a:r>
          </a:p>
        </c:rich>
      </c:tx>
      <c:layout>
        <c:manualLayout>
          <c:xMode val="edge"/>
          <c:yMode val="edge"/>
          <c:x val="0.34857122205944335"/>
          <c:y val="3.60551566912790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600000000000042"/>
          <c:y val="0.31286639044907866"/>
          <c:w val="0.70800000000000063"/>
          <c:h val="0.41228187900299063"/>
        </c:manualLayout>
      </c:layout>
      <c:pie3DChart>
        <c:varyColors val="1"/>
        <c:ser>
          <c:idx val="0"/>
          <c:order val="0"/>
          <c:spPr>
            <a:solidFill>
              <a:srgbClr val="FFFF99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BA-41B8-AA14-D1A28F9A46A1}"/>
              </c:ext>
            </c:extLst>
          </c:dPt>
          <c:dLbls>
            <c:dLbl>
              <c:idx val="0"/>
              <c:layout>
                <c:manualLayout>
                  <c:x val="2.7317044332423299E-2"/>
                  <c:y val="1.502050086767158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A-41B8-AA14-D1A28F9A46A1}"/>
                </c:ext>
              </c:extLst>
            </c:dLbl>
            <c:dLbl>
              <c:idx val="1"/>
              <c:layout>
                <c:manualLayout>
                  <c:x val="8.1317332195806488E-2"/>
                  <c:y val="-2.9641496089401784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A-41B8-AA14-D1A28F9A46A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'209'!$F$52:$F$53</c:f>
              <c:strCache>
                <c:ptCount val="2"/>
                <c:pt idx="0">
                  <c:v>Shopping-Center</c:v>
                </c:pt>
                <c:pt idx="1">
                  <c:v>Rua (ou localização ignorada)</c:v>
                </c:pt>
              </c:strCache>
            </c:strRef>
          </c:cat>
          <c:val>
            <c:numRef>
              <c:f>'209'!$G$52:$G$53</c:f>
              <c:numCache>
                <c:formatCode>General</c:formatCode>
                <c:ptCount val="2"/>
                <c:pt idx="0" formatCode="#,##0">
                  <c:v>1822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A-41B8-AA14-D1A28F9A46A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530604076504824"/>
          <c:y val="0.83406115261784064"/>
          <c:w val="0.77600000000000202"/>
          <c:h val="8.77195487240405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Abertura de Salas - 2010</a:t>
            </a:r>
          </a:p>
        </c:rich>
      </c:tx>
      <c:layout>
        <c:manualLayout>
          <c:xMode val="edge"/>
          <c:yMode val="edge"/>
          <c:x val="0.23547470934486497"/>
          <c:y val="5.88236500944764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935848312811524"/>
          <c:y val="0.31932838622715992"/>
          <c:w val="0.55351847261585163"/>
          <c:h val="0.30252162905730839"/>
        </c:manualLayout>
      </c:layout>
      <c:pie3DChart>
        <c:varyColors val="1"/>
        <c:ser>
          <c:idx val="0"/>
          <c:order val="0"/>
          <c:tx>
            <c:strRef>
              <c:f>'209'!$B$51</c:f>
              <c:strCache>
                <c:ptCount val="1"/>
                <c:pt idx="0">
                  <c:v>Abertura</c:v>
                </c:pt>
              </c:strCache>
            </c:strRef>
          </c:tx>
          <c:spPr>
            <a:solidFill>
              <a:srgbClr val="99CC00"/>
            </a:solidFill>
            <a:ln w="12700">
              <a:noFill/>
              <a:prstDash val="solid"/>
            </a:ln>
          </c:spPr>
          <c:dPt>
            <c:idx val="1"/>
            <c:bubble3D val="0"/>
            <c:spPr>
              <a:solidFill>
                <a:srgbClr val="FFFF99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09-4154-848B-722F1244B786}"/>
              </c:ext>
            </c:extLst>
          </c:dPt>
          <c:dLbls>
            <c:dLbl>
              <c:idx val="0"/>
              <c:layout>
                <c:manualLayout>
                  <c:x val="-8.7108994460785554E-3"/>
                  <c:y val="4.60210218487794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09-4154-848B-722F1244B786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09-4154-848B-722F1244B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'209'!$B$52:$B$53</c:f>
              <c:strCache>
                <c:ptCount val="2"/>
                <c:pt idx="0">
                  <c:v>Shopping-Center</c:v>
                </c:pt>
                <c:pt idx="1">
                  <c:v>Rua (ou localização ignorada)</c:v>
                </c:pt>
              </c:strCache>
            </c:strRef>
          </c:cat>
          <c:val>
            <c:numRef>
              <c:f>'209'!$C$52:$C$53</c:f>
              <c:numCache>
                <c:formatCode>General</c:formatCode>
                <c:ptCount val="2"/>
                <c:pt idx="0">
                  <c:v>154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09-4154-848B-722F1244B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15019763544668"/>
          <c:y val="0.77719690023993715"/>
          <c:w val="0.77981884263559631"/>
          <c:h val="0.159664193113578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Fechamento de Salas -  2010</a:t>
            </a:r>
          </a:p>
        </c:rich>
      </c:tx>
      <c:layout>
        <c:manualLayout>
          <c:xMode val="edge"/>
          <c:yMode val="edge"/>
          <c:x val="0.17272778387720214"/>
          <c:y val="3.98230948888077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3261916102948"/>
          <c:y val="0.37445976059872216"/>
          <c:w val="0.53333491162083224"/>
          <c:h val="0.30973518246850473"/>
        </c:manualLayout>
      </c:layout>
      <c:pie3DChart>
        <c:varyColors val="1"/>
        <c:ser>
          <c:idx val="0"/>
          <c:order val="0"/>
          <c:tx>
            <c:strRef>
              <c:f>'209'!$B$58</c:f>
              <c:strCache>
                <c:ptCount val="1"/>
                <c:pt idx="0">
                  <c:v>Fechamento</c:v>
                </c:pt>
              </c:strCache>
            </c:strRef>
          </c:tx>
          <c:spPr>
            <a:solidFill>
              <a:srgbClr val="99CC00"/>
            </a:solidFill>
            <a:ln w="12700">
              <a:noFill/>
              <a:prstDash val="solid"/>
            </a:ln>
          </c:spPr>
          <c:dPt>
            <c:idx val="1"/>
            <c:bubble3D val="0"/>
            <c:spPr>
              <a:solidFill>
                <a:srgbClr val="FFFF99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8B-483B-A6D4-12A62CE89F4E}"/>
              </c:ext>
            </c:extLst>
          </c:dPt>
          <c:dLbls>
            <c:dLbl>
              <c:idx val="0"/>
              <c:layout>
                <c:manualLayout>
                  <c:x val="7.1586681386375639E-2"/>
                  <c:y val="-8.9356052869605856E-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8B-483B-A6D4-12A62CE89F4E}"/>
                </c:ext>
              </c:extLst>
            </c:dLbl>
            <c:dLbl>
              <c:idx val="1"/>
              <c:layout>
                <c:manualLayout>
                  <c:x val="2.5531238982719917E-2"/>
                  <c:y val="-5.51988887787215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8B-483B-A6D4-12A62CE89F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'209'!$B$59:$B$60</c:f>
              <c:strCache>
                <c:ptCount val="2"/>
                <c:pt idx="0">
                  <c:v>Shopping-Center</c:v>
                </c:pt>
                <c:pt idx="1">
                  <c:v>Rua (ou localização ignorada)</c:v>
                </c:pt>
              </c:strCache>
            </c:strRef>
          </c:cat>
          <c:val>
            <c:numRef>
              <c:f>'209'!$C$59:$C$60</c:f>
              <c:numCache>
                <c:formatCode>General</c:formatCode>
                <c:ptCount val="2"/>
                <c:pt idx="0">
                  <c:v>57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8B-483B-A6D4-12A62CE8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3939671933214758E-2"/>
          <c:y val="0.76991316785028319"/>
          <c:w val="0.80303267942909395"/>
          <c:h val="0.163717167876210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Previsão de abertura - 2011</a:t>
            </a:r>
          </a:p>
        </c:rich>
      </c:tx>
      <c:layout>
        <c:manualLayout>
          <c:xMode val="edge"/>
          <c:yMode val="edge"/>
          <c:x val="0.19519576763023072"/>
          <c:y val="5.96330275229359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519576763023072"/>
          <c:y val="0.31651376146789162"/>
          <c:w val="0.57657826746160468"/>
          <c:h val="0.348623853211009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3-427C-BC82-2528CA5C63E3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3-427C-BC82-2528CA5C63E3}"/>
              </c:ext>
            </c:extLst>
          </c:dPt>
          <c:dLbls>
            <c:dLbl>
              <c:idx val="0"/>
              <c:layout>
                <c:manualLayout>
                  <c:x val="0.2288535759972877"/>
                  <c:y val="-2.837796335301763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F3-427C-BC82-2528CA5C63E3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3-427C-BC82-2528CA5C63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'209'!$B$65:$B$66</c:f>
              <c:strCache>
                <c:ptCount val="2"/>
                <c:pt idx="0">
                  <c:v>Shopping-Center</c:v>
                </c:pt>
                <c:pt idx="1">
                  <c:v>Rua (ou localização ignorada)</c:v>
                </c:pt>
              </c:strCache>
            </c:strRef>
          </c:cat>
          <c:val>
            <c:numRef>
              <c:f>'209'!$C$65:$C$66</c:f>
              <c:numCache>
                <c:formatCode>General</c:formatCode>
                <c:ptCount val="2"/>
                <c:pt idx="0">
                  <c:v>95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3-427C-BC82-2528CA5C6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134825711940238E-2"/>
          <c:y val="0.78129783942657316"/>
          <c:w val="0.85707940216490075"/>
          <c:h val="0.17431192660550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Participação dos cinemas - Municípios</a:t>
            </a:r>
          </a:p>
        </c:rich>
      </c:tx>
      <c:layout>
        <c:manualLayout>
          <c:xMode val="edge"/>
          <c:yMode val="edge"/>
          <c:x val="0.33507486856509755"/>
          <c:y val="2.24419733978737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8417641647355"/>
          <c:y val="0.13988702287391058"/>
          <c:w val="0.87639621531221745"/>
          <c:h val="0.62806048116412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'207'!$B$5</c:f>
              <c:strCache>
                <c:ptCount val="1"/>
                <c:pt idx="0">
                  <c:v>Com Cinema</c:v>
                </c:pt>
              </c:strCache>
            </c:strRef>
          </c:tx>
          <c:spPr>
            <a:solidFill>
              <a:srgbClr val="99CC00"/>
            </a:solidFill>
            <a:ln w="3175">
              <a:noFill/>
            </a:ln>
          </c:spPr>
          <c:invertIfNegative val="0"/>
          <c:cat>
            <c:strRef>
              <c:f>'207'!$A$6:$A$11</c:f>
              <c:strCache>
                <c:ptCount val="6"/>
                <c:pt idx="0">
                  <c:v>Até 100.000 habitantes</c:v>
                </c:pt>
                <c:pt idx="1">
                  <c:v>100.001 a 200.000 hab.</c:v>
                </c:pt>
                <c:pt idx="2">
                  <c:v>200.001 a 300.000 hab.</c:v>
                </c:pt>
                <c:pt idx="3">
                  <c:v>300.001 a 400.000 hab.</c:v>
                </c:pt>
                <c:pt idx="4">
                  <c:v>400.001 a 500.000 hab.</c:v>
                </c:pt>
                <c:pt idx="5">
                  <c:v>Acima de 500.000 hab.</c:v>
                </c:pt>
              </c:strCache>
            </c:strRef>
          </c:cat>
          <c:val>
            <c:numRef>
              <c:f>'207'!$B$6:$B$11</c:f>
              <c:numCache>
                <c:formatCode>_(* #,##0_);_(* \(#,##0\);_(* "-"??_);_(@_)</c:formatCode>
                <c:ptCount val="6"/>
                <c:pt idx="0">
                  <c:v>179</c:v>
                </c:pt>
                <c:pt idx="1">
                  <c:v>91</c:v>
                </c:pt>
                <c:pt idx="2">
                  <c:v>41</c:v>
                </c:pt>
                <c:pt idx="3">
                  <c:v>20</c:v>
                </c:pt>
                <c:pt idx="4">
                  <c:v>12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E-4DAD-BB32-58284AC3D6E3}"/>
            </c:ext>
          </c:extLst>
        </c:ser>
        <c:ser>
          <c:idx val="1"/>
          <c:order val="1"/>
          <c:tx>
            <c:strRef>
              <c:f>'207'!$C$5</c:f>
              <c:strCache>
                <c:ptCount val="1"/>
                <c:pt idx="0">
                  <c:v>Sem Cinema</c:v>
                </c:pt>
              </c:strCache>
            </c:strRef>
          </c:tx>
          <c:spPr>
            <a:solidFill>
              <a:srgbClr val="FFFF99"/>
            </a:solidFill>
            <a:ln w="3175">
              <a:noFill/>
            </a:ln>
          </c:spPr>
          <c:invertIfNegative val="0"/>
          <c:cat>
            <c:strRef>
              <c:f>'207'!$A$6:$A$11</c:f>
              <c:strCache>
                <c:ptCount val="6"/>
                <c:pt idx="0">
                  <c:v>Até 100.000 habitantes</c:v>
                </c:pt>
                <c:pt idx="1">
                  <c:v>100.001 a 200.000 hab.</c:v>
                </c:pt>
                <c:pt idx="2">
                  <c:v>200.001 a 300.000 hab.</c:v>
                </c:pt>
                <c:pt idx="3">
                  <c:v>300.001 a 400.000 hab.</c:v>
                </c:pt>
                <c:pt idx="4">
                  <c:v>400.001 a 500.000 hab.</c:v>
                </c:pt>
                <c:pt idx="5">
                  <c:v>Acima de 500.000 hab.</c:v>
                </c:pt>
              </c:strCache>
            </c:strRef>
          </c:cat>
          <c:val>
            <c:numRef>
              <c:f>'207'!$C$6:$C$11</c:f>
              <c:numCache>
                <c:formatCode>_(* #,##0_);_(* \(#,##0\);_(* "-"??_);_(@_)</c:formatCode>
                <c:ptCount val="6"/>
                <c:pt idx="0">
                  <c:v>5103</c:v>
                </c:pt>
                <c:pt idx="1">
                  <c:v>59</c:v>
                </c:pt>
                <c:pt idx="2">
                  <c:v>13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3E-4DAD-BB32-58284AC3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84800"/>
        <c:axId val="114286592"/>
      </c:barChart>
      <c:catAx>
        <c:axId val="1142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anchor="ctr" anchorCtr="0"/>
          <a:lstStyle/>
          <a:p>
            <a:pPr>
              <a:defRPr sz="800"/>
            </a:pPr>
            <a:endParaRPr lang="pt-BR"/>
          </a:p>
        </c:txPr>
        <c:crossAx val="114286592"/>
        <c:crosses val="autoZero"/>
        <c:auto val="1"/>
        <c:lblAlgn val="ctr"/>
        <c:lblOffset val="100"/>
        <c:noMultiLvlLbl val="0"/>
      </c:catAx>
      <c:valAx>
        <c:axId val="1142865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14284800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324189670789074"/>
          <c:y val="0.89980692037105303"/>
          <c:w val="0.79250830957802321"/>
          <c:h val="0.100193079628946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Verdana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141" footer="0.3149606200000014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Participação dos cinemas - População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21986188304134E-2"/>
          <c:y val="0.12624946404830403"/>
          <c:w val="0.91357328373734159"/>
          <c:h val="0.634306083293433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'207'!$B$24</c:f>
              <c:strCache>
                <c:ptCount val="1"/>
                <c:pt idx="0">
                  <c:v>Com Cinema</c:v>
                </c:pt>
              </c:strCache>
            </c:strRef>
          </c:tx>
          <c:spPr>
            <a:solidFill>
              <a:srgbClr val="99CC00"/>
            </a:solidFill>
            <a:ln w="3175">
              <a:noFill/>
            </a:ln>
          </c:spPr>
          <c:invertIfNegative val="0"/>
          <c:cat>
            <c:strRef>
              <c:f>'207'!$A$25:$A$30</c:f>
              <c:strCache>
                <c:ptCount val="6"/>
                <c:pt idx="0">
                  <c:v>Até 100.000 habitantes</c:v>
                </c:pt>
                <c:pt idx="1">
                  <c:v>100.001 a 200.000 hab.</c:v>
                </c:pt>
                <c:pt idx="2">
                  <c:v>200.001 a 300.000 hab.</c:v>
                </c:pt>
                <c:pt idx="3">
                  <c:v>300.001 a 400.000 hab.</c:v>
                </c:pt>
                <c:pt idx="4">
                  <c:v>400.001 a 500.000 hab.</c:v>
                </c:pt>
                <c:pt idx="5">
                  <c:v>Acima de 500.000 hab.</c:v>
                </c:pt>
              </c:strCache>
            </c:strRef>
          </c:cat>
          <c:val>
            <c:numRef>
              <c:f>'207'!$B$25:$B$30</c:f>
              <c:numCache>
                <c:formatCode>_(* #,##0_);_(* \(#,##0\);_(* "-"??_);_(@_)</c:formatCode>
                <c:ptCount val="6"/>
                <c:pt idx="0">
                  <c:v>9860681</c:v>
                </c:pt>
                <c:pt idx="1">
                  <c:v>12333443</c:v>
                </c:pt>
                <c:pt idx="2">
                  <c:v>9940471</c:v>
                </c:pt>
                <c:pt idx="3">
                  <c:v>6958844</c:v>
                </c:pt>
                <c:pt idx="4">
                  <c:v>5218423</c:v>
                </c:pt>
                <c:pt idx="5">
                  <c:v>55838476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8-42CE-9E0F-426C0068453C}"/>
            </c:ext>
          </c:extLst>
        </c:ser>
        <c:ser>
          <c:idx val="1"/>
          <c:order val="1"/>
          <c:tx>
            <c:strRef>
              <c:f>'207'!$C$24</c:f>
              <c:strCache>
                <c:ptCount val="1"/>
                <c:pt idx="0">
                  <c:v>Sem Cinema</c:v>
                </c:pt>
              </c:strCache>
            </c:strRef>
          </c:tx>
          <c:spPr>
            <a:solidFill>
              <a:srgbClr val="FFFF99"/>
            </a:solidFill>
            <a:ln w="3175">
              <a:noFill/>
            </a:ln>
          </c:spPr>
          <c:invertIfNegative val="0"/>
          <c:cat>
            <c:strRef>
              <c:f>'207'!$A$25:$A$30</c:f>
              <c:strCache>
                <c:ptCount val="6"/>
                <c:pt idx="0">
                  <c:v>Até 100.000 habitantes</c:v>
                </c:pt>
                <c:pt idx="1">
                  <c:v>100.001 a 200.000 hab.</c:v>
                </c:pt>
                <c:pt idx="2">
                  <c:v>200.001 a 300.000 hab.</c:v>
                </c:pt>
                <c:pt idx="3">
                  <c:v>300.001 a 400.000 hab.</c:v>
                </c:pt>
                <c:pt idx="4">
                  <c:v>400.001 a 500.000 hab.</c:v>
                </c:pt>
                <c:pt idx="5">
                  <c:v>Acima de 500.000 hab.</c:v>
                </c:pt>
              </c:strCache>
            </c:strRef>
          </c:cat>
          <c:val>
            <c:numRef>
              <c:f>'207'!$C$25:$C$30</c:f>
              <c:numCache>
                <c:formatCode>_(* #,##0_);_(* \(#,##0\);_(* "-"??_);_(@_)</c:formatCode>
                <c:ptCount val="6"/>
                <c:pt idx="0">
                  <c:v>76466048</c:v>
                </c:pt>
                <c:pt idx="1">
                  <c:v>7753050</c:v>
                </c:pt>
                <c:pt idx="2">
                  <c:v>3065699</c:v>
                </c:pt>
                <c:pt idx="3">
                  <c:v>2356552</c:v>
                </c:pt>
                <c:pt idx="4">
                  <c:v>941005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8-42CE-9E0F-426C00684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782976"/>
        <c:axId val="114784512"/>
      </c:barChart>
      <c:catAx>
        <c:axId val="1147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114784512"/>
        <c:crosses val="autoZero"/>
        <c:auto val="1"/>
        <c:lblAlgn val="ctr"/>
        <c:lblOffset val="100"/>
        <c:noMultiLvlLbl val="0"/>
      </c:catAx>
      <c:valAx>
        <c:axId val="114784512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alpha val="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14782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995826605886687"/>
          <c:y val="0.88210398306190618"/>
          <c:w val="0.61963166748993315"/>
          <c:h val="0.1001520605907718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Verdana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152" footer="0.3149606200000015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06958626990867E-2"/>
          <c:y val="0.10595770593841129"/>
          <c:w val="0.90013643798160337"/>
          <c:h val="0.70970061145642482"/>
        </c:manualLayout>
      </c:layout>
      <c:lineChart>
        <c:grouping val="standard"/>
        <c:varyColors val="0"/>
        <c:ser>
          <c:idx val="1"/>
          <c:order val="0"/>
          <c:spPr>
            <a:ln w="34925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'219'!$A$4:$A$43</c:f>
              <c:numCache>
                <c:formatCode>General</c:formatCode>
                <c:ptCount val="40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</c:numCache>
            </c:numRef>
          </c:cat>
          <c:val>
            <c:numRef>
              <c:f>'219'!$B$4:$B$43</c:f>
              <c:numCache>
                <c:formatCode>#,##0</c:formatCode>
                <c:ptCount val="40"/>
                <c:pt idx="0">
                  <c:v>2154</c:v>
                </c:pt>
                <c:pt idx="1">
                  <c:v>2648</c:v>
                </c:pt>
                <c:pt idx="2">
                  <c:v>2690</c:v>
                </c:pt>
                <c:pt idx="3">
                  <c:v>2676</c:v>
                </c:pt>
                <c:pt idx="4">
                  <c:v>3276</c:v>
                </c:pt>
                <c:pt idx="5">
                  <c:v>3161</c:v>
                </c:pt>
                <c:pt idx="6">
                  <c:v>3156</c:v>
                </c:pt>
                <c:pt idx="7">
                  <c:v>2973</c:v>
                </c:pt>
                <c:pt idx="8">
                  <c:v>2937</c:v>
                </c:pt>
                <c:pt idx="9">
                  <c:v>2365</c:v>
                </c:pt>
                <c:pt idx="10">
                  <c:v>2244</c:v>
                </c:pt>
                <c:pt idx="11">
                  <c:v>1988</c:v>
                </c:pt>
                <c:pt idx="12">
                  <c:v>1736</c:v>
                </c:pt>
                <c:pt idx="13">
                  <c:v>1553</c:v>
                </c:pt>
                <c:pt idx="14">
                  <c:v>1428</c:v>
                </c:pt>
                <c:pt idx="15">
                  <c:v>1372</c:v>
                </c:pt>
                <c:pt idx="16">
                  <c:v>1399</c:v>
                </c:pt>
                <c:pt idx="17">
                  <c:v>1423</c:v>
                </c:pt>
                <c:pt idx="18">
                  <c:v>1520</c:v>
                </c:pt>
                <c:pt idx="19">
                  <c:v>1488</c:v>
                </c:pt>
                <c:pt idx="20">
                  <c:v>1511</c:v>
                </c:pt>
                <c:pt idx="21">
                  <c:v>1400</c:v>
                </c:pt>
                <c:pt idx="22">
                  <c:v>1250</c:v>
                </c:pt>
                <c:pt idx="23">
                  <c:v>1289</c:v>
                </c:pt>
                <c:pt idx="24">
                  <c:v>1033</c:v>
                </c:pt>
                <c:pt idx="25">
                  <c:v>1365</c:v>
                </c:pt>
                <c:pt idx="26">
                  <c:v>1075</c:v>
                </c:pt>
                <c:pt idx="27">
                  <c:v>1300</c:v>
                </c:pt>
                <c:pt idx="28">
                  <c:v>1350</c:v>
                </c:pt>
                <c:pt idx="29">
                  <c:v>1480</c:v>
                </c:pt>
                <c:pt idx="30">
                  <c:v>1620</c:v>
                </c:pt>
                <c:pt idx="31">
                  <c:v>1635</c:v>
                </c:pt>
                <c:pt idx="32">
                  <c:v>1817</c:v>
                </c:pt>
                <c:pt idx="33">
                  <c:v>1997</c:v>
                </c:pt>
                <c:pt idx="34">
                  <c:v>2045</c:v>
                </c:pt>
                <c:pt idx="35">
                  <c:v>2095</c:v>
                </c:pt>
                <c:pt idx="36">
                  <c:v>2160</c:v>
                </c:pt>
                <c:pt idx="37">
                  <c:v>2278</c:v>
                </c:pt>
                <c:pt idx="38">
                  <c:v>2120</c:v>
                </c:pt>
                <c:pt idx="39">
                  <c:v>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3-4EE9-A3A1-C67617438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309184"/>
        <c:axId val="113310720"/>
      </c:lineChart>
      <c:catAx>
        <c:axId val="1133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310720"/>
        <c:crosses val="autoZero"/>
        <c:auto val="1"/>
        <c:lblAlgn val="ctr"/>
        <c:lblOffset val="100"/>
        <c:tickMarkSkip val="1"/>
        <c:noMultiLvlLbl val="0"/>
      </c:catAx>
      <c:valAx>
        <c:axId val="1133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309184"/>
        <c:crosses val="autoZero"/>
        <c:crossBetween val="between"/>
      </c:valAx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Salas 3D - Por UF</a:t>
            </a:r>
          </a:p>
        </c:rich>
      </c:tx>
      <c:layout>
        <c:manualLayout>
          <c:xMode val="edge"/>
          <c:yMode val="edge"/>
          <c:x val="0.41483233575410416"/>
          <c:y val="1.82956746902980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354983730182177"/>
          <c:y val="0.22327159872075175"/>
          <c:w val="0.8287865839644275"/>
          <c:h val="0.6059414254813461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16-43F1-8C26-EA1E67A825E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16-43F1-8C26-EA1E67A825E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16-43F1-8C26-EA1E67A825E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716-43F1-8C26-EA1E67A825E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716-43F1-8C26-EA1E67A825E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716-43F1-8C26-EA1E67A825E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716-43F1-8C26-EA1E67A825E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716-43F1-8C26-EA1E67A825E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716-43F1-8C26-EA1E67A825E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716-43F1-8C26-EA1E67A825E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716-43F1-8C26-EA1E67A825E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716-43F1-8C26-EA1E67A825EA}"/>
              </c:ext>
            </c:extLst>
          </c:dPt>
          <c:dLbls>
            <c:dLbl>
              <c:idx val="0"/>
              <c:layout>
                <c:manualLayout>
                  <c:x val="-2.2592027824839576E-2"/>
                  <c:y val="-0.106010429645524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716-43F1-8C26-EA1E67A825EA}"/>
                </c:ext>
              </c:extLst>
            </c:dLbl>
            <c:dLbl>
              <c:idx val="2"/>
              <c:layout>
                <c:manualLayout>
                  <c:x val="3.3888041737259351E-2"/>
                  <c:y val="6.71399387754988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16-43F1-8C26-EA1E67A825EA}"/>
                </c:ext>
              </c:extLst>
            </c:dLbl>
            <c:dLbl>
              <c:idx val="3"/>
              <c:layout>
                <c:manualLayout>
                  <c:x val="1.3555216694903737E-2"/>
                  <c:y val="8.83420247046037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16-43F1-8C26-EA1E67A825EA}"/>
                </c:ext>
              </c:extLst>
            </c:dLbl>
            <c:dLbl>
              <c:idx val="4"/>
              <c:layout>
                <c:manualLayout>
                  <c:x val="2.2592027824839579E-3"/>
                  <c:y val="2.826916966287571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16-43F1-8C26-EA1E67A825EA}"/>
                </c:ext>
              </c:extLst>
            </c:dLbl>
            <c:dLbl>
              <c:idx val="5"/>
              <c:layout>
                <c:manualLayout>
                  <c:x val="6.7776083474518746E-3"/>
                  <c:y val="4.240417185820982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716-43F1-8C26-EA1E67A825EA}"/>
                </c:ext>
              </c:extLst>
            </c:dLbl>
            <c:dLbl>
              <c:idx val="6"/>
              <c:layout>
                <c:manualLayout>
                  <c:x val="-3.3888041737259351E-2"/>
                  <c:y val="-1.06010429645524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16-43F1-8C26-EA1E67A825EA}"/>
                </c:ext>
              </c:extLst>
            </c:dLbl>
            <c:dLbl>
              <c:idx val="7"/>
              <c:layout>
                <c:manualLayout>
                  <c:x val="0"/>
                  <c:y val="-3.53368098818414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16-43F1-8C26-EA1E67A825EA}"/>
                </c:ext>
              </c:extLst>
            </c:dLbl>
            <c:dLbl>
              <c:idx val="8"/>
              <c:layout>
                <c:manualLayout>
                  <c:x val="0"/>
                  <c:y val="-5.300521482276229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716-43F1-8C26-EA1E67A825EA}"/>
                </c:ext>
              </c:extLst>
            </c:dLbl>
            <c:dLbl>
              <c:idx val="9"/>
              <c:layout>
                <c:manualLayout>
                  <c:x val="0"/>
                  <c:y val="-9.18757056927878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16-43F1-8C26-EA1E67A825EA}"/>
                </c:ext>
              </c:extLst>
            </c:dLbl>
            <c:dLbl>
              <c:idx val="10"/>
              <c:layout>
                <c:manualLayout>
                  <c:x val="1.5814241587404819E-2"/>
                  <c:y val="-0.134279877550997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16-43F1-8C26-EA1E67A825EA}"/>
                </c:ext>
              </c:extLst>
            </c:dLbl>
            <c:dLbl>
              <c:idx val="11"/>
              <c:layout>
                <c:manualLayout>
                  <c:x val="8.6104122996017191E-2"/>
                  <c:y val="-0.116611397843636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716-43F1-8C26-EA1E67A825EA}"/>
                </c:ext>
              </c:extLst>
            </c:dLbl>
            <c:dLbl>
              <c:idx val="12"/>
              <c:layout>
                <c:manualLayout>
                  <c:x val="0.12803459810510548"/>
                  <c:y val="-3.17628385151404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716-43F1-8C26-EA1E67A825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'220'!$A$75:$A$87</c:f>
              <c:strCache>
                <c:ptCount val="13"/>
                <c:pt idx="0">
                  <c:v>SP</c:v>
                </c:pt>
                <c:pt idx="1">
                  <c:v>RJ</c:v>
                </c:pt>
                <c:pt idx="2">
                  <c:v>PR</c:v>
                </c:pt>
                <c:pt idx="3">
                  <c:v>MG</c:v>
                </c:pt>
                <c:pt idx="4">
                  <c:v>RS</c:v>
                </c:pt>
                <c:pt idx="5">
                  <c:v>BA</c:v>
                </c:pt>
                <c:pt idx="6">
                  <c:v>DF</c:v>
                </c:pt>
                <c:pt idx="7">
                  <c:v>SC</c:v>
                </c:pt>
                <c:pt idx="8">
                  <c:v>CE</c:v>
                </c:pt>
                <c:pt idx="9">
                  <c:v>AM</c:v>
                </c:pt>
                <c:pt idx="10">
                  <c:v>PE</c:v>
                </c:pt>
                <c:pt idx="11">
                  <c:v>GO</c:v>
                </c:pt>
                <c:pt idx="12">
                  <c:v>Outros</c:v>
                </c:pt>
              </c:strCache>
            </c:strRef>
          </c:cat>
          <c:val>
            <c:numRef>
              <c:f>'220'!$B$75:$B$87</c:f>
              <c:numCache>
                <c:formatCode>0.0%</c:formatCode>
                <c:ptCount val="13"/>
                <c:pt idx="0">
                  <c:v>0.38931297709923662</c:v>
                </c:pt>
                <c:pt idx="1">
                  <c:v>0.14885496183206107</c:v>
                </c:pt>
                <c:pt idx="2">
                  <c:v>8.7786259541984726E-2</c:v>
                </c:pt>
                <c:pt idx="3">
                  <c:v>6.4885496183206104E-2</c:v>
                </c:pt>
                <c:pt idx="4">
                  <c:v>4.5801526717557252E-2</c:v>
                </c:pt>
                <c:pt idx="5">
                  <c:v>3.0534351145038167E-2</c:v>
                </c:pt>
                <c:pt idx="6">
                  <c:v>3.0534351145038167E-2</c:v>
                </c:pt>
                <c:pt idx="7">
                  <c:v>3.0534351145038167E-2</c:v>
                </c:pt>
                <c:pt idx="8">
                  <c:v>2.6717557251908396E-2</c:v>
                </c:pt>
                <c:pt idx="9">
                  <c:v>1.9083969465648856E-2</c:v>
                </c:pt>
                <c:pt idx="10">
                  <c:v>1.9083969465648856E-2</c:v>
                </c:pt>
                <c:pt idx="11">
                  <c:v>1.5267175572519083E-2</c:v>
                </c:pt>
                <c:pt idx="12">
                  <c:v>9.1603053435114504E-2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716-43F1-8C26-EA1E67A8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46017699115113E-2"/>
          <c:y val="4.4392523364486187E-2"/>
          <c:w val="0.90391908975979751"/>
          <c:h val="0.7593457943925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'202'!$C$34</c:f>
              <c:strCache>
                <c:ptCount val="1"/>
                <c:pt idx="0">
                  <c:v>Salas em Shopping - 1.822 salas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9793543506176881E-3"/>
                  <c:y val="-6.79495670517818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9-48E7-8D7E-BE74E09C5442}"/>
                </c:ext>
              </c:extLst>
            </c:dLbl>
            <c:dLbl>
              <c:idx val="3"/>
              <c:layout>
                <c:manualLayout>
                  <c:x val="1.9793543506176881E-3"/>
                  <c:y val="-1.71143326710328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09-48E7-8D7E-BE74E09C5442}"/>
                </c:ext>
              </c:extLst>
            </c:dLbl>
            <c:dLbl>
              <c:idx val="4"/>
              <c:layout>
                <c:manualLayout>
                  <c:x val="1.9793543506176885E-3"/>
                  <c:y val="-4.65327348100172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9-48E7-8D7E-BE74E09C5442}"/>
                </c:ext>
              </c:extLst>
            </c:dLbl>
            <c:dLbl>
              <c:idx val="5"/>
              <c:layout>
                <c:manualLayout>
                  <c:x val="1.9793121645304843E-3"/>
                  <c:y val="-8.8151848893145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09-48E7-8D7E-BE74E09C5442}"/>
                </c:ext>
              </c:extLst>
            </c:dLbl>
            <c:dLbl>
              <c:idx val="6"/>
              <c:layout>
                <c:manualLayout>
                  <c:x val="0"/>
                  <c:y val="8.6021505376344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9-48E7-8D7E-BE74E09C5442}"/>
                </c:ext>
              </c:extLst>
            </c:dLbl>
            <c:dLbl>
              <c:idx val="7"/>
              <c:layout>
                <c:manualLayout>
                  <c:x val="7.151766382823291E-4"/>
                  <c:y val="-1.7382714446213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09-48E7-8D7E-BE74E09C5442}"/>
                </c:ext>
              </c:extLst>
            </c:dLbl>
            <c:dLbl>
              <c:idx val="8"/>
              <c:layout>
                <c:manualLayout>
                  <c:x val="1.979354350617692E-3"/>
                  <c:y val="8.68398459538368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09-48E7-8D7E-BE74E09C5442}"/>
                </c:ext>
              </c:extLst>
            </c:dLbl>
            <c:dLbl>
              <c:idx val="10"/>
              <c:layout>
                <c:manualLayout>
                  <c:x val="3.6160616542364812E-3"/>
                  <c:y val="-4.91832359601109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09-48E7-8D7E-BE74E09C54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'202'!$B$35:$B$45</c:f>
              <c:strCache>
                <c:ptCount val="11"/>
                <c:pt idx="0">
                  <c:v>Cinemark</c:v>
                </c:pt>
                <c:pt idx="1">
                  <c:v>GSR</c:v>
                </c:pt>
                <c:pt idx="2">
                  <c:v>Araújo</c:v>
                </c:pt>
                <c:pt idx="3">
                  <c:v>Arco</c:v>
                </c:pt>
                <c:pt idx="4">
                  <c:v>UCI</c:v>
                </c:pt>
                <c:pt idx="5">
                  <c:v>Moviecom</c:v>
                </c:pt>
                <c:pt idx="6">
                  <c:v>Espaço</c:v>
                </c:pt>
                <c:pt idx="7">
                  <c:v>Cinesystem</c:v>
                </c:pt>
                <c:pt idx="8">
                  <c:v>Cinemais</c:v>
                </c:pt>
                <c:pt idx="9">
                  <c:v>BOX</c:v>
                </c:pt>
                <c:pt idx="10">
                  <c:v>Outras  Empresas</c:v>
                </c:pt>
              </c:strCache>
            </c:strRef>
          </c:cat>
          <c:val>
            <c:numRef>
              <c:f>'202'!$C$35:$C$45</c:f>
              <c:numCache>
                <c:formatCode>General</c:formatCode>
                <c:ptCount val="11"/>
                <c:pt idx="0">
                  <c:v>433</c:v>
                </c:pt>
                <c:pt idx="1">
                  <c:v>148</c:v>
                </c:pt>
                <c:pt idx="2">
                  <c:v>89</c:v>
                </c:pt>
                <c:pt idx="3">
                  <c:v>80</c:v>
                </c:pt>
                <c:pt idx="4">
                  <c:v>86</c:v>
                </c:pt>
                <c:pt idx="5">
                  <c:v>84</c:v>
                </c:pt>
                <c:pt idx="6">
                  <c:v>60</c:v>
                </c:pt>
                <c:pt idx="7">
                  <c:v>81</c:v>
                </c:pt>
                <c:pt idx="8">
                  <c:v>66</c:v>
                </c:pt>
                <c:pt idx="9">
                  <c:v>56</c:v>
                </c:pt>
                <c:pt idx="10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09-48E7-8D7E-BE74E09C5442}"/>
            </c:ext>
          </c:extLst>
        </c:ser>
        <c:ser>
          <c:idx val="1"/>
          <c:order val="1"/>
          <c:tx>
            <c:strRef>
              <c:f>'202'!$D$34</c:f>
              <c:strCache>
                <c:ptCount val="1"/>
                <c:pt idx="0">
                  <c:v>Salas fora de Shopping (ou localização ignorada) - 384 salas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6.8068925012691652E-3"/>
                  <c:y val="2.35607231339073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09-48E7-8D7E-BE74E09C544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'202'!$D$35:$D$45</c:f>
              <c:numCache>
                <c:formatCode>General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4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209-48E7-8D7E-BE74E09C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72096"/>
        <c:axId val="113328128"/>
      </c:barChart>
      <c:catAx>
        <c:axId val="1135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328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32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pt-BR"/>
                  <a:t>Número de Salas  </a:t>
                </a:r>
              </a:p>
            </c:rich>
          </c:tx>
          <c:layout>
            <c:manualLayout>
              <c:xMode val="edge"/>
              <c:yMode val="edge"/>
              <c:x val="1.7699115044247787E-2"/>
              <c:y val="0.299065420560747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3572096"/>
        <c:crosses val="autoZero"/>
        <c:crossBetween val="between"/>
      </c:valAx>
      <c:spPr>
        <a:solidFill>
          <a:srgbClr val="FFFF99"/>
        </a:solidFill>
        <a:ln w="12700">
          <a:noFill/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2017188527652"/>
          <c:y val="0.9170018908926707"/>
          <c:w val="0.86478043745742006"/>
          <c:h val="7.88559817119634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463323797579632E-2"/>
          <c:y val="3.7299240989116439E-2"/>
          <c:w val="0.93992199211332184"/>
          <c:h val="0.766544100404282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'203'!$E$39</c:f>
              <c:strCache>
                <c:ptCount val="1"/>
                <c:pt idx="0">
                  <c:v>Salas em Shopping - 1.822 (83%)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3.1650550055721811E-3"/>
                  <c:y val="-7.09235332525559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DB-4D52-8B96-5B7957201D73}"/>
                </c:ext>
              </c:extLst>
            </c:dLbl>
            <c:dLbl>
              <c:idx val="6"/>
              <c:layout>
                <c:manualLayout>
                  <c:x val="2.6215418877528979E-3"/>
                  <c:y val="-1.18626833053239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DB-4D52-8B96-5B7957201D73}"/>
                </c:ext>
              </c:extLst>
            </c:dLbl>
            <c:dLbl>
              <c:idx val="8"/>
              <c:layout>
                <c:manualLayout>
                  <c:x val="-4.30523565448288E-4"/>
                  <c:y val="9.3841484288860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DB-4D52-8B96-5B7957201D73}"/>
                </c:ext>
              </c:extLst>
            </c:dLbl>
            <c:dLbl>
              <c:idx val="12"/>
              <c:layout>
                <c:manualLayout>
                  <c:x val="-2.0803090654215586E-3"/>
                  <c:y val="-1.4937857371403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DB-4D52-8B96-5B7957201D73}"/>
                </c:ext>
              </c:extLst>
            </c:dLbl>
            <c:dLbl>
              <c:idx val="13"/>
              <c:layout>
                <c:manualLayout>
                  <c:x val="8.4800361440690063E-4"/>
                  <c:y val="-6.38316206259152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DB-4D52-8B96-5B7957201D73}"/>
                </c:ext>
              </c:extLst>
            </c:dLbl>
            <c:dLbl>
              <c:idx val="16"/>
              <c:layout>
                <c:manualLayout>
                  <c:x val="1.4036282520930674E-3"/>
                  <c:y val="-7.22181500337159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DB-4D52-8B96-5B7957201D73}"/>
                </c:ext>
              </c:extLst>
            </c:dLbl>
            <c:dLbl>
              <c:idx val="23"/>
              <c:layout>
                <c:manualLayout>
                  <c:x val="-2.0892536542966912E-3"/>
                  <c:y val="7.05626044297591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DB-4D52-8B96-5B7957201D73}"/>
                </c:ext>
              </c:extLst>
            </c:dLbl>
            <c:dLbl>
              <c:idx val="26"/>
              <c:layout>
                <c:manualLayout>
                  <c:x val="-3.8344218494473399E-3"/>
                  <c:y val="1.02624998627685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DB-4D52-8B96-5B7957201D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'203'!$C$40:$C$66</c:f>
              <c:strCache>
                <c:ptCount val="27"/>
                <c:pt idx="0">
                  <c:v>AC</c:v>
                </c:pt>
                <c:pt idx="1">
                  <c:v>AL</c:v>
                </c:pt>
                <c:pt idx="2">
                  <c:v>AM</c:v>
                </c:pt>
                <c:pt idx="3">
                  <c:v>AP</c:v>
                </c:pt>
                <c:pt idx="4">
                  <c:v>BA</c:v>
                </c:pt>
                <c:pt idx="5">
                  <c:v>CE</c:v>
                </c:pt>
                <c:pt idx="6">
                  <c:v>DF</c:v>
                </c:pt>
                <c:pt idx="7">
                  <c:v>ES</c:v>
                </c:pt>
                <c:pt idx="8">
                  <c:v>GO</c:v>
                </c:pt>
                <c:pt idx="9">
                  <c:v>MA</c:v>
                </c:pt>
                <c:pt idx="10">
                  <c:v>MG</c:v>
                </c:pt>
                <c:pt idx="11">
                  <c:v>MS</c:v>
                </c:pt>
                <c:pt idx="12">
                  <c:v>MT</c:v>
                </c:pt>
                <c:pt idx="13">
                  <c:v>PA</c:v>
                </c:pt>
                <c:pt idx="14">
                  <c:v>PB</c:v>
                </c:pt>
                <c:pt idx="15">
                  <c:v>PE</c:v>
                </c:pt>
                <c:pt idx="16">
                  <c:v>PI</c:v>
                </c:pt>
                <c:pt idx="17">
                  <c:v>PR</c:v>
                </c:pt>
                <c:pt idx="18">
                  <c:v>RJ</c:v>
                </c:pt>
                <c:pt idx="19">
                  <c:v>RN</c:v>
                </c:pt>
                <c:pt idx="20">
                  <c:v>RO</c:v>
                </c:pt>
                <c:pt idx="21">
                  <c:v>RR</c:v>
                </c:pt>
                <c:pt idx="22">
                  <c:v>RS</c:v>
                </c:pt>
                <c:pt idx="23">
                  <c:v>SC</c:v>
                </c:pt>
                <c:pt idx="24">
                  <c:v>SE</c:v>
                </c:pt>
                <c:pt idx="25">
                  <c:v>SP</c:v>
                </c:pt>
                <c:pt idx="26">
                  <c:v>TO</c:v>
                </c:pt>
              </c:strCache>
            </c:strRef>
          </c:cat>
          <c:val>
            <c:numRef>
              <c:f>'203'!$E$40:$E$66</c:f>
              <c:numCache>
                <c:formatCode>General</c:formatCode>
                <c:ptCount val="27"/>
                <c:pt idx="0">
                  <c:v>0</c:v>
                </c:pt>
                <c:pt idx="1">
                  <c:v>9</c:v>
                </c:pt>
                <c:pt idx="2">
                  <c:v>40</c:v>
                </c:pt>
                <c:pt idx="3">
                  <c:v>2</c:v>
                </c:pt>
                <c:pt idx="4">
                  <c:v>66</c:v>
                </c:pt>
                <c:pt idx="5">
                  <c:v>39</c:v>
                </c:pt>
                <c:pt idx="6">
                  <c:v>78</c:v>
                </c:pt>
                <c:pt idx="7">
                  <c:v>34</c:v>
                </c:pt>
                <c:pt idx="8">
                  <c:v>64</c:v>
                </c:pt>
                <c:pt idx="9">
                  <c:v>17</c:v>
                </c:pt>
                <c:pt idx="10">
                  <c:v>140</c:v>
                </c:pt>
                <c:pt idx="11">
                  <c:v>13</c:v>
                </c:pt>
                <c:pt idx="12">
                  <c:v>21</c:v>
                </c:pt>
                <c:pt idx="13">
                  <c:v>25</c:v>
                </c:pt>
                <c:pt idx="14">
                  <c:v>20</c:v>
                </c:pt>
                <c:pt idx="15">
                  <c:v>46</c:v>
                </c:pt>
                <c:pt idx="16">
                  <c:v>8</c:v>
                </c:pt>
                <c:pt idx="17">
                  <c:v>129</c:v>
                </c:pt>
                <c:pt idx="18">
                  <c:v>204</c:v>
                </c:pt>
                <c:pt idx="19">
                  <c:v>19</c:v>
                </c:pt>
                <c:pt idx="20">
                  <c:v>7</c:v>
                </c:pt>
                <c:pt idx="21">
                  <c:v>0</c:v>
                </c:pt>
                <c:pt idx="22">
                  <c:v>105</c:v>
                </c:pt>
                <c:pt idx="23">
                  <c:v>74</c:v>
                </c:pt>
                <c:pt idx="24">
                  <c:v>14</c:v>
                </c:pt>
                <c:pt idx="25">
                  <c:v>646</c:v>
                </c:pt>
                <c:pt idx="2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DB-4D52-8B96-5B7957201D73}"/>
            </c:ext>
          </c:extLst>
        </c:ser>
        <c:ser>
          <c:idx val="1"/>
          <c:order val="1"/>
          <c:tx>
            <c:strRef>
              <c:f>'203'!$F$39</c:f>
              <c:strCache>
                <c:ptCount val="1"/>
                <c:pt idx="0">
                  <c:v>Salas fora de Shopping (ou localização ignorada) - 384 (17%)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2.0634336416633248E-3"/>
                  <c:y val="6.86822513548696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DB-4D52-8B96-5B7957201D73}"/>
                </c:ext>
              </c:extLst>
            </c:dLbl>
            <c:dLbl>
              <c:idx val="2"/>
              <c:layout>
                <c:manualLayout>
                  <c:x val="6.1053326730991344E-3"/>
                  <c:y val="-2.9165200263674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DB-4D52-8B96-5B7957201D73}"/>
                </c:ext>
              </c:extLst>
            </c:dLbl>
            <c:dLbl>
              <c:idx val="3"/>
              <c:layout>
                <c:manualLayout>
                  <c:x val="1.3120895839404069E-3"/>
                  <c:y val="1.85643841962931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DB-4D52-8B96-5B7957201D73}"/>
                </c:ext>
              </c:extLst>
            </c:dLbl>
            <c:dLbl>
              <c:idx val="4"/>
              <c:layout>
                <c:manualLayout>
                  <c:x val="5.7148826874396713E-3"/>
                  <c:y val="1.27678020647376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DB-4D52-8B96-5B7957201D73}"/>
                </c:ext>
              </c:extLst>
            </c:dLbl>
            <c:dLbl>
              <c:idx val="5"/>
              <c:layout>
                <c:manualLayout>
                  <c:x val="7.0952831632231268E-3"/>
                  <c:y val="-4.70582065209039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DB-4D52-8B96-5B7957201D73}"/>
                </c:ext>
              </c:extLst>
            </c:dLbl>
            <c:dLbl>
              <c:idx val="6"/>
              <c:layout>
                <c:manualLayout>
                  <c:x val="6.0035762890603122E-3"/>
                  <c:y val="-1.01546563919276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DB-4D52-8B96-5B7957201D73}"/>
                </c:ext>
              </c:extLst>
            </c:dLbl>
            <c:dLbl>
              <c:idx val="7"/>
              <c:layout>
                <c:manualLayout>
                  <c:x val="6.7047162656742815E-3"/>
                  <c:y val="1.8360309791544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DB-4D52-8B96-5B7957201D73}"/>
                </c:ext>
              </c:extLst>
            </c:dLbl>
            <c:dLbl>
              <c:idx val="8"/>
              <c:layout>
                <c:manualLayout>
                  <c:x val="5.1786835390736962E-3"/>
                  <c:y val="-1.2925013693836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DB-4D52-8B96-5B7957201D73}"/>
                </c:ext>
              </c:extLst>
            </c:dLbl>
            <c:dLbl>
              <c:idx val="9"/>
              <c:layout>
                <c:manualLayout>
                  <c:x val="6.5590840148571517E-3"/>
                  <c:y val="-5.93587050513283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DB-4D52-8B96-5B7957201D73}"/>
                </c:ext>
              </c:extLst>
            </c:dLbl>
            <c:dLbl>
              <c:idx val="10"/>
              <c:layout>
                <c:manualLayout>
                  <c:x val="4.3537907890871252E-3"/>
                  <c:y val="5.52635046311097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DB-4D52-8B96-5B7957201D73}"/>
                </c:ext>
              </c:extLst>
            </c:dLbl>
            <c:dLbl>
              <c:idx val="11"/>
              <c:layout>
                <c:manualLayout>
                  <c:x val="6.847777616477803E-3"/>
                  <c:y val="8.09827498852938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DB-4D52-8B96-5B7957201D73}"/>
                </c:ext>
              </c:extLst>
            </c:dLbl>
            <c:dLbl>
              <c:idx val="13"/>
              <c:layout>
                <c:manualLayout>
                  <c:x val="4.9092985148838589E-3"/>
                  <c:y val="8.99282257450575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DB-4D52-8B96-5B7957201D73}"/>
                </c:ext>
              </c:extLst>
            </c:dLbl>
            <c:dLbl>
              <c:idx val="14"/>
              <c:layout>
                <c:manualLayout>
                  <c:x val="6.7240248431050705E-3"/>
                  <c:y val="1.8919256243506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DB-4D52-8B96-5B7957201D73}"/>
                </c:ext>
              </c:extLst>
            </c:dLbl>
            <c:dLbl>
              <c:idx val="15"/>
              <c:layout>
                <c:manualLayout>
                  <c:x val="7.4251648197190294E-3"/>
                  <c:y val="-4.37031838502430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DB-4D52-8B96-5B7957201D73}"/>
                </c:ext>
              </c:extLst>
            </c:dLbl>
            <c:dLbl>
              <c:idx val="16"/>
              <c:layout>
                <c:manualLayout>
                  <c:x val="7.0127184447257964E-3"/>
                  <c:y val="2.05957403099855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DB-4D52-8B96-5B7957201D73}"/>
                </c:ext>
              </c:extLst>
            </c:dLbl>
            <c:dLbl>
              <c:idx val="17"/>
              <c:layout>
                <c:manualLayout>
                  <c:x val="5.9211284824524013E-3"/>
                  <c:y val="-4.42621303022065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DB-4D52-8B96-5B7957201D73}"/>
                </c:ext>
              </c:extLst>
            </c:dLbl>
            <c:dLbl>
              <c:idx val="18"/>
              <c:layout>
                <c:manualLayout>
                  <c:x val="7.7358548106735104E-3"/>
                  <c:y val="2.17149771727947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DB-4D52-8B96-5B7957201D73}"/>
                </c:ext>
              </c:extLst>
            </c:dLbl>
            <c:dLbl>
              <c:idx val="19"/>
              <c:layout>
                <c:manualLayout>
                  <c:x val="5.7754962316351362E-3"/>
                  <c:y val="-2.0219724403910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DB-4D52-8B96-5B7957201D73}"/>
                </c:ext>
              </c:extLst>
            </c:dLbl>
            <c:dLbl>
              <c:idx val="20"/>
              <c:layout>
                <c:manualLayout>
                  <c:x val="3.1358771534272952E-3"/>
                  <c:y val="-7.3896688637897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DB-4D52-8B96-5B7957201D73}"/>
                </c:ext>
              </c:extLst>
            </c:dLbl>
            <c:dLbl>
              <c:idx val="21"/>
              <c:layout>
                <c:manualLayout>
                  <c:x val="2.7234307784339694E-3"/>
                  <c:y val="-1.236576292115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DB-4D52-8B96-5B7957201D73}"/>
                </c:ext>
              </c:extLst>
            </c:dLbl>
            <c:dLbl>
              <c:idx val="22"/>
              <c:layout>
                <c:manualLayout>
                  <c:x val="6.0860693107003911E-3"/>
                  <c:y val="-3.81110314128478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BDB-4D52-8B96-5B7957201D73}"/>
                </c:ext>
              </c:extLst>
            </c:dLbl>
            <c:dLbl>
              <c:idx val="23"/>
              <c:layout>
                <c:manualLayout>
                  <c:x val="6.3528834348764579E-3"/>
                  <c:y val="-4.37031838502430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BDB-4D52-8B96-5B7957201D73}"/>
                </c:ext>
              </c:extLst>
            </c:dLbl>
            <c:dLbl>
              <c:idx val="24"/>
              <c:layout>
                <c:manualLayout>
                  <c:x val="7.0540234114904133E-3"/>
                  <c:y val="-6.5023408020198443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BDB-4D52-8B96-5B7957201D73}"/>
                </c:ext>
              </c:extLst>
            </c:dLbl>
            <c:dLbl>
              <c:idx val="25"/>
              <c:layout>
                <c:manualLayout>
                  <c:x val="8.6789357750474208E-3"/>
                  <c:y val="-4.68534551491900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BDB-4D52-8B96-5B7957201D73}"/>
                </c:ext>
              </c:extLst>
            </c:dLbl>
            <c:dLbl>
              <c:idx val="26"/>
              <c:layout>
                <c:manualLayout>
                  <c:x val="2.8883716066819584E-3"/>
                  <c:y val="-1.16390691955975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DB-4D52-8B96-5B7957201D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'203'!$F$40:$F$66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  <c:pt idx="6">
                  <c:v>2</c:v>
                </c:pt>
                <c:pt idx="7">
                  <c:v>13</c:v>
                </c:pt>
                <c:pt idx="8">
                  <c:v>10</c:v>
                </c:pt>
                <c:pt idx="9">
                  <c:v>0</c:v>
                </c:pt>
                <c:pt idx="10">
                  <c:v>44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16</c:v>
                </c:pt>
                <c:pt idx="18">
                  <c:v>65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37</c:v>
                </c:pt>
                <c:pt idx="23">
                  <c:v>9</c:v>
                </c:pt>
                <c:pt idx="24">
                  <c:v>0</c:v>
                </c:pt>
                <c:pt idx="25">
                  <c:v>124</c:v>
                </c:pt>
                <c:pt idx="2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2BDB-4D52-8B96-5B7957201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18016"/>
        <c:axId val="114136192"/>
      </c:barChart>
      <c:catAx>
        <c:axId val="114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413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36192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pt-BR"/>
          </a:p>
        </c:txPr>
        <c:crossAx val="114118016"/>
        <c:crosses val="autoZero"/>
        <c:crossBetween val="between"/>
      </c:valAx>
      <c:spPr>
        <a:solidFill>
          <a:srgbClr val="FFFF99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2.6058797653364656E-2"/>
          <c:y val="0.8880500748978285"/>
          <c:w val="0.94340284547948272"/>
          <c:h val="7.77038972564108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Fechamento de Salas 2006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8C-4A8A-8655-04781897EFC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Abertura de Salas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AAD-4C5A-88EC-3B3053BB8D7C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Previsão de Salas 2007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01-4666-B499-5B9524EED0C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Fechamento de Salas 2007</a:t>
            </a:r>
          </a:p>
        </c:rich>
      </c:tx>
      <c:layout>
        <c:manualLayout>
          <c:xMode val="edge"/>
          <c:yMode val="edge"/>
          <c:x val="0.12337688416718277"/>
          <c:y val="0.115207632505653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71885720808224"/>
          <c:y val="0.36405611871786625"/>
          <c:w val="0.42207881425615251"/>
          <c:h val="0.35944781341763898"/>
        </c:manualLayout>
      </c:layout>
      <c:pie3DChart>
        <c:varyColors val="1"/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2770695453479033E-2"/>
          <c:y val="0.81567003814002881"/>
          <c:w val="0.51948161754603273"/>
          <c:h val="0.1382491590067844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Abertura de Salas 2007</a:t>
            </a:r>
          </a:p>
        </c:rich>
      </c:tx>
      <c:layout>
        <c:manualLayout>
          <c:xMode val="edge"/>
          <c:yMode val="edge"/>
          <c:x val="0.16233800548313523"/>
          <c:y val="4.265412714317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54139090695793"/>
          <c:y val="0.2891001950815385"/>
          <c:w val="0.41774980077660134"/>
          <c:h val="0.41706257651107198"/>
        </c:manualLayout>
      </c:layout>
      <c:pie3DChart>
        <c:varyColors val="1"/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086749371680227E-2"/>
          <c:y val="0.85782189032391221"/>
          <c:w val="0.50433007036760658"/>
          <c:h val="9.95262966674152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Previsão de Abertura para 2ºsem. 2007</a:t>
            </a:r>
          </a:p>
        </c:rich>
      </c:tx>
      <c:layout>
        <c:manualLayout>
          <c:xMode val="edge"/>
          <c:yMode val="edge"/>
          <c:x val="7.6252885546205976E-2"/>
          <c:y val="0.11439135001900858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29000138293478"/>
          <c:y val="0.33579396295902691"/>
          <c:w val="0.43137346680425326"/>
          <c:h val="0.42066496458603231"/>
        </c:manualLayout>
      </c:layout>
      <c:pie3DChart>
        <c:varyColors val="1"/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3682116528195913E-2"/>
          <c:y val="0.84132992917206451"/>
          <c:w val="0.51198366009595275"/>
          <c:h val="0.1254614806660101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t-B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138" footer="0.4921259850000013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144000" y="6724650"/>
          <a:ext cx="0" cy="0"/>
        </a:xfrm>
        <a:prstGeom prst="line">
          <a:avLst/>
        </a:prstGeom>
        <a:noFill/>
        <a:ln w="9525">
          <a:solidFill>
            <a:srgbClr val="FFCC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144000" y="6724650"/>
          <a:ext cx="0" cy="0"/>
        </a:xfrm>
        <a:prstGeom prst="line">
          <a:avLst/>
        </a:prstGeom>
        <a:noFill/>
        <a:ln w="9525">
          <a:solidFill>
            <a:srgbClr val="FFCC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451971</xdr:colOff>
      <xdr:row>41</xdr:row>
      <xdr:rowOff>63126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9080500" cy="6870700"/>
        </a:xfrm>
        <a:prstGeom prst="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3</xdr:col>
      <xdr:colOff>5229</xdr:colOff>
      <xdr:row>19</xdr:row>
      <xdr:rowOff>32124</xdr:rowOff>
    </xdr:from>
    <xdr:to>
      <xdr:col>11</xdr:col>
      <xdr:colOff>230841</xdr:colOff>
      <xdr:row>19</xdr:row>
      <xdr:rowOff>44824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1854200" y="3225800"/>
          <a:ext cx="5156200" cy="12700"/>
        </a:xfrm>
        <a:prstGeom prst="line">
          <a:avLst/>
        </a:prstGeom>
        <a:ln w="19050">
          <a:solidFill>
            <a:schemeClr val="accent3">
              <a:lumMod val="75000"/>
            </a:schemeClr>
          </a:solidFill>
          <a:headEnd/>
          <a:tailEnd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  <xdr:txBody>
        <a:bodyPr/>
        <a:lstStyle/>
        <a:p>
          <a:endParaRPr lang="pt-BR"/>
        </a:p>
      </xdr:txBody>
    </xdr:sp>
    <xdr:clientData/>
  </xdr:twoCellAnchor>
  <xdr:twoCellAnchor>
    <xdr:from>
      <xdr:col>1</xdr:col>
      <xdr:colOff>185084</xdr:colOff>
      <xdr:row>13</xdr:row>
      <xdr:rowOff>126066</xdr:rowOff>
    </xdr:from>
    <xdr:to>
      <xdr:col>13</xdr:col>
      <xdr:colOff>155202</xdr:colOff>
      <xdr:row>20</xdr:row>
      <xdr:rowOff>0</xdr:rowOff>
    </xdr:to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01408" y="2311213"/>
          <a:ext cx="7366000" cy="10505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ea typeface="Verdana"/>
              <a:cs typeface="Verdana"/>
            </a:rPr>
            <a:t>Relatório Anual</a:t>
          </a:r>
        </a:p>
        <a:p>
          <a:pPr algn="ctr" rtl="0">
            <a:defRPr sz="1000"/>
          </a:pPr>
          <a:r>
            <a:rPr lang="pt-BR" sz="24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ea typeface="Verdana"/>
              <a:cs typeface="Verdana"/>
            </a:rPr>
            <a:t>Monitoramento das Salas de Exibição</a:t>
          </a:r>
          <a:endParaRPr lang="pt-BR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15128</xdr:colOff>
      <xdr:row>35</xdr:row>
      <xdr:rowOff>93756</xdr:rowOff>
    </xdr:from>
    <xdr:to>
      <xdr:col>12</xdr:col>
      <xdr:colOff>281268</xdr:colOff>
      <xdr:row>40</xdr:row>
      <xdr:rowOff>167715</xdr:rowOff>
    </xdr:to>
    <xdr:sp macro="" textlink="">
      <xdr:nvSpPr>
        <xdr:cNvPr id="13" name="Rectangle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47775" y="5892800"/>
          <a:ext cx="642937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4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ea typeface="Verdana"/>
              <a:cs typeface="Verdana"/>
            </a:rPr>
            <a:t>Superintendência de Análise de Mercado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t-BR" sz="1200" b="1" i="0" u="none" strike="noStrike" baseline="0">
            <a:solidFill>
              <a:sysClr val="windowText" lastClr="000000"/>
            </a:solidFill>
            <a:latin typeface="Century Gothic" panose="020B0502020202020204" pitchFamily="34" charset="0"/>
            <a:ea typeface="Verdana"/>
            <a:cs typeface="Verdana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ea typeface="Verdana"/>
              <a:cs typeface="Verdana"/>
            </a:rPr>
            <a:t>Republicação 2015</a:t>
          </a:r>
        </a:p>
        <a:p>
          <a:pPr algn="ctr" rtl="0">
            <a:defRPr sz="1000"/>
          </a:pPr>
          <a:endParaRPr lang="pt-BR" sz="1400" b="1" i="0" u="none" strike="noStrike" baseline="0">
            <a:solidFill>
              <a:sysClr val="windowText" lastClr="000000"/>
            </a:solidFill>
            <a:latin typeface="Century Gothic" panose="020B0502020202020204" pitchFamily="34" charset="0"/>
            <a:ea typeface="Verdana"/>
            <a:cs typeface="Verdana"/>
          </a:endParaRPr>
        </a:p>
        <a:p>
          <a:pPr algn="ctr" rtl="0">
            <a:defRPr sz="1000"/>
          </a:pPr>
          <a:endParaRPr lang="pt-BR">
            <a:solidFill>
              <a:sysClr val="windowText" lastClr="00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537882</xdr:colOff>
      <xdr:row>19</xdr:row>
      <xdr:rowOff>67049</xdr:rowOff>
    </xdr:from>
    <xdr:to>
      <xdr:col>8</xdr:col>
      <xdr:colOff>419287</xdr:colOff>
      <xdr:row>22</xdr:row>
      <xdr:rowOff>23159</xdr:rowOff>
    </xdr:to>
    <xdr:sp macro="" textlink="">
      <xdr:nvSpPr>
        <xdr:cNvPr id="14" name="Rectangle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3619500" y="3260725"/>
          <a:ext cx="1730375" cy="460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24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ea typeface="Verdana"/>
              <a:cs typeface="Verdana"/>
            </a:rPr>
            <a:t>2010</a:t>
          </a:r>
        </a:p>
        <a:p>
          <a:pPr algn="ctr" rtl="0">
            <a:defRPr sz="1000"/>
          </a:pPr>
          <a:endParaRPr lang="pt-BR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191434</xdr:colOff>
      <xdr:row>1</xdr:row>
      <xdr:rowOff>41462</xdr:rowOff>
    </xdr:from>
    <xdr:to>
      <xdr:col>8</xdr:col>
      <xdr:colOff>101787</xdr:colOff>
      <xdr:row>6</xdr:row>
      <xdr:rowOff>26521</xdr:rowOff>
    </xdr:to>
    <xdr:pic>
      <xdr:nvPicPr>
        <xdr:cNvPr id="15" name="Imagem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209550"/>
          <a:ext cx="11430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0049" name="Chart 1">
          <a:extLst>
            <a:ext uri="{FF2B5EF4-FFF2-40B4-BE49-F238E27FC236}">
              <a16:creationId xmlns:a16="http://schemas.microsoft.com/office/drawing/2014/main" id="{00000000-0008-0000-0C00-000001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0050" name="Chart 2">
          <a:extLst>
            <a:ext uri="{FF2B5EF4-FFF2-40B4-BE49-F238E27FC236}">
              <a16:creationId xmlns:a16="http://schemas.microsoft.com/office/drawing/2014/main" id="{00000000-0008-0000-0C00-000002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130051" name="Chart 3">
          <a:extLst>
            <a:ext uri="{FF2B5EF4-FFF2-40B4-BE49-F238E27FC236}">
              <a16:creationId xmlns:a16="http://schemas.microsoft.com/office/drawing/2014/main" id="{00000000-0008-0000-0C00-000003F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133350</xdr:rowOff>
    </xdr:from>
    <xdr:to>
      <xdr:col>5</xdr:col>
      <xdr:colOff>314325</xdr:colOff>
      <xdr:row>28</xdr:row>
      <xdr:rowOff>142875</xdr:rowOff>
    </xdr:to>
    <xdr:graphicFrame macro="">
      <xdr:nvGraphicFramePr>
        <xdr:cNvPr id="53249" name="Chart 1">
          <a:extLst>
            <a:ext uri="{FF2B5EF4-FFF2-40B4-BE49-F238E27FC236}">
              <a16:creationId xmlns:a16="http://schemas.microsoft.com/office/drawing/2014/main" id="{00000000-0008-0000-0D00-000001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38100</xdr:rowOff>
    </xdr:from>
    <xdr:to>
      <xdr:col>5</xdr:col>
      <xdr:colOff>304800</xdr:colOff>
      <xdr:row>16</xdr:row>
      <xdr:rowOff>85725</xdr:rowOff>
    </xdr:to>
    <xdr:graphicFrame macro="">
      <xdr:nvGraphicFramePr>
        <xdr:cNvPr id="53250" name="Chart 2">
          <a:extLst>
            <a:ext uri="{FF2B5EF4-FFF2-40B4-BE49-F238E27FC236}">
              <a16:creationId xmlns:a16="http://schemas.microsoft.com/office/drawing/2014/main" id="{00000000-0008-0000-0D00-000002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28</xdr:row>
      <xdr:rowOff>19050</xdr:rowOff>
    </xdr:from>
    <xdr:to>
      <xdr:col>5</xdr:col>
      <xdr:colOff>295275</xdr:colOff>
      <xdr:row>44</xdr:row>
      <xdr:rowOff>0</xdr:rowOff>
    </xdr:to>
    <xdr:graphicFrame macro="">
      <xdr:nvGraphicFramePr>
        <xdr:cNvPr id="53251" name="Chart 3">
          <a:extLst>
            <a:ext uri="{FF2B5EF4-FFF2-40B4-BE49-F238E27FC236}">
              <a16:creationId xmlns:a16="http://schemas.microsoft.com/office/drawing/2014/main" id="{00000000-0008-0000-0D00-000003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723900</xdr:colOff>
      <xdr:row>10</xdr:row>
      <xdr:rowOff>85725</xdr:rowOff>
    </xdr:from>
    <xdr:to>
      <xdr:col>10</xdr:col>
      <xdr:colOff>800100</xdr:colOff>
      <xdr:row>30</xdr:row>
      <xdr:rowOff>152400</xdr:rowOff>
    </xdr:to>
    <xdr:graphicFrame macro="">
      <xdr:nvGraphicFramePr>
        <xdr:cNvPr id="53252" name="Chart 4">
          <a:extLst>
            <a:ext uri="{FF2B5EF4-FFF2-40B4-BE49-F238E27FC236}">
              <a16:creationId xmlns:a16="http://schemas.microsoft.com/office/drawing/2014/main" id="{00000000-0008-0000-0D00-000004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27215</xdr:colOff>
      <xdr:row>2</xdr:row>
      <xdr:rowOff>13608</xdr:rowOff>
    </xdr:from>
    <xdr:to>
      <xdr:col>4</xdr:col>
      <xdr:colOff>114301</xdr:colOff>
      <xdr:row>16</xdr:row>
      <xdr:rowOff>85726</xdr:rowOff>
    </xdr:to>
    <xdr:graphicFrame macro="">
      <xdr:nvGraphicFramePr>
        <xdr:cNvPr id="53253" name="Chart 5">
          <a:extLst>
            <a:ext uri="{FF2B5EF4-FFF2-40B4-BE49-F238E27FC236}">
              <a16:creationId xmlns:a16="http://schemas.microsoft.com/office/drawing/2014/main" id="{00000000-0008-0000-0D00-000005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27214</xdr:colOff>
      <xdr:row>17</xdr:row>
      <xdr:rowOff>108857</xdr:rowOff>
    </xdr:from>
    <xdr:to>
      <xdr:col>4</xdr:col>
      <xdr:colOff>123825</xdr:colOff>
      <xdr:row>31</xdr:row>
      <xdr:rowOff>57150</xdr:rowOff>
    </xdr:to>
    <xdr:graphicFrame macro="">
      <xdr:nvGraphicFramePr>
        <xdr:cNvPr id="53254" name="Chart 6">
          <a:extLst>
            <a:ext uri="{FF2B5EF4-FFF2-40B4-BE49-F238E27FC236}">
              <a16:creationId xmlns:a16="http://schemas.microsoft.com/office/drawing/2014/main" id="{00000000-0008-0000-0D00-000006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54428</xdr:colOff>
      <xdr:row>32</xdr:row>
      <xdr:rowOff>27215</xdr:rowOff>
    </xdr:from>
    <xdr:to>
      <xdr:col>4</xdr:col>
      <xdr:colOff>142875</xdr:colOff>
      <xdr:row>44</xdr:row>
      <xdr:rowOff>180975</xdr:rowOff>
    </xdr:to>
    <xdr:graphicFrame macro="">
      <xdr:nvGraphicFramePr>
        <xdr:cNvPr id="53255" name="Chart 7">
          <a:extLst>
            <a:ext uri="{FF2B5EF4-FFF2-40B4-BE49-F238E27FC236}">
              <a16:creationId xmlns:a16="http://schemas.microsoft.com/office/drawing/2014/main" id="{00000000-0008-0000-0D00-000007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149678</xdr:rowOff>
    </xdr:from>
    <xdr:to>
      <xdr:col>9</xdr:col>
      <xdr:colOff>340182</xdr:colOff>
      <xdr:row>18</xdr:row>
      <xdr:rowOff>63952</xdr:rowOff>
    </xdr:to>
    <xdr:graphicFrame macro="">
      <xdr:nvGraphicFramePr>
        <xdr:cNvPr id="2" name="Gráfico 1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408217</xdr:colOff>
      <xdr:row>19</xdr:row>
      <xdr:rowOff>122464</xdr:rowOff>
    </xdr:from>
    <xdr:to>
      <xdr:col>9</xdr:col>
      <xdr:colOff>370117</xdr:colOff>
      <xdr:row>39</xdr:row>
      <xdr:rowOff>1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389405</xdr:colOff>
      <xdr:row>11</xdr:row>
      <xdr:rowOff>15128</xdr:rowOff>
    </xdr:from>
    <xdr:to>
      <xdr:col>8</xdr:col>
      <xdr:colOff>579905</xdr:colOff>
      <xdr:row>12</xdr:row>
      <xdr:rowOff>24654</xdr:rowOff>
    </xdr:to>
    <xdr:sp macro="" textlink="">
      <xdr:nvSpPr>
        <xdr:cNvPr id="103461" name="Rectangle 37">
          <a:extLst>
            <a:ext uri="{FF2B5EF4-FFF2-40B4-BE49-F238E27FC236}">
              <a16:creationId xmlns:a16="http://schemas.microsoft.com/office/drawing/2014/main" id="{00000000-0008-0000-1000-000025940100}"/>
            </a:ext>
          </a:extLst>
        </xdr:cNvPr>
        <xdr:cNvSpPr>
          <a:spLocks noChangeArrowheads="1"/>
        </xdr:cNvSpPr>
      </xdr:nvSpPr>
      <xdr:spPr bwMode="auto">
        <a:xfrm>
          <a:off x="5230346" y="1942540"/>
          <a:ext cx="190500" cy="166408"/>
        </a:xfrm>
        <a:prstGeom prst="rect">
          <a:avLst/>
        </a:prstGeom>
        <a:solidFill>
          <a:srgbClr val="0033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549087</xdr:colOff>
      <xdr:row>5</xdr:row>
      <xdr:rowOff>112058</xdr:rowOff>
    </xdr:from>
    <xdr:to>
      <xdr:col>7</xdr:col>
      <xdr:colOff>439269</xdr:colOff>
      <xdr:row>29</xdr:row>
      <xdr:rowOff>89086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9087" y="1098176"/>
          <a:ext cx="4126006" cy="3775822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368114</xdr:colOff>
      <xdr:row>21</xdr:row>
      <xdr:rowOff>0</xdr:rowOff>
    </xdr:from>
    <xdr:to>
      <xdr:col>8</xdr:col>
      <xdr:colOff>549089</xdr:colOff>
      <xdr:row>22</xdr:row>
      <xdr:rowOff>19051</xdr:rowOff>
    </xdr:to>
    <xdr:sp macro="" textlink="">
      <xdr:nvSpPr>
        <xdr:cNvPr id="10" name="Rectangle 38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Arrowheads="1"/>
        </xdr:cNvSpPr>
      </xdr:nvSpPr>
      <xdr:spPr bwMode="auto">
        <a:xfrm>
          <a:off x="5209055" y="3529853"/>
          <a:ext cx="180975" cy="175933"/>
        </a:xfrm>
        <a:prstGeom prst="rect">
          <a:avLst/>
        </a:prstGeom>
        <a:solidFill>
          <a:srgbClr val="92D05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368114</xdr:colOff>
      <xdr:row>22</xdr:row>
      <xdr:rowOff>147358</xdr:rowOff>
    </xdr:from>
    <xdr:to>
      <xdr:col>8</xdr:col>
      <xdr:colOff>549089</xdr:colOff>
      <xdr:row>24</xdr:row>
      <xdr:rowOff>9525</xdr:rowOff>
    </xdr:to>
    <xdr:sp macro="" textlink="">
      <xdr:nvSpPr>
        <xdr:cNvPr id="11" name="Rectangle 39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Arrowheads="1"/>
        </xdr:cNvSpPr>
      </xdr:nvSpPr>
      <xdr:spPr bwMode="auto">
        <a:xfrm>
          <a:off x="5209055" y="3834093"/>
          <a:ext cx="180975" cy="175932"/>
        </a:xfrm>
        <a:prstGeom prst="rect">
          <a:avLst/>
        </a:prstGeom>
        <a:solidFill>
          <a:srgbClr val="FF8000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358589</xdr:colOff>
      <xdr:row>24</xdr:row>
      <xdr:rowOff>133350</xdr:rowOff>
    </xdr:from>
    <xdr:to>
      <xdr:col>8</xdr:col>
      <xdr:colOff>539564</xdr:colOff>
      <xdr:row>25</xdr:row>
      <xdr:rowOff>147358</xdr:rowOff>
    </xdr:to>
    <xdr:sp macro="" textlink="">
      <xdr:nvSpPr>
        <xdr:cNvPr id="12" name="Rectangle 40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Arrowheads="1"/>
        </xdr:cNvSpPr>
      </xdr:nvSpPr>
      <xdr:spPr bwMode="auto">
        <a:xfrm>
          <a:off x="5199530" y="4133850"/>
          <a:ext cx="180975" cy="170890"/>
        </a:xfrm>
        <a:prstGeom prst="rect">
          <a:avLst/>
        </a:prstGeom>
        <a:solidFill>
          <a:srgbClr val="84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358589</xdr:colOff>
      <xdr:row>26</xdr:row>
      <xdr:rowOff>123825</xdr:rowOff>
    </xdr:from>
    <xdr:to>
      <xdr:col>8</xdr:col>
      <xdr:colOff>539564</xdr:colOff>
      <xdr:row>27</xdr:row>
      <xdr:rowOff>147358</xdr:rowOff>
    </xdr:to>
    <xdr:sp macro="" textlink="">
      <xdr:nvSpPr>
        <xdr:cNvPr id="13" name="Rectangle 41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Arrowheads="1"/>
        </xdr:cNvSpPr>
      </xdr:nvSpPr>
      <xdr:spPr bwMode="auto">
        <a:xfrm>
          <a:off x="5199530" y="4438090"/>
          <a:ext cx="180975" cy="180415"/>
        </a:xfrm>
        <a:prstGeom prst="rect">
          <a:avLst/>
        </a:prstGeom>
        <a:solidFill>
          <a:srgbClr val="948A54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358589</xdr:colOff>
      <xdr:row>29</xdr:row>
      <xdr:rowOff>0</xdr:rowOff>
    </xdr:from>
    <xdr:to>
      <xdr:col>8</xdr:col>
      <xdr:colOff>539564</xdr:colOff>
      <xdr:row>30</xdr:row>
      <xdr:rowOff>9525</xdr:rowOff>
    </xdr:to>
    <xdr:sp macro="" textlink="">
      <xdr:nvSpPr>
        <xdr:cNvPr id="14" name="Rectangle 42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Arrowheads="1"/>
        </xdr:cNvSpPr>
      </xdr:nvSpPr>
      <xdr:spPr bwMode="auto">
        <a:xfrm>
          <a:off x="5199530" y="4784912"/>
          <a:ext cx="180975" cy="166407"/>
        </a:xfrm>
        <a:prstGeom prst="rect">
          <a:avLst/>
        </a:prstGeom>
        <a:solidFill>
          <a:srgbClr val="ECB8B7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13599</xdr:colOff>
      <xdr:row>9</xdr:row>
      <xdr:rowOff>0</xdr:rowOff>
    </xdr:from>
    <xdr:to>
      <xdr:col>13</xdr:col>
      <xdr:colOff>311725</xdr:colOff>
      <xdr:row>31</xdr:row>
      <xdr:rowOff>108186</xdr:rowOff>
    </xdr:to>
    <xdr:graphicFrame macro="">
      <xdr:nvGraphicFramePr>
        <xdr:cNvPr id="122881" name="Chart 1">
          <a:extLst>
            <a:ext uri="{FF2B5EF4-FFF2-40B4-BE49-F238E27FC236}">
              <a16:creationId xmlns:a16="http://schemas.microsoft.com/office/drawing/2014/main" id="{00000000-0008-0000-1200-000001E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2</xdr:row>
      <xdr:rowOff>15875</xdr:rowOff>
    </xdr:from>
    <xdr:to>
      <xdr:col>11</xdr:col>
      <xdr:colOff>23592</xdr:colOff>
      <xdr:row>34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750" y="428625"/>
          <a:ext cx="6087842" cy="5778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428625</xdr:colOff>
      <xdr:row>22</xdr:row>
      <xdr:rowOff>128141</xdr:rowOff>
    </xdr:from>
    <xdr:to>
      <xdr:col>2</xdr:col>
      <xdr:colOff>41399</xdr:colOff>
      <xdr:row>23</xdr:row>
      <xdr:rowOff>113407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1031875" y="4128641"/>
          <a:ext cx="216024" cy="144016"/>
        </a:xfrm>
        <a:prstGeom prst="rect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endParaRPr lang="pt-BR"/>
        </a:p>
      </xdr:txBody>
    </xdr:sp>
    <xdr:clientData/>
  </xdr:twoCellAnchor>
  <xdr:twoCellAnchor>
    <xdr:from>
      <xdr:col>1</xdr:col>
      <xdr:colOff>428624</xdr:colOff>
      <xdr:row>21</xdr:row>
      <xdr:rowOff>127000</xdr:rowOff>
    </xdr:from>
    <xdr:to>
      <xdr:col>4</xdr:col>
      <xdr:colOff>190499</xdr:colOff>
      <xdr:row>24</xdr:row>
      <xdr:rowOff>63500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031874" y="3968750"/>
          <a:ext cx="1571625" cy="41275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/>
        <a:p>
          <a:pPr algn="ctr" rtl="0">
            <a:defRPr sz="1000"/>
          </a:pPr>
          <a:r>
            <a:rPr lang="pt-BR" sz="900" b="0" i="0" u="none" strike="noStrike" baseline="0">
              <a:solidFill>
                <a:srgbClr val="800080"/>
              </a:solidFill>
              <a:latin typeface="Verdana" pitchFamily="34" charset="0"/>
            </a:rPr>
            <a:t>Cidades atendidas</a:t>
          </a:r>
        </a:p>
      </xdr:txBody>
    </xdr:sp>
    <xdr:clientData/>
  </xdr:twoCellAnchor>
  <xdr:twoCellAnchor>
    <xdr:from>
      <xdr:col>7</xdr:col>
      <xdr:colOff>444500</xdr:colOff>
      <xdr:row>28</xdr:row>
      <xdr:rowOff>127000</xdr:rowOff>
    </xdr:from>
    <xdr:to>
      <xdr:col>10</xdr:col>
      <xdr:colOff>406400</xdr:colOff>
      <xdr:row>30</xdr:row>
      <xdr:rowOff>142875</xdr:rowOff>
    </xdr:to>
    <xdr:sp macro="" textlink="">
      <xdr:nvSpPr>
        <xdr:cNvPr id="7" name="Título 1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>
          <a:spLocks/>
        </xdr:cNvSpPr>
      </xdr:nvSpPr>
      <xdr:spPr bwMode="auto">
        <a:xfrm>
          <a:off x="4667250" y="5080000"/>
          <a:ext cx="17716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/>
        <a:lstStyle>
          <a:defPPr>
            <a:defRPr lang="pt-BR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eaLnBrk="0" hangingPunct="0">
            <a:defRPr/>
          </a:pPr>
          <a:r>
            <a:rPr lang="pt-BR" sz="900" kern="0">
              <a:solidFill>
                <a:schemeClr val="tx2"/>
              </a:solidFill>
              <a:latin typeface="Verdana" pitchFamily="34" charset="0"/>
              <a:ea typeface="+mj-ea"/>
              <a:cs typeface="+mj-cs"/>
            </a:rPr>
            <a:t>87 Cidades com salas 3D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39</xdr:row>
      <xdr:rowOff>149679</xdr:rowOff>
    </xdr:from>
    <xdr:to>
      <xdr:col>6</xdr:col>
      <xdr:colOff>353787</xdr:colOff>
      <xdr:row>57</xdr:row>
      <xdr:rowOff>151380</xdr:rowOff>
    </xdr:to>
    <xdr:graphicFrame macro="">
      <xdr:nvGraphicFramePr>
        <xdr:cNvPr id="124931" name="Chart 3">
          <a:extLst>
            <a:ext uri="{FF2B5EF4-FFF2-40B4-BE49-F238E27FC236}">
              <a16:creationId xmlns:a16="http://schemas.microsoft.com/office/drawing/2014/main" id="{00000000-0008-0000-1400-000003E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15875</xdr:rowOff>
    </xdr:from>
    <xdr:to>
      <xdr:col>14</xdr:col>
      <xdr:colOff>591344</xdr:colOff>
      <xdr:row>40</xdr:row>
      <xdr:rowOff>63500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15875"/>
          <a:ext cx="9036844" cy="6397625"/>
        </a:xfrm>
        <a:prstGeom prst="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1</xdr:col>
      <xdr:colOff>30617</xdr:colOff>
      <xdr:row>9</xdr:row>
      <xdr:rowOff>124281</xdr:rowOff>
    </xdr:from>
    <xdr:to>
      <xdr:col>14</xdr:col>
      <xdr:colOff>136526</xdr:colOff>
      <xdr:row>35</xdr:row>
      <xdr:rowOff>31751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633867" y="1553031"/>
          <a:ext cx="7948159" cy="40349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just">
            <a:lnSpc>
              <a:spcPts val="1400"/>
            </a:lnSpc>
          </a:pP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Os dados contidos nesse arquivo foram publicados originalmente no site do OCA em 2011 em arquivos separados. Em 2015, com o objetivo de aprimorar a disponibilização de informações, os dados foram reunidos num único documento, facilitando a sua leitura e busca.</a:t>
          </a:r>
        </a:p>
        <a:p>
          <a:pPr algn="just">
            <a:lnSpc>
              <a:spcPts val="1400"/>
            </a:lnSpc>
          </a:pP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</a:p>
        <a:p>
          <a:pPr algn="just">
            <a:lnSpc>
              <a:spcPts val="1400"/>
            </a:lnSpc>
          </a:pP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A forma original dos dados publicados foi mantida, acrescentando ao documento os textos introdutórios e a metodologia que constavam na página web original.</a:t>
          </a:r>
        </a:p>
        <a:p>
          <a:pPr algn="just">
            <a:lnSpc>
              <a:spcPts val="1400"/>
            </a:lnSpc>
          </a:pP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</a:p>
        <a:p>
          <a:pPr algn="just">
            <a:lnSpc>
              <a:spcPts val="1300"/>
            </a:lnSpc>
          </a:pP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Deste modo, as páginas seguintes preservam os aspectos originais da primeira publicação, como a identidade visual do OCA e da própria</a:t>
          </a:r>
          <a:r>
            <a:rPr lang="pt-BR" sz="1100" baseline="0">
              <a:effectLst/>
              <a:latin typeface="Century Gothic" panose="020B0502020202020204" pitchFamily="34" charset="0"/>
              <a:ea typeface="+mn-ea"/>
              <a:cs typeface="+mn-cs"/>
            </a:rPr>
            <a:t> ANCINE</a:t>
          </a:r>
          <a:r>
            <a:rPr lang="pt-BR" sz="1100">
              <a:effectLst/>
              <a:latin typeface="Century Gothic" panose="020B0502020202020204" pitchFamily="34" charset="0"/>
              <a:ea typeface="+mn-ea"/>
              <a:cs typeface="+mn-cs"/>
            </a:rPr>
            <a:t> e a identificação da Superintendência e Coordenação à época da publicação.</a:t>
          </a:r>
          <a:endParaRPr lang="pt-BR" sz="1100" b="1"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12</xdr:col>
      <xdr:colOff>130629</xdr:colOff>
      <xdr:row>1</xdr:row>
      <xdr:rowOff>119063</xdr:rowOff>
    </xdr:from>
    <xdr:to>
      <xdr:col>14</xdr:col>
      <xdr:colOff>71892</xdr:colOff>
      <xdr:row>7</xdr:row>
      <xdr:rowOff>38100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629" y="277813"/>
          <a:ext cx="1147763" cy="871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591798</xdr:colOff>
      <xdr:row>4</xdr:row>
      <xdr:rowOff>112032</xdr:rowOff>
    </xdr:from>
    <xdr:to>
      <xdr:col>6</xdr:col>
      <xdr:colOff>348797</xdr:colOff>
      <xdr:row>7</xdr:row>
      <xdr:rowOff>14061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91798" y="747032"/>
          <a:ext cx="3376499" cy="378279"/>
        </a:xfrm>
        <a:prstGeom prst="rect">
          <a:avLst/>
        </a:prstGeom>
        <a:ln w="9525" cmpd="sng">
          <a:noFill/>
        </a:ln>
      </xdr:spPr>
      <xdr:style>
        <a:lnRef idx="0">
          <a:scrgbClr r="0" g="0" b="0"/>
        </a:lnRef>
        <a:fillRef idx="1001">
          <a:schemeClr val="lt1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6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Sobre este documento</a:t>
          </a:r>
          <a:endParaRPr lang="pt-BR" sz="1600">
            <a:effectLst/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0</xdr:row>
      <xdr:rowOff>23812</xdr:rowOff>
    </xdr:from>
    <xdr:to>
      <xdr:col>15</xdr:col>
      <xdr:colOff>11907</xdr:colOff>
      <xdr:row>40</xdr:row>
      <xdr:rowOff>119062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907" y="23812"/>
          <a:ext cx="9108281" cy="6762750"/>
        </a:xfrm>
        <a:prstGeom prst="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6</xdr:col>
      <xdr:colOff>424391</xdr:colOff>
      <xdr:row>5</xdr:row>
      <xdr:rowOff>155466</xdr:rowOff>
    </xdr:from>
    <xdr:to>
      <xdr:col>14</xdr:col>
      <xdr:colOff>268576</xdr:colOff>
      <xdr:row>39</xdr:row>
      <xdr:rowOff>83343</xdr:rowOff>
    </xdr:to>
    <xdr:sp macro="" textlink="">
      <xdr:nvSpPr>
        <xdr:cNvPr id="11" name="Rectangl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4067704" y="988904"/>
          <a:ext cx="4701935" cy="55952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indent="449580" algn="l">
            <a:lnSpc>
              <a:spcPts val="2100"/>
            </a:lnSpc>
            <a:spcAft>
              <a:spcPts val="0"/>
            </a:spcAft>
          </a:pPr>
          <a:r>
            <a:rPr lang="pt-BR" sz="1600" b="1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Metodologia</a:t>
          </a:r>
        </a:p>
        <a:p>
          <a:pPr indent="449580" algn="l">
            <a:lnSpc>
              <a:spcPts val="1900"/>
            </a:lnSpc>
            <a:spcAft>
              <a:spcPts val="0"/>
            </a:spcAft>
          </a:pPr>
          <a:endParaRPr lang="pt-BR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>
            <a:lnSpc>
              <a:spcPts val="1100"/>
            </a:lnSpc>
          </a:pPr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	</a:t>
          </a:r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O objetivo do relatório é o acompanhamento das salas de exibição existentes em todo o território nacional.</a:t>
          </a:r>
          <a:endParaRPr lang="pt-BR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Para elaboração deste relatório, foram utilizadas as seguintes fontes de pesquisa: base de registro da própria ANCINE; relatórios de envio dos distribuidores para o SADIS detalhado; listagens de outros agentes no mercado (Nielsen, Sindicato dos Exibidores e Filme B). Adicionalmente, foram utilizados como critérios de pesquisa a programação disponível em sites na internet ou o contato telefônico com prefeituras e afins.	</a:t>
          </a:r>
          <a:endParaRPr lang="pt-BR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As salas de cinema pornô, de exibição videofonográfica ou de exibições esporádicas não são consideradas neste relatório.  No entanto, foram mantidas as salas que apresentam características comerciais com programação de longas-metragens, tecnologia de projeção digital e/ou 35mm, cobrança de ingresso, regularidade de funcionamento e caráter público das sessões. 				</a:t>
          </a:r>
          <a:endParaRPr lang="pt-BR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Para critério de fechamento, quando não descoberta a data da última programação, foi considerada a data em que o pedido de fechamento foi formalizado junto à ANCINE.	</a:t>
          </a:r>
          <a:endParaRPr lang="pt-BR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1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Após a checagem dos dados, são confeccionados os gráficos e tabelas que detectam a dinâmica da exibição no país. Através destes observa-se a dispersão das salas no país, localização em shopping centers, tamanho dos complexos, entre outras informações.</a:t>
          </a:r>
          <a:endParaRPr lang="pt-BR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406515</xdr:colOff>
      <xdr:row>18</xdr:row>
      <xdr:rowOff>5184</xdr:rowOff>
    </xdr:from>
    <xdr:to>
      <xdr:col>6</xdr:col>
      <xdr:colOff>28376</xdr:colOff>
      <xdr:row>33</xdr:row>
      <xdr:rowOff>124246</xdr:rowOff>
    </xdr:to>
    <xdr:sp macro="" textlink="">
      <xdr:nvSpPr>
        <xdr:cNvPr id="12" name="Rectangl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06515" y="3005559"/>
          <a:ext cx="3265174" cy="2619375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endParaRPr lang="pt-BR" sz="1100" b="1" i="0" u="none" strike="noStrike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 rtl="0">
            <a:lnSpc>
              <a:spcPct val="100000"/>
            </a:lnSpc>
            <a:defRPr sz="1000"/>
          </a:pPr>
          <a:r>
            <a:rPr lang="pt-BR" sz="1100" b="1" i="0" u="none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Superintendência de Acompanhamento de Mercado</a:t>
          </a:r>
        </a:p>
        <a:p>
          <a:pPr algn="l" rtl="0">
            <a:lnSpc>
              <a:spcPct val="100000"/>
            </a:lnSpc>
            <a:defRPr sz="1000"/>
          </a:pPr>
          <a:endParaRPr lang="pt-BR" sz="1100" b="1" i="0" u="none" strike="noStrike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 rtl="0">
            <a:lnSpc>
              <a:spcPct val="100000"/>
            </a:lnSpc>
            <a:defRPr sz="1000"/>
          </a:pPr>
          <a:r>
            <a:rPr lang="pt-BR" sz="1100" b="1" i="0" u="none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Coordenação de Cinema e Vídeo</a:t>
          </a:r>
        </a:p>
        <a:p>
          <a:pPr algn="l" rtl="0">
            <a:lnSpc>
              <a:spcPct val="100000"/>
            </a:lnSpc>
            <a:defRPr sz="1000"/>
          </a:pPr>
          <a:endParaRPr lang="pt-BR" sz="1100" b="1" i="0" u="none" strike="noStrike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 rtl="0">
            <a:lnSpc>
              <a:spcPct val="100000"/>
            </a:lnSpc>
            <a:defRPr sz="1000"/>
          </a:pPr>
          <a:r>
            <a:rPr lang="pt-BR" sz="1100" b="0" i="0" u="none" strike="noStrike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Superintendente:  	Marcos Rezende</a:t>
          </a:r>
        </a:p>
        <a:p>
          <a:pPr algn="l" rtl="0">
            <a:lnSpc>
              <a:spcPct val="100000"/>
            </a:lnSpc>
            <a:defRPr sz="1000"/>
          </a:pPr>
          <a:endParaRPr lang="pt-BR" sz="1100" b="0" i="0" u="none" strike="noStrike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Coordenação Técnica:  	Carla Sobrosa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t-BR" sz="1100" b="0" i="0" baseline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rtl="0">
            <a:lnSpc>
              <a:spcPct val="100000"/>
            </a:lnSpc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Elaboração Técnica: 	Fabio Perrut</a:t>
          </a:r>
        </a:p>
        <a:p>
          <a:pPr rtl="0">
            <a:lnSpc>
              <a:spcPct val="100000"/>
            </a:lnSpc>
          </a:pPr>
          <a:endParaRPr lang="pt-BR" sz="1100" b="0" i="0" baseline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rtl="0">
            <a:lnSpc>
              <a:spcPct val="100000"/>
            </a:lnSpc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Estagiários:		Fernanda Tâmara</a:t>
          </a:r>
        </a:p>
        <a:p>
          <a:pPr rtl="0">
            <a:lnSpc>
              <a:spcPct val="100000"/>
            </a:lnSpc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	Marianna Bezerra</a:t>
          </a:r>
          <a:endParaRPr lang="pt-BR" sz="1100" b="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rtl="0">
            <a:lnSpc>
              <a:spcPct val="100000"/>
            </a:lnSpc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                   	</a:t>
          </a:r>
        </a:p>
        <a:p>
          <a:pPr rtl="0">
            <a:lnSpc>
              <a:spcPts val="1100"/>
            </a:lnSpc>
          </a:pPr>
          <a:r>
            <a:rPr lang="pt-BR" sz="1100" b="0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	</a:t>
          </a:r>
          <a:endParaRPr lang="pt-BR" sz="11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t-BR" sz="1100">
            <a:effectLst/>
            <a:latin typeface="Century Gothic" panose="020B0502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pt-BR" sz="1100" b="1" i="0" u="none" strike="noStrike" baseline="0">
            <a:solidFill>
              <a:sysClr val="windowText" lastClr="000000"/>
            </a:solidFill>
            <a:latin typeface="Century Gothic" panose="020B0502020202020204" pitchFamily="34" charset="0"/>
            <a:ea typeface="Verdana"/>
            <a:cs typeface="Verdana"/>
          </a:endParaRPr>
        </a:p>
        <a:p>
          <a:pPr algn="l" rtl="0">
            <a:lnSpc>
              <a:spcPts val="900"/>
            </a:lnSpc>
            <a:defRPr sz="1000"/>
          </a:pPr>
          <a:endParaRPr lang="pt-BR" sz="1100">
            <a:solidFill>
              <a:sysClr val="windowText" lastClr="00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12</xdr:col>
      <xdr:colOff>327593</xdr:colOff>
      <xdr:row>0</xdr:row>
      <xdr:rowOff>23812</xdr:rowOff>
    </xdr:from>
    <xdr:to>
      <xdr:col>14</xdr:col>
      <xdr:colOff>337798</xdr:colOff>
      <xdr:row>4</xdr:row>
      <xdr:rowOff>153080</xdr:rowOff>
    </xdr:to>
    <xdr:pic>
      <xdr:nvPicPr>
        <xdr:cNvPr id="13" name="Imagem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4218" y="23812"/>
          <a:ext cx="1224643" cy="79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23813</xdr:rowOff>
    </xdr:from>
    <xdr:to>
      <xdr:col>14</xdr:col>
      <xdr:colOff>590550</xdr:colOff>
      <xdr:row>42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0" y="23813"/>
          <a:ext cx="9104435" cy="6746264"/>
        </a:xfrm>
        <a:prstGeom prst="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21982</xdr:colOff>
      <xdr:row>5</xdr:row>
      <xdr:rowOff>143486</xdr:rowOff>
    </xdr:from>
    <xdr:to>
      <xdr:col>7</xdr:col>
      <xdr:colOff>152951</xdr:colOff>
      <xdr:row>43</xdr:row>
      <xdr:rowOff>147455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21982" y="949448"/>
          <a:ext cx="4387911" cy="61292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No segmento de exibição é feito um acompanhamento constante do parque exibidor brasileiro. A partir de contatos diários com exibidores e pesquisa em sítios na internet, a ANCINE elabora relatórios que retratam o comportamento do mercado de salas de exibição no país. Com informações como: abertura, fechamento e previsão de novas salas, localização geográfica, principais grupos, dentre outras, os relatórios possibilitam acompanhar o atual estágio de desenvolvimento do setor de exibição no país, visando subsidiar possíveis estudos assim como contribuir para um melhor entendimento deste mercado.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Complexos e salas de exibição</a:t>
          </a:r>
        </a:p>
        <a:p>
          <a:pPr algn="just"/>
          <a:endParaRPr lang="pt-BR" sz="1000" b="1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por UF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Apresenta, em gráfico, a quantidade de salas de exibição por Unidade de Federação.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complexos por número de salas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o nº de Salas por porte de complexo.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Número de complexos e salas por UF e município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listagem de municípios no país com o numero de complexos e salas de cada município.</a:t>
          </a:r>
        </a:p>
        <a:p>
          <a:pPr algn="just"/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Ranking de Exibidores no país</a:t>
          </a:r>
        </a:p>
        <a:p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o ranking dos exibidores por número de salas no país.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em shoppings centers por grupo exibidor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a proporção das salas de exibição localizadas em shoppings-center sobre o total das salas, dos maiores grupos exibidores. É possível verificar os grupos exibidores que só possuem salas dentro de shopping-center.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 i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em shoppings centers por UF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a concentração do nº de salas de Exibição em shopping-center por UF.</a:t>
          </a:r>
        </a:p>
        <a:p>
          <a:pPr algn="just"/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12701</xdr:colOff>
      <xdr:row>3</xdr:row>
      <xdr:rowOff>92868</xdr:rowOff>
    </xdr:from>
    <xdr:to>
      <xdr:col>5</xdr:col>
      <xdr:colOff>354807</xdr:colOff>
      <xdr:row>5</xdr:row>
      <xdr:rowOff>115093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2701" y="592931"/>
          <a:ext cx="3378200" cy="355600"/>
        </a:xfrm>
        <a:prstGeom prst="rect">
          <a:avLst/>
        </a:prstGeom>
        <a:ln w="9525" cmpd="sng">
          <a:noFill/>
        </a:ln>
      </xdr:spPr>
      <xdr:style>
        <a:lnRef idx="0">
          <a:scrgbClr r="0" g="0" b="0"/>
        </a:lnRef>
        <a:fillRef idx="1001">
          <a:schemeClr val="lt1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600" b="1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Descrição</a:t>
          </a:r>
          <a:r>
            <a:rPr lang="pt-BR" sz="1600" b="1" baseline="0">
              <a:solidFill>
                <a:schemeClr val="dk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dos dados</a:t>
          </a:r>
          <a:endParaRPr lang="pt-BR" sz="16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7</xdr:col>
      <xdr:colOff>194470</xdr:colOff>
      <xdr:row>5</xdr:row>
      <xdr:rowOff>158141</xdr:rowOff>
    </xdr:from>
    <xdr:to>
      <xdr:col>14</xdr:col>
      <xdr:colOff>325438</xdr:colOff>
      <xdr:row>41</xdr:row>
      <xdr:rowOff>87923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4451412" y="964103"/>
          <a:ext cx="4387911" cy="57327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por faixa da população</a:t>
          </a:r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os municípios brasileiros por faixa populacional e a quantidade de Salas de Exibição por cada faixa, bem como a participação destes municipios no total de Salas de Exibição. Compara o percentual de municípios com salas de cada faixa de população. </a:t>
          </a:r>
        </a:p>
        <a:p>
          <a:pPr algn="just"/>
          <a:r>
            <a:rPr lang="pt-BR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- Abertura, Fechamento e Previsão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a quantidade e o local onde ocorreu a abertura e fechamento de Salas de Exibição no país no ano. Apresenta a quantidade e localidade das salas previstas para inaugurarem, e como ocorrem esses movimentos por faixa populacional.</a:t>
          </a:r>
        </a:p>
        <a:p>
          <a:pPr algn="just"/>
          <a:r>
            <a:rPr lang="pt-BR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- Abertura, Fechamento e Previsão (Gráfico)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gráficos que demonstram a abertura, fechamento e previsão de salas de acordo com a localização (shopping ou rua). Demonstra através de gráfico a de localização (shopping ou rua) das salas no país.</a:t>
          </a:r>
        </a:p>
        <a:p>
          <a:pPr algn="just"/>
          <a:r>
            <a:rPr lang="pt-BR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Municípios por faixa populacional e médias de habitantes por sala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a quantidade de municípios com cinema por faixa populacional com os números de população, complexos, salas, habitante por complexo e por sala.</a:t>
          </a:r>
        </a:p>
        <a:p>
          <a:pPr algn="just"/>
          <a:r>
            <a:rPr lang="pt-BR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Percentual de salas de cinema no País, por faixa de população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Apresenta, através de tabelas e gráficos, a concentração de salas de exibição nas diversas faixas populacionais, assim como o acesso da população às salas de exibição por cada faixa populacional. Demonstra o acesso que a população dos pequenos municípios.</a:t>
          </a:r>
        </a:p>
        <a:p>
          <a:pPr algn="just"/>
          <a:r>
            <a:rPr lang="pt-BR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Mapa Salas de Exibição no Brasil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Mapa, por regiões, com as cidades que possuem salas de exibição no país.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</xdr:txBody>
    </xdr:sp>
    <xdr:clientData/>
  </xdr:twoCellAnchor>
  <xdr:twoCellAnchor editAs="oneCell">
    <xdr:from>
      <xdr:col>12</xdr:col>
      <xdr:colOff>361950</xdr:colOff>
      <xdr:row>0</xdr:row>
      <xdr:rowOff>26193</xdr:rowOff>
    </xdr:from>
    <xdr:to>
      <xdr:col>14</xdr:col>
      <xdr:colOff>352425</xdr:colOff>
      <xdr:row>4</xdr:row>
      <xdr:rowOff>164306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26193"/>
          <a:ext cx="1204913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7145</xdr:rowOff>
    </xdr:from>
    <xdr:to>
      <xdr:col>14</xdr:col>
      <xdr:colOff>590550</xdr:colOff>
      <xdr:row>40</xdr:row>
      <xdr:rowOff>102395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0" y="7145"/>
          <a:ext cx="9091613" cy="6762750"/>
        </a:xfrm>
        <a:prstGeom prst="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 editAs="oneCell">
    <xdr:from>
      <xdr:col>0</xdr:col>
      <xdr:colOff>142893</xdr:colOff>
      <xdr:row>6</xdr:row>
      <xdr:rowOff>54769</xdr:rowOff>
    </xdr:from>
    <xdr:to>
      <xdr:col>7</xdr:col>
      <xdr:colOff>273862</xdr:colOff>
      <xdr:row>38</xdr:row>
      <xdr:rowOff>95250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42893" y="1054894"/>
          <a:ext cx="4381500" cy="537448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Participação dos Grupos Exibidores nas Capitais Brasileiras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a quantidade de salas por grupo exibidor nas capitais brasileiras, demonstrando a participação dos grupos no mercado exibidor da capital. </a:t>
          </a:r>
        </a:p>
        <a:p>
          <a:pPr algn="just"/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Evolução das Salas de Exibição no país (1971- 2010)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com quadro e gráfico, a evolução no número de salas de exibição no Brasil de 1971 a 2010.</a:t>
          </a:r>
        </a:p>
        <a:p>
          <a:pPr algn="just"/>
          <a:endParaRPr lang="pt-BR" sz="1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de exibição 3D e Ranking de Exibidores 3D</a:t>
          </a:r>
        </a:p>
        <a:p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Apresenta o mapa com a dispersão das salas 3D no país e o ranking com os exibidores por número de salas 3D no país.</a:t>
          </a:r>
        </a:p>
        <a:p>
          <a:pPr algn="just"/>
          <a:endParaRPr lang="pt-BR" sz="1000" b="1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Salas 3D por Município e UF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Quantidade de salas de exibição 3D por município e unidade da federação (tabela e gráfico).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 </a:t>
          </a:r>
        </a:p>
        <a:p>
          <a:pPr algn="just"/>
          <a:r>
            <a:rPr lang="pt-BR" sz="10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Complexos com exibição em 3D por número de salas no Brasil</a:t>
          </a:r>
        </a:p>
        <a:p>
          <a:pPr algn="just"/>
          <a:r>
            <a:rPr lang="pt-BR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Quantidade de complexos com exibição 3D classificados pelo número de salas (tabela).</a:t>
          </a:r>
        </a:p>
      </xdr:txBody>
    </xdr:sp>
    <xdr:clientData/>
  </xdr:twoCellAnchor>
  <xdr:twoCellAnchor editAs="oneCell">
    <xdr:from>
      <xdr:col>12</xdr:col>
      <xdr:colOff>476250</xdr:colOff>
      <xdr:row>0</xdr:row>
      <xdr:rowOff>0</xdr:rowOff>
    </xdr:from>
    <xdr:to>
      <xdr:col>14</xdr:col>
      <xdr:colOff>476250</xdr:colOff>
      <xdr:row>4</xdr:row>
      <xdr:rowOff>138113</xdr:rowOff>
    </xdr:to>
    <xdr:pic>
      <xdr:nvPicPr>
        <xdr:cNvPr id="10" name="Imagem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0"/>
          <a:ext cx="1214438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140711</xdr:colOff>
      <xdr:row>4</xdr:row>
      <xdr:rowOff>75766</xdr:rowOff>
    </xdr:from>
    <xdr:to>
      <xdr:col>11</xdr:col>
      <xdr:colOff>508722</xdr:colOff>
      <xdr:row>26</xdr:row>
      <xdr:rowOff>43295</xdr:rowOff>
    </xdr:to>
    <xdr:graphicFrame macro="">
      <xdr:nvGraphicFramePr>
        <xdr:cNvPr id="47105" name="Chart 1">
          <a:extLst>
            <a:ext uri="{FF2B5EF4-FFF2-40B4-BE49-F238E27FC236}">
              <a16:creationId xmlns:a16="http://schemas.microsoft.com/office/drawing/2014/main" id="{00000000-0008-0000-0500-000001B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0.00566</cdr:x>
      <cdr:y>0.90217</cdr:y>
    </cdr:from>
    <cdr:to>
      <cdr:x>0.24821</cdr:x>
      <cdr:y>0.97709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78" y="3407958"/>
          <a:ext cx="1730091" cy="283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Verdana"/>
            </a:rPr>
            <a:t>Total: 2.206 salas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35719</xdr:rowOff>
    </xdr:from>
    <xdr:to>
      <xdr:col>9</xdr:col>
      <xdr:colOff>821532</xdr:colOff>
      <xdr:row>27</xdr:row>
      <xdr:rowOff>0</xdr:rowOff>
    </xdr:to>
    <xdr:graphicFrame macro="">
      <xdr:nvGraphicFramePr>
        <xdr:cNvPr id="90113" name="Chart 1">
          <a:extLst>
            <a:ext uri="{FF2B5EF4-FFF2-40B4-BE49-F238E27FC236}">
              <a16:creationId xmlns:a16="http://schemas.microsoft.com/office/drawing/2014/main" id="{00000000-0008-0000-0900-0000016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</xdr:row>
      <xdr:rowOff>0</xdr:rowOff>
    </xdr:from>
    <xdr:to>
      <xdr:col>11</xdr:col>
      <xdr:colOff>19050</xdr:colOff>
      <xdr:row>3</xdr:row>
      <xdr:rowOff>85725</xdr:rowOff>
    </xdr:to>
    <xdr:sp macro="" textlink="">
      <xdr:nvSpPr>
        <xdr:cNvPr id="49154" name="Rectangle 2">
          <a:extLst>
            <a:ext uri="{FF2B5EF4-FFF2-40B4-BE49-F238E27FC236}">
              <a16:creationId xmlns:a16="http://schemas.microsoft.com/office/drawing/2014/main" id="{00000000-0008-0000-0A00-000002C00000}"/>
            </a:ext>
          </a:extLst>
        </xdr:cNvPr>
        <xdr:cNvSpPr>
          <a:spLocks noChangeArrowheads="1"/>
        </xdr:cNvSpPr>
      </xdr:nvSpPr>
      <xdr:spPr bwMode="auto">
        <a:xfrm>
          <a:off x="2114550" y="333375"/>
          <a:ext cx="4610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Verdana"/>
          </a:endParaRPr>
        </a:p>
        <a:p>
          <a:pPr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Verdana"/>
          </a:endParaRPr>
        </a:p>
      </xdr:txBody>
    </xdr:sp>
    <xdr:clientData/>
  </xdr:twoCellAnchor>
  <xdr:twoCellAnchor>
    <xdr:from>
      <xdr:col>0</xdr:col>
      <xdr:colOff>57150</xdr:colOff>
      <xdr:row>1</xdr:row>
      <xdr:rowOff>114300</xdr:rowOff>
    </xdr:from>
    <xdr:to>
      <xdr:col>13</xdr:col>
      <xdr:colOff>563534</xdr:colOff>
      <xdr:row>31</xdr:row>
      <xdr:rowOff>149679</xdr:rowOff>
    </xdr:to>
    <xdr:graphicFrame macro="">
      <xdr:nvGraphicFramePr>
        <xdr:cNvPr id="49155" name="Chart 3">
          <a:extLst>
            <a:ext uri="{FF2B5EF4-FFF2-40B4-BE49-F238E27FC236}">
              <a16:creationId xmlns:a16="http://schemas.microsoft.com/office/drawing/2014/main" id="{00000000-0008-0000-0A00-000003C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elena.barbosa/Configura&#231;&#245;es%20locais/Temporary%20Internet%20Files/OLKD3/Past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lat&#243;rio%20Final/RELATORIOS%20SAM%2031122006/Relat&#243;rio%20de%20Acompanhamento%20de%20Mercado/Relat&#243;rio%20de%20Acompanhamento%20de%20Mercado%20-%20C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3"/>
      <sheetName val="Plan1"/>
      <sheetName val="Plan2"/>
      <sheetName val="Capa - pessoal"/>
      <sheetName val="INDICE"/>
    </sheetNames>
    <sheetDataSet>
      <sheetData sheetId="0">
        <row r="1">
          <cell r="A1" t="str">
            <v>SALAS</v>
          </cell>
        </row>
        <row r="2">
          <cell r="A2" t="str">
            <v>Achados e  Perdidos</v>
          </cell>
          <cell r="B2" t="str">
            <v>BA Contar</v>
          </cell>
          <cell r="C2">
            <v>3</v>
          </cell>
        </row>
        <row r="3">
          <cell r="A3" t="str">
            <v>Achados e  Perdidos</v>
          </cell>
          <cell r="B3" t="str">
            <v>DF Contar</v>
          </cell>
          <cell r="C3">
            <v>4</v>
          </cell>
        </row>
        <row r="4">
          <cell r="A4" t="str">
            <v>Achados e  Perdidos</v>
          </cell>
          <cell r="B4" t="str">
            <v>MG Contar</v>
          </cell>
          <cell r="C4">
            <v>3</v>
          </cell>
        </row>
        <row r="5">
          <cell r="A5" t="str">
            <v>Achados e  Perdidos</v>
          </cell>
          <cell r="B5" t="str">
            <v>PE Contar</v>
          </cell>
          <cell r="C5">
            <v>2</v>
          </cell>
        </row>
        <row r="6">
          <cell r="A6" t="str">
            <v>Achados e  Perdidos</v>
          </cell>
          <cell r="B6" t="str">
            <v>PR Contar</v>
          </cell>
          <cell r="C6">
            <v>2</v>
          </cell>
        </row>
        <row r="7">
          <cell r="A7" t="str">
            <v>Achados e  Perdidos</v>
          </cell>
          <cell r="B7" t="str">
            <v>RJ Contar</v>
          </cell>
          <cell r="C7">
            <v>8</v>
          </cell>
        </row>
        <row r="8">
          <cell r="A8" t="str">
            <v>Achados e  Perdidos</v>
          </cell>
          <cell r="B8" t="str">
            <v>RS Contar</v>
          </cell>
          <cell r="C8">
            <v>2</v>
          </cell>
        </row>
        <row r="9">
          <cell r="A9" t="str">
            <v>Achados e  Perdidos</v>
          </cell>
          <cell r="B9" t="str">
            <v>SP Contar</v>
          </cell>
          <cell r="C9">
            <v>10</v>
          </cell>
        </row>
        <row r="10">
          <cell r="A10" t="str">
            <v>Araguaya - A Conspiração do Silêncio</v>
          </cell>
          <cell r="B10" t="str">
            <v>DF Contar</v>
          </cell>
          <cell r="C10">
            <v>7</v>
          </cell>
        </row>
        <row r="11">
          <cell r="A11" t="str">
            <v>Araguaya - A Conspiração do Silêncio</v>
          </cell>
          <cell r="B11" t="str">
            <v>RJ Contar</v>
          </cell>
          <cell r="C11">
            <v>2</v>
          </cell>
        </row>
        <row r="12">
          <cell r="A12" t="str">
            <v>Araguaya - A Conspiração do Silêncio</v>
          </cell>
          <cell r="B12" t="str">
            <v>SP Contar</v>
          </cell>
          <cell r="C12">
            <v>5</v>
          </cell>
        </row>
        <row r="13">
          <cell r="A13" t="str">
            <v>Árido Movie</v>
          </cell>
          <cell r="B13" t="str">
            <v>MG Contar</v>
          </cell>
          <cell r="C13">
            <v>3</v>
          </cell>
        </row>
        <row r="14">
          <cell r="A14" t="str">
            <v>Árido Movie</v>
          </cell>
          <cell r="B14" t="str">
            <v>PE Contar</v>
          </cell>
          <cell r="C14">
            <v>3</v>
          </cell>
        </row>
        <row r="15">
          <cell r="A15" t="str">
            <v>Árido Movie</v>
          </cell>
          <cell r="B15" t="str">
            <v>RJ Contar</v>
          </cell>
          <cell r="C15">
            <v>5</v>
          </cell>
        </row>
        <row r="16">
          <cell r="A16" t="str">
            <v>Árido Movie</v>
          </cell>
          <cell r="B16" t="str">
            <v>RS Contar</v>
          </cell>
          <cell r="C16">
            <v>1</v>
          </cell>
        </row>
        <row r="17">
          <cell r="A17" t="str">
            <v>Árido Movie</v>
          </cell>
          <cell r="B17" t="str">
            <v>SP Contar</v>
          </cell>
          <cell r="C17">
            <v>6</v>
          </cell>
        </row>
        <row r="18">
          <cell r="A18" t="str">
            <v>Bens Confiscados</v>
          </cell>
          <cell r="B18" t="str">
            <v>BA Contar</v>
          </cell>
          <cell r="C18">
            <v>1</v>
          </cell>
        </row>
        <row r="19">
          <cell r="A19" t="str">
            <v>Bens Confiscados</v>
          </cell>
          <cell r="B19" t="str">
            <v>DF Contar</v>
          </cell>
          <cell r="C19">
            <v>2</v>
          </cell>
        </row>
        <row r="20">
          <cell r="A20" t="str">
            <v>Bens Confiscados</v>
          </cell>
          <cell r="B20" t="str">
            <v>MG Contar</v>
          </cell>
          <cell r="C20">
            <v>1</v>
          </cell>
        </row>
        <row r="21">
          <cell r="A21" t="str">
            <v>Bens Confiscados</v>
          </cell>
          <cell r="B21" t="str">
            <v>PR Contar</v>
          </cell>
          <cell r="C21">
            <v>2</v>
          </cell>
        </row>
        <row r="22">
          <cell r="A22" t="str">
            <v>Bens Confiscados</v>
          </cell>
          <cell r="B22" t="str">
            <v>RJ Contar</v>
          </cell>
          <cell r="C22">
            <v>1</v>
          </cell>
        </row>
        <row r="23">
          <cell r="A23" t="str">
            <v>Boleiros 2 - Vencedores e Vencidos</v>
          </cell>
          <cell r="B23" t="str">
            <v>DF Contar</v>
          </cell>
          <cell r="C23">
            <v>6</v>
          </cell>
        </row>
        <row r="24">
          <cell r="A24" t="str">
            <v>Boleiros 2 - Vencedores e Vencidos</v>
          </cell>
          <cell r="B24" t="str">
            <v>PR Contar</v>
          </cell>
          <cell r="C24">
            <v>6</v>
          </cell>
        </row>
        <row r="25">
          <cell r="A25" t="str">
            <v>Boleiros 2 - Vencedores e Vencidos</v>
          </cell>
          <cell r="B25" t="str">
            <v>RJ Contar</v>
          </cell>
          <cell r="C25">
            <v>9</v>
          </cell>
        </row>
        <row r="26">
          <cell r="A26" t="str">
            <v>Boleiros 2 - Vencedores e Vencidos</v>
          </cell>
          <cell r="B26" t="str">
            <v>RS Contar</v>
          </cell>
          <cell r="C26">
            <v>2</v>
          </cell>
        </row>
        <row r="27">
          <cell r="A27" t="str">
            <v>Boleiros 2 - Vencedores e Vencidos</v>
          </cell>
          <cell r="B27" t="str">
            <v>SP Contar</v>
          </cell>
          <cell r="C27">
            <v>16</v>
          </cell>
        </row>
        <row r="28">
          <cell r="A28" t="str">
            <v>Brasília 18%</v>
          </cell>
          <cell r="B28" t="str">
            <v>BA Contar</v>
          </cell>
          <cell r="C28">
            <v>3</v>
          </cell>
        </row>
        <row r="29">
          <cell r="A29" t="str">
            <v>Brasília 18%</v>
          </cell>
          <cell r="B29" t="str">
            <v>DF Contar</v>
          </cell>
          <cell r="C29">
            <v>8</v>
          </cell>
        </row>
        <row r="30">
          <cell r="A30" t="str">
            <v>Brasília 18%</v>
          </cell>
          <cell r="B30" t="str">
            <v>MG Contar</v>
          </cell>
          <cell r="C30">
            <v>5</v>
          </cell>
        </row>
        <row r="31">
          <cell r="A31" t="str">
            <v>Brasília 18%</v>
          </cell>
          <cell r="B31" t="str">
            <v>PE Contar</v>
          </cell>
          <cell r="C31">
            <v>4</v>
          </cell>
        </row>
        <row r="32">
          <cell r="A32" t="str">
            <v>Brasília 18%</v>
          </cell>
          <cell r="B32" t="str">
            <v>PR Contar</v>
          </cell>
          <cell r="C32">
            <v>4</v>
          </cell>
        </row>
        <row r="33">
          <cell r="A33" t="str">
            <v>Brasília 18%</v>
          </cell>
          <cell r="B33" t="str">
            <v>RJ Contar</v>
          </cell>
          <cell r="C33">
            <v>9</v>
          </cell>
        </row>
        <row r="34">
          <cell r="A34" t="str">
            <v>Brasília 18%</v>
          </cell>
          <cell r="B34" t="str">
            <v>RS Contar</v>
          </cell>
          <cell r="C34">
            <v>4</v>
          </cell>
        </row>
        <row r="35">
          <cell r="A35" t="str">
            <v>Brasília 18%</v>
          </cell>
          <cell r="B35" t="str">
            <v>SP Contar</v>
          </cell>
          <cell r="C35">
            <v>11</v>
          </cell>
        </row>
        <row r="36">
          <cell r="A36" t="str">
            <v>Cerro do Jarau</v>
          </cell>
          <cell r="B36" t="str">
            <v>RS Contar</v>
          </cell>
          <cell r="C36">
            <v>5</v>
          </cell>
        </row>
        <row r="37">
          <cell r="A37" t="str">
            <v>Concepção, A</v>
          </cell>
          <cell r="B37" t="str">
            <v>BA Contar</v>
          </cell>
          <cell r="C37">
            <v>2</v>
          </cell>
        </row>
        <row r="38">
          <cell r="A38" t="str">
            <v>Concepção, A</v>
          </cell>
          <cell r="B38" t="str">
            <v>DF Contar</v>
          </cell>
          <cell r="C38">
            <v>9</v>
          </cell>
        </row>
        <row r="39">
          <cell r="A39" t="str">
            <v>Concepção, A</v>
          </cell>
          <cell r="B39" t="str">
            <v>MG Contar</v>
          </cell>
          <cell r="C39">
            <v>5</v>
          </cell>
        </row>
        <row r="40">
          <cell r="A40" t="str">
            <v>Concepção, A</v>
          </cell>
          <cell r="B40" t="str">
            <v>RJ Contar</v>
          </cell>
          <cell r="C40">
            <v>8</v>
          </cell>
        </row>
        <row r="41">
          <cell r="A41" t="str">
            <v>Concepção, A</v>
          </cell>
          <cell r="B41" t="str">
            <v>RS Contar</v>
          </cell>
          <cell r="C41">
            <v>3</v>
          </cell>
        </row>
        <row r="42">
          <cell r="A42" t="str">
            <v>Concepção, A</v>
          </cell>
          <cell r="B42" t="str">
            <v>SP Contar</v>
          </cell>
          <cell r="C42">
            <v>13</v>
          </cell>
        </row>
        <row r="43">
          <cell r="A43" t="str">
            <v>Crime Delicado</v>
          </cell>
          <cell r="B43" t="str">
            <v>BA Contar</v>
          </cell>
          <cell r="C43">
            <v>3</v>
          </cell>
        </row>
        <row r="44">
          <cell r="A44" t="str">
            <v>Crime Delicado</v>
          </cell>
          <cell r="B44" t="str">
            <v>DF Contar</v>
          </cell>
          <cell r="C44">
            <v>2</v>
          </cell>
        </row>
        <row r="45">
          <cell r="A45" t="str">
            <v>Crime Delicado</v>
          </cell>
          <cell r="B45" t="str">
            <v>MG Contar</v>
          </cell>
          <cell r="C45">
            <v>1</v>
          </cell>
        </row>
        <row r="46">
          <cell r="A46" t="str">
            <v>Crime Delicado</v>
          </cell>
          <cell r="B46" t="str">
            <v>PE Contar</v>
          </cell>
          <cell r="C46">
            <v>1</v>
          </cell>
        </row>
        <row r="47">
          <cell r="A47" t="str">
            <v>Crime Delicado</v>
          </cell>
          <cell r="B47" t="str">
            <v>PR Contar</v>
          </cell>
          <cell r="C47">
            <v>1</v>
          </cell>
        </row>
        <row r="48">
          <cell r="A48" t="str">
            <v>Crime Delicado</v>
          </cell>
          <cell r="B48" t="str">
            <v>RJ Contar</v>
          </cell>
          <cell r="C48">
            <v>5</v>
          </cell>
        </row>
        <row r="49">
          <cell r="A49" t="str">
            <v>Crime Delicado</v>
          </cell>
          <cell r="B49" t="str">
            <v>RS Contar</v>
          </cell>
          <cell r="C49">
            <v>3</v>
          </cell>
        </row>
        <row r="50">
          <cell r="A50" t="str">
            <v>Crime Delicado</v>
          </cell>
          <cell r="B50" t="str">
            <v>SP Contar</v>
          </cell>
          <cell r="C50">
            <v>7</v>
          </cell>
        </row>
        <row r="51">
          <cell r="A51" t="str">
            <v>Depois Daquele Baile</v>
          </cell>
          <cell r="B51" t="str">
            <v>BA Contar</v>
          </cell>
          <cell r="C51">
            <v>1</v>
          </cell>
        </row>
        <row r="52">
          <cell r="A52" t="str">
            <v>Depois Daquele Baile</v>
          </cell>
          <cell r="B52" t="str">
            <v>DF Contar</v>
          </cell>
          <cell r="C52">
            <v>2</v>
          </cell>
        </row>
        <row r="53">
          <cell r="A53" t="str">
            <v>Depois Daquele Baile</v>
          </cell>
          <cell r="B53" t="str">
            <v>MG Contar</v>
          </cell>
          <cell r="C53">
            <v>8</v>
          </cell>
        </row>
        <row r="54">
          <cell r="A54" t="str">
            <v>Depois Daquele Baile</v>
          </cell>
          <cell r="B54" t="str">
            <v>PR Contar</v>
          </cell>
          <cell r="C54">
            <v>3</v>
          </cell>
        </row>
        <row r="55">
          <cell r="A55" t="str">
            <v>Depois Daquele Baile</v>
          </cell>
          <cell r="B55" t="str">
            <v>RJ Contar</v>
          </cell>
          <cell r="C55">
            <v>17</v>
          </cell>
        </row>
        <row r="56">
          <cell r="A56" t="str">
            <v>Depois Daquele Baile</v>
          </cell>
          <cell r="B56" t="str">
            <v>RS Contar</v>
          </cell>
          <cell r="C56">
            <v>2</v>
          </cell>
        </row>
        <row r="57">
          <cell r="A57" t="str">
            <v>Depois Daquele Baile</v>
          </cell>
          <cell r="B57" t="str">
            <v>SP Contar</v>
          </cell>
          <cell r="C57">
            <v>20</v>
          </cell>
        </row>
        <row r="58">
          <cell r="A58" t="str">
            <v>Dia de Festa</v>
          </cell>
          <cell r="B58" t="str">
            <v>RJ Contar</v>
          </cell>
          <cell r="C58">
            <v>2</v>
          </cell>
        </row>
        <row r="59">
          <cell r="A59" t="str">
            <v>Dia de Festa</v>
          </cell>
          <cell r="B59" t="str">
            <v>SP Contar</v>
          </cell>
          <cell r="C59">
            <v>4</v>
          </cell>
        </row>
        <row r="60">
          <cell r="A60" t="str">
            <v>Dia em que o Brasil Esteve Aqui, O</v>
          </cell>
          <cell r="B60" t="str">
            <v>DF Contar</v>
          </cell>
          <cell r="C60">
            <v>1</v>
          </cell>
        </row>
        <row r="61">
          <cell r="A61" t="str">
            <v>Dia em que o Brasil Esteve Aqui, O</v>
          </cell>
          <cell r="B61" t="str">
            <v>MG Contar</v>
          </cell>
          <cell r="C61">
            <v>1</v>
          </cell>
        </row>
        <row r="62">
          <cell r="A62" t="str">
            <v>Dia em que o Brasil Esteve Aqui, O</v>
          </cell>
          <cell r="B62" t="str">
            <v>PR Contar</v>
          </cell>
          <cell r="C62">
            <v>1</v>
          </cell>
        </row>
        <row r="63">
          <cell r="A63" t="str">
            <v>Dia em que o Brasil Esteve Aqui, O</v>
          </cell>
          <cell r="B63" t="str">
            <v>RJ Contar</v>
          </cell>
          <cell r="C63">
            <v>2</v>
          </cell>
        </row>
        <row r="64">
          <cell r="A64" t="str">
            <v>Dia em que o Brasil Esteve Aqui, O</v>
          </cell>
          <cell r="B64" t="str">
            <v>RS Contar</v>
          </cell>
          <cell r="C64">
            <v>1</v>
          </cell>
        </row>
        <row r="65">
          <cell r="A65" t="str">
            <v>Dia em que o Brasil Esteve Aqui, O</v>
          </cell>
          <cell r="B65" t="str">
            <v>SP Contar</v>
          </cell>
          <cell r="C65">
            <v>3</v>
          </cell>
        </row>
        <row r="66">
          <cell r="A66" t="str">
            <v>Didi - O Caçador de Tesouros</v>
          </cell>
          <cell r="B66" t="str">
            <v>BA Contar</v>
          </cell>
          <cell r="C66">
            <v>18</v>
          </cell>
        </row>
        <row r="67">
          <cell r="A67" t="str">
            <v>Didi - O Caçador de Tesouros</v>
          </cell>
          <cell r="B67" t="str">
            <v>DF Contar</v>
          </cell>
          <cell r="C67">
            <v>26</v>
          </cell>
        </row>
        <row r="68">
          <cell r="A68" t="str">
            <v>Didi - O Caçador de Tesouros</v>
          </cell>
          <cell r="B68" t="str">
            <v>MG Contar</v>
          </cell>
          <cell r="C68">
            <v>29</v>
          </cell>
        </row>
        <row r="69">
          <cell r="A69" t="str">
            <v>Didi - O Caçador de Tesouros</v>
          </cell>
          <cell r="B69" t="str">
            <v>PE Contar</v>
          </cell>
          <cell r="C69">
            <v>17</v>
          </cell>
        </row>
        <row r="70">
          <cell r="A70" t="str">
            <v>Didi - O Caçador de Tesouros</v>
          </cell>
          <cell r="B70" t="str">
            <v>PR Contar</v>
          </cell>
          <cell r="C70">
            <v>24</v>
          </cell>
        </row>
        <row r="71">
          <cell r="A71" t="str">
            <v>Didi - O Caçador de Tesouros</v>
          </cell>
          <cell r="B71" t="str">
            <v>RJ Contar</v>
          </cell>
          <cell r="C71">
            <v>46</v>
          </cell>
        </row>
        <row r="72">
          <cell r="A72" t="str">
            <v>Didi - O Caçador de Tesouros</v>
          </cell>
          <cell r="B72" t="str">
            <v>RS Contar</v>
          </cell>
          <cell r="C72">
            <v>15</v>
          </cell>
        </row>
        <row r="73">
          <cell r="A73" t="str">
            <v>Didi - O Caçador de Tesouros</v>
          </cell>
          <cell r="B73" t="str">
            <v>SP Contar</v>
          </cell>
          <cell r="C73">
            <v>60</v>
          </cell>
        </row>
        <row r="74">
          <cell r="A74" t="str">
            <v>Dom Helder Câmara - O Santo Rebelde</v>
          </cell>
          <cell r="B74" t="str">
            <v>RJ Contar</v>
          </cell>
          <cell r="C74">
            <v>5</v>
          </cell>
        </row>
        <row r="75">
          <cell r="A75" t="str">
            <v>Estamira</v>
          </cell>
          <cell r="B75" t="str">
            <v>RS Contar</v>
          </cell>
          <cell r="C75">
            <v>2</v>
          </cell>
        </row>
        <row r="76">
          <cell r="A76" t="str">
            <v>Festa de Margarette, A</v>
          </cell>
          <cell r="B76" t="str">
            <v>RJ Contar</v>
          </cell>
          <cell r="C76">
            <v>3</v>
          </cell>
        </row>
        <row r="77">
          <cell r="A77" t="str">
            <v>Gatão de Meia Idade</v>
          </cell>
          <cell r="B77" t="str">
            <v>BA Contar</v>
          </cell>
          <cell r="C77">
            <v>2</v>
          </cell>
        </row>
        <row r="78">
          <cell r="A78" t="str">
            <v>Gatão de Meia Idade</v>
          </cell>
          <cell r="B78" t="str">
            <v>DF Contar</v>
          </cell>
          <cell r="C78">
            <v>14</v>
          </cell>
        </row>
        <row r="79">
          <cell r="A79" t="str">
            <v>Gatão de Meia Idade</v>
          </cell>
          <cell r="B79" t="str">
            <v>MG Contar</v>
          </cell>
          <cell r="C79">
            <v>6</v>
          </cell>
        </row>
        <row r="80">
          <cell r="A80" t="str">
            <v>Gatão de Meia Idade</v>
          </cell>
          <cell r="B80" t="str">
            <v>PE Contar</v>
          </cell>
          <cell r="C80">
            <v>3</v>
          </cell>
        </row>
        <row r="81">
          <cell r="A81" t="str">
            <v>Gatão de Meia Idade</v>
          </cell>
          <cell r="B81" t="str">
            <v>PR Contar</v>
          </cell>
          <cell r="C81">
            <v>6</v>
          </cell>
        </row>
        <row r="82">
          <cell r="A82" t="str">
            <v>Gatão de Meia Idade</v>
          </cell>
          <cell r="B82" t="str">
            <v>RJ Contar</v>
          </cell>
          <cell r="C82">
            <v>35</v>
          </cell>
        </row>
        <row r="83">
          <cell r="A83" t="str">
            <v>Gatão de Meia Idade</v>
          </cell>
          <cell r="B83" t="str">
            <v>RS Contar</v>
          </cell>
          <cell r="C83">
            <v>5</v>
          </cell>
        </row>
        <row r="84">
          <cell r="A84" t="str">
            <v>Gatão de Meia Idade</v>
          </cell>
          <cell r="B84" t="str">
            <v>SP Contar</v>
          </cell>
          <cell r="C84">
            <v>19</v>
          </cell>
        </row>
        <row r="85">
          <cell r="A85" t="str">
            <v>Ginga</v>
          </cell>
          <cell r="B85" t="str">
            <v>DF Contar</v>
          </cell>
          <cell r="C85">
            <v>1</v>
          </cell>
        </row>
        <row r="86">
          <cell r="A86" t="str">
            <v>Ginga</v>
          </cell>
          <cell r="B86" t="str">
            <v>RJ Contar</v>
          </cell>
          <cell r="C86">
            <v>2</v>
          </cell>
        </row>
        <row r="87">
          <cell r="A87" t="str">
            <v>Ginga</v>
          </cell>
          <cell r="B87" t="str">
            <v>SP Contar</v>
          </cell>
          <cell r="C87">
            <v>2</v>
          </cell>
        </row>
        <row r="88">
          <cell r="A88" t="str">
            <v>Irma Vap - O Retorno</v>
          </cell>
          <cell r="B88" t="str">
            <v>BA Contar</v>
          </cell>
          <cell r="C88">
            <v>6</v>
          </cell>
        </row>
        <row r="89">
          <cell r="A89" t="str">
            <v>Irma Vap - O Retorno</v>
          </cell>
          <cell r="B89" t="str">
            <v>DF Contar</v>
          </cell>
          <cell r="C89">
            <v>12</v>
          </cell>
        </row>
        <row r="90">
          <cell r="A90" t="str">
            <v>Irma Vap - O Retorno</v>
          </cell>
          <cell r="B90" t="str">
            <v>MG Contar</v>
          </cell>
          <cell r="C90">
            <v>18</v>
          </cell>
        </row>
        <row r="91">
          <cell r="A91" t="str">
            <v>Irma Vap - O Retorno</v>
          </cell>
          <cell r="B91" t="str">
            <v>PE Contar</v>
          </cell>
          <cell r="C91">
            <v>7</v>
          </cell>
        </row>
        <row r="92">
          <cell r="A92" t="str">
            <v>Irma Vap - O Retorno</v>
          </cell>
          <cell r="B92" t="str">
            <v>PR Contar</v>
          </cell>
          <cell r="C92">
            <v>9</v>
          </cell>
        </row>
        <row r="93">
          <cell r="A93" t="str">
            <v>Irma Vap - O Retorno</v>
          </cell>
          <cell r="B93" t="str">
            <v>RJ Contar</v>
          </cell>
          <cell r="C93">
            <v>35</v>
          </cell>
        </row>
        <row r="94">
          <cell r="A94" t="str">
            <v>Irma Vap - O Retorno</v>
          </cell>
          <cell r="B94" t="str">
            <v>RS Contar</v>
          </cell>
          <cell r="C94">
            <v>12</v>
          </cell>
        </row>
        <row r="95">
          <cell r="A95" t="str">
            <v>Irma Vap - O Retorno</v>
          </cell>
          <cell r="B95" t="str">
            <v>SP Contar</v>
          </cell>
          <cell r="C95">
            <v>46</v>
          </cell>
        </row>
        <row r="96">
          <cell r="A96" t="str">
            <v>Máquina, A</v>
          </cell>
          <cell r="B96" t="str">
            <v>BA Contar</v>
          </cell>
          <cell r="C96">
            <v>9</v>
          </cell>
        </row>
        <row r="97">
          <cell r="A97" t="str">
            <v>Máquina, A</v>
          </cell>
          <cell r="B97" t="str">
            <v>DF Contar</v>
          </cell>
          <cell r="C97">
            <v>11</v>
          </cell>
        </row>
        <row r="98">
          <cell r="A98" t="str">
            <v>Máquina, A</v>
          </cell>
          <cell r="B98" t="str">
            <v>MG Contar</v>
          </cell>
          <cell r="C98">
            <v>10</v>
          </cell>
        </row>
        <row r="99">
          <cell r="A99" t="str">
            <v>Máquina, A</v>
          </cell>
          <cell r="B99" t="str">
            <v>PE Contar</v>
          </cell>
          <cell r="C99">
            <v>9</v>
          </cell>
        </row>
        <row r="100">
          <cell r="A100" t="str">
            <v>Máquina, A</v>
          </cell>
          <cell r="B100" t="str">
            <v>PR Contar</v>
          </cell>
          <cell r="C100">
            <v>6</v>
          </cell>
        </row>
        <row r="101">
          <cell r="A101" t="str">
            <v>Máquina, A</v>
          </cell>
          <cell r="B101" t="str">
            <v>RJ Contar</v>
          </cell>
          <cell r="C101">
            <v>17</v>
          </cell>
        </row>
        <row r="102">
          <cell r="A102" t="str">
            <v>Máquina, A</v>
          </cell>
          <cell r="B102" t="str">
            <v>RS Contar</v>
          </cell>
          <cell r="C102">
            <v>12</v>
          </cell>
        </row>
        <row r="103">
          <cell r="A103" t="str">
            <v>Máquina, A</v>
          </cell>
          <cell r="B103" t="str">
            <v>SP Contar</v>
          </cell>
          <cell r="C103">
            <v>30</v>
          </cell>
        </row>
        <row r="104">
          <cell r="A104" t="str">
            <v>Meninas</v>
          </cell>
          <cell r="B104" t="str">
            <v>BA Contar</v>
          </cell>
          <cell r="C104">
            <v>1</v>
          </cell>
        </row>
        <row r="105">
          <cell r="A105" t="str">
            <v>Meninas</v>
          </cell>
          <cell r="B105" t="str">
            <v>DF Contar</v>
          </cell>
          <cell r="C105">
            <v>1</v>
          </cell>
        </row>
        <row r="106">
          <cell r="A106" t="str">
            <v>Meninas</v>
          </cell>
          <cell r="B106" t="str">
            <v>MG Contar</v>
          </cell>
          <cell r="C106">
            <v>1</v>
          </cell>
        </row>
        <row r="107">
          <cell r="A107" t="str">
            <v>Meninas</v>
          </cell>
          <cell r="B107" t="str">
            <v>PR Contar</v>
          </cell>
          <cell r="C107">
            <v>1</v>
          </cell>
        </row>
        <row r="108">
          <cell r="A108" t="str">
            <v>Meninas</v>
          </cell>
          <cell r="B108" t="str">
            <v>RJ Contar</v>
          </cell>
          <cell r="C108">
            <v>4</v>
          </cell>
        </row>
        <row r="109">
          <cell r="A109" t="str">
            <v>Meninas</v>
          </cell>
          <cell r="B109" t="str">
            <v>SP Contar</v>
          </cell>
          <cell r="C109">
            <v>2</v>
          </cell>
        </row>
        <row r="110">
          <cell r="A110" t="str">
            <v>Moacir Arte Bruta</v>
          </cell>
          <cell r="B110" t="str">
            <v>RJ Contar</v>
          </cell>
          <cell r="C110">
            <v>1</v>
          </cell>
        </row>
        <row r="111">
          <cell r="A111" t="str">
            <v>Moacir Arte Bruta</v>
          </cell>
          <cell r="B111" t="str">
            <v>SP Contar</v>
          </cell>
          <cell r="C111">
            <v>1</v>
          </cell>
        </row>
        <row r="112">
          <cell r="A112" t="str">
            <v>Mochila do Mascate - Gianniratto, A</v>
          </cell>
          <cell r="B112" t="str">
            <v>DF Contar</v>
          </cell>
          <cell r="C112">
            <v>1</v>
          </cell>
        </row>
        <row r="113">
          <cell r="A113" t="str">
            <v>Mochila do Mascate - Gianniratto, A</v>
          </cell>
          <cell r="B113" t="str">
            <v>PR Contar</v>
          </cell>
          <cell r="C113">
            <v>1</v>
          </cell>
        </row>
        <row r="114">
          <cell r="A114" t="str">
            <v>Mochila do Mascate - Gianniratto, A</v>
          </cell>
          <cell r="B114" t="str">
            <v>RJ Contar</v>
          </cell>
          <cell r="C114">
            <v>4</v>
          </cell>
        </row>
        <row r="115">
          <cell r="A115" t="str">
            <v>Mochila do Mascate - Gianniratto, A</v>
          </cell>
          <cell r="B115" t="str">
            <v>SP Contar</v>
          </cell>
          <cell r="C115">
            <v>2</v>
          </cell>
        </row>
        <row r="116">
          <cell r="A116" t="str">
            <v>Moro no Brasil</v>
          </cell>
          <cell r="B116" t="str">
            <v>RJ Contar</v>
          </cell>
          <cell r="C116">
            <v>2</v>
          </cell>
        </row>
        <row r="117">
          <cell r="A117" t="str">
            <v>Mulheres do Brasil</v>
          </cell>
          <cell r="B117" t="str">
            <v>BA Contar</v>
          </cell>
          <cell r="C117">
            <v>5</v>
          </cell>
        </row>
        <row r="118">
          <cell r="A118" t="str">
            <v>Mulheres do Brasil</v>
          </cell>
          <cell r="B118" t="str">
            <v>DF Contar</v>
          </cell>
          <cell r="C118">
            <v>13</v>
          </cell>
        </row>
        <row r="119">
          <cell r="A119" t="str">
            <v>Mulheres do Brasil</v>
          </cell>
          <cell r="B119" t="str">
            <v>MG Contar</v>
          </cell>
          <cell r="C119">
            <v>11</v>
          </cell>
        </row>
        <row r="120">
          <cell r="A120" t="str">
            <v>Mulheres do Brasil</v>
          </cell>
          <cell r="B120" t="str">
            <v>PE Contar</v>
          </cell>
          <cell r="C120">
            <v>5</v>
          </cell>
        </row>
        <row r="121">
          <cell r="A121" t="str">
            <v>Mulheres do Brasil</v>
          </cell>
          <cell r="B121" t="str">
            <v>PR Contar</v>
          </cell>
          <cell r="C121">
            <v>15</v>
          </cell>
        </row>
        <row r="122">
          <cell r="A122" t="str">
            <v>Mulheres do Brasil</v>
          </cell>
          <cell r="B122" t="str">
            <v>RJ Contar</v>
          </cell>
          <cell r="C122">
            <v>18</v>
          </cell>
        </row>
        <row r="123">
          <cell r="A123" t="str">
            <v>Mulheres do Brasil</v>
          </cell>
          <cell r="B123" t="str">
            <v>RS Contar</v>
          </cell>
          <cell r="C123">
            <v>3</v>
          </cell>
        </row>
        <row r="124">
          <cell r="A124" t="str">
            <v>Mulheres do Brasil</v>
          </cell>
          <cell r="B124" t="str">
            <v>SP Contar</v>
          </cell>
          <cell r="C124">
            <v>37</v>
          </cell>
        </row>
        <row r="125">
          <cell r="A125" t="str">
            <v>No Meio da Rua</v>
          </cell>
          <cell r="B125" t="str">
            <v>DF Contar</v>
          </cell>
          <cell r="C125">
            <v>1</v>
          </cell>
        </row>
        <row r="126">
          <cell r="A126" t="str">
            <v>No Meio da Rua</v>
          </cell>
          <cell r="B126" t="str">
            <v>MG Contar</v>
          </cell>
          <cell r="C126">
            <v>1</v>
          </cell>
        </row>
        <row r="127">
          <cell r="A127" t="str">
            <v>No Meio da Rua</v>
          </cell>
          <cell r="B127" t="str">
            <v>PE Contar</v>
          </cell>
          <cell r="C127">
            <v>1</v>
          </cell>
        </row>
        <row r="128">
          <cell r="A128" t="str">
            <v>No Meio da Rua</v>
          </cell>
          <cell r="B128" t="str">
            <v>RJ Contar</v>
          </cell>
          <cell r="C128">
            <v>3</v>
          </cell>
        </row>
        <row r="129">
          <cell r="A129" t="str">
            <v>No Meio da Rua</v>
          </cell>
          <cell r="B129" t="str">
            <v>SP Contar</v>
          </cell>
          <cell r="C129">
            <v>5</v>
          </cell>
        </row>
        <row r="130">
          <cell r="A130" t="str">
            <v>Outra Memória</v>
          </cell>
          <cell r="B130" t="str">
            <v>RJ Contar</v>
          </cell>
          <cell r="C130">
            <v>2</v>
          </cell>
        </row>
        <row r="131">
          <cell r="A131" t="str">
            <v>Outra Memória</v>
          </cell>
          <cell r="B131" t="str">
            <v>SP Contar</v>
          </cell>
          <cell r="C131">
            <v>1</v>
          </cell>
        </row>
        <row r="132">
          <cell r="A132" t="str">
            <v>Sal de Prata</v>
          </cell>
          <cell r="B132" t="str">
            <v>BA Contar</v>
          </cell>
          <cell r="C132">
            <v>2</v>
          </cell>
        </row>
        <row r="133">
          <cell r="A133" t="str">
            <v>Sal de Prata</v>
          </cell>
          <cell r="B133" t="str">
            <v>MG Contar</v>
          </cell>
          <cell r="C133">
            <v>1</v>
          </cell>
        </row>
        <row r="134">
          <cell r="A134" t="str">
            <v>Sal de Prata</v>
          </cell>
          <cell r="B134" t="str">
            <v>PE Contar</v>
          </cell>
          <cell r="C134">
            <v>1</v>
          </cell>
        </row>
        <row r="135">
          <cell r="A135" t="str">
            <v>Sal de Prata</v>
          </cell>
          <cell r="B135" t="str">
            <v>RJ Contar</v>
          </cell>
          <cell r="C135">
            <v>2</v>
          </cell>
        </row>
        <row r="136">
          <cell r="A136" t="str">
            <v>Se eu Fosse Você</v>
          </cell>
          <cell r="B136" t="str">
            <v>BA Contar</v>
          </cell>
          <cell r="C136">
            <v>21</v>
          </cell>
        </row>
        <row r="137">
          <cell r="A137" t="str">
            <v>Se eu Fosse Você</v>
          </cell>
          <cell r="B137" t="str">
            <v>DF Contar</v>
          </cell>
          <cell r="C137">
            <v>36</v>
          </cell>
        </row>
        <row r="138">
          <cell r="A138" t="str">
            <v>Se eu Fosse Você</v>
          </cell>
          <cell r="B138" t="str">
            <v>MG Contar</v>
          </cell>
          <cell r="C138">
            <v>30</v>
          </cell>
        </row>
        <row r="139">
          <cell r="A139" t="str">
            <v>Se eu Fosse Você</v>
          </cell>
          <cell r="B139" t="str">
            <v>PE Contar</v>
          </cell>
          <cell r="C139">
            <v>18</v>
          </cell>
        </row>
        <row r="140">
          <cell r="A140" t="str">
            <v>Se eu Fosse Você</v>
          </cell>
          <cell r="B140" t="str">
            <v>PR Contar</v>
          </cell>
          <cell r="C140">
            <v>35</v>
          </cell>
        </row>
        <row r="141">
          <cell r="A141" t="str">
            <v>Se eu Fosse Você</v>
          </cell>
          <cell r="B141" t="str">
            <v>RJ Contar</v>
          </cell>
          <cell r="C141">
            <v>72</v>
          </cell>
        </row>
        <row r="142">
          <cell r="A142" t="str">
            <v>Se eu Fosse Você</v>
          </cell>
          <cell r="B142" t="str">
            <v>RS Contar</v>
          </cell>
          <cell r="C142">
            <v>22</v>
          </cell>
        </row>
        <row r="143">
          <cell r="A143" t="str">
            <v>Se eu Fosse Você</v>
          </cell>
          <cell r="B143" t="str">
            <v>SP Contar</v>
          </cell>
          <cell r="C143">
            <v>122</v>
          </cell>
        </row>
        <row r="144">
          <cell r="A144" t="str">
            <v>Sou Feia Mas Tô Na Moda</v>
          </cell>
          <cell r="B144" t="str">
            <v>DF Contar</v>
          </cell>
          <cell r="C144">
            <v>1</v>
          </cell>
        </row>
        <row r="145">
          <cell r="A145" t="str">
            <v>Sou Feia Mas Tô Na Moda</v>
          </cell>
          <cell r="B145" t="str">
            <v>MG Contar</v>
          </cell>
          <cell r="C145">
            <v>1</v>
          </cell>
        </row>
        <row r="146">
          <cell r="A146" t="str">
            <v>Sou Feia Mas Tô Na Moda</v>
          </cell>
          <cell r="B146" t="str">
            <v>RJ Contar</v>
          </cell>
          <cell r="C146">
            <v>3</v>
          </cell>
        </row>
        <row r="147">
          <cell r="A147" t="str">
            <v>Sou Feia Mas Tô Na Moda</v>
          </cell>
          <cell r="B147" t="str">
            <v>SP Contar</v>
          </cell>
          <cell r="C147">
            <v>1</v>
          </cell>
        </row>
        <row r="148">
          <cell r="A148" t="str">
            <v>Soy Cuba, o Mamute Siberiano</v>
          </cell>
          <cell r="B148" t="str">
            <v>BA Contar</v>
          </cell>
          <cell r="C148">
            <v>3</v>
          </cell>
        </row>
        <row r="149">
          <cell r="A149" t="str">
            <v>Soy Cuba, o Mamute Siberiano</v>
          </cell>
          <cell r="B149" t="str">
            <v>DF Contar</v>
          </cell>
          <cell r="C149">
            <v>1</v>
          </cell>
        </row>
        <row r="150">
          <cell r="A150" t="str">
            <v>Soy Cuba, o Mamute Siberiano</v>
          </cell>
          <cell r="B150" t="str">
            <v>MG Contar</v>
          </cell>
          <cell r="C150">
            <v>2</v>
          </cell>
        </row>
        <row r="151">
          <cell r="A151" t="str">
            <v>Soy Cuba, o Mamute Siberiano</v>
          </cell>
          <cell r="B151" t="str">
            <v>RJ Contar</v>
          </cell>
          <cell r="C151">
            <v>11</v>
          </cell>
        </row>
        <row r="152">
          <cell r="A152" t="str">
            <v>Soy Cuba, o Mamute Siberiano</v>
          </cell>
          <cell r="B152" t="str">
            <v>RS Contar</v>
          </cell>
          <cell r="C152">
            <v>3</v>
          </cell>
        </row>
        <row r="153">
          <cell r="A153" t="str">
            <v>Soy Cuba, o Mamute Siberiano</v>
          </cell>
          <cell r="B153" t="str">
            <v>SP Contar</v>
          </cell>
          <cell r="C153">
            <v>10</v>
          </cell>
        </row>
        <row r="154">
          <cell r="A154" t="str">
            <v>Tapete Vermelho</v>
          </cell>
          <cell r="B154" t="str">
            <v>BA Contar</v>
          </cell>
          <cell r="C154">
            <v>2</v>
          </cell>
        </row>
        <row r="155">
          <cell r="A155" t="str">
            <v>Tapete Vermelho</v>
          </cell>
          <cell r="B155" t="str">
            <v>DF Contar</v>
          </cell>
          <cell r="C155">
            <v>3</v>
          </cell>
        </row>
        <row r="156">
          <cell r="A156" t="str">
            <v>Tapete Vermelho</v>
          </cell>
          <cell r="B156" t="str">
            <v>MG Contar</v>
          </cell>
          <cell r="C156">
            <v>6</v>
          </cell>
        </row>
        <row r="157">
          <cell r="A157" t="str">
            <v>Tapete Vermelho</v>
          </cell>
          <cell r="B157" t="str">
            <v>PE Contar</v>
          </cell>
          <cell r="C157">
            <v>6</v>
          </cell>
        </row>
        <row r="158">
          <cell r="A158" t="str">
            <v>Tapete Vermelho</v>
          </cell>
          <cell r="B158" t="str">
            <v>PR Contar</v>
          </cell>
          <cell r="C158">
            <v>4</v>
          </cell>
        </row>
        <row r="159">
          <cell r="A159" t="str">
            <v>Tapete Vermelho</v>
          </cell>
          <cell r="B159" t="str">
            <v>RJ Contar</v>
          </cell>
          <cell r="C159">
            <v>10</v>
          </cell>
        </row>
        <row r="160">
          <cell r="A160" t="str">
            <v>Tapete Vermelho</v>
          </cell>
          <cell r="B160" t="str">
            <v>RS Contar</v>
          </cell>
          <cell r="C160">
            <v>2</v>
          </cell>
        </row>
        <row r="161">
          <cell r="A161" t="str">
            <v>Tapete Vermelho</v>
          </cell>
          <cell r="B161" t="str">
            <v>SP Contar</v>
          </cell>
          <cell r="C161">
            <v>9</v>
          </cell>
        </row>
        <row r="162">
          <cell r="A162" t="str">
            <v>Veneno da Madrugada, O</v>
          </cell>
          <cell r="B162" t="str">
            <v>BA Contar</v>
          </cell>
          <cell r="C162">
            <v>2</v>
          </cell>
        </row>
        <row r="163">
          <cell r="A163" t="str">
            <v>Veneno da Madrugada, O</v>
          </cell>
          <cell r="B163" t="str">
            <v>DF Contar</v>
          </cell>
          <cell r="C163">
            <v>2</v>
          </cell>
        </row>
        <row r="164">
          <cell r="A164" t="str">
            <v>Veneno da Madrugada, O</v>
          </cell>
          <cell r="B164" t="str">
            <v>RJ Contar</v>
          </cell>
          <cell r="C164">
            <v>3</v>
          </cell>
        </row>
        <row r="165">
          <cell r="A165" t="str">
            <v>Veneno da Madrugada, O</v>
          </cell>
          <cell r="B165" t="str">
            <v>SP Contar</v>
          </cell>
          <cell r="C165">
            <v>5</v>
          </cell>
        </row>
        <row r="166">
          <cell r="A166" t="str">
            <v>Vocação do Poder</v>
          </cell>
          <cell r="B166" t="str">
            <v>RJ Contar</v>
          </cell>
          <cell r="C166">
            <v>3</v>
          </cell>
        </row>
        <row r="167">
          <cell r="A167" t="str">
            <v>Vocação do Poder</v>
          </cell>
          <cell r="B167" t="str">
            <v>RS Contar</v>
          </cell>
          <cell r="C167">
            <v>1</v>
          </cell>
        </row>
        <row r="168">
          <cell r="A168" t="str">
            <v>Xuxinha e Guto Contra os Monstros do Espaço</v>
          </cell>
          <cell r="B168" t="str">
            <v>BA Contar</v>
          </cell>
          <cell r="C168">
            <v>12</v>
          </cell>
        </row>
        <row r="169">
          <cell r="A169" t="str">
            <v>Xuxinha e Guto Contra os Monstros do Espaço</v>
          </cell>
          <cell r="B169" t="str">
            <v>DF Contar</v>
          </cell>
          <cell r="C169">
            <v>15</v>
          </cell>
        </row>
        <row r="170">
          <cell r="A170" t="str">
            <v>Xuxinha e Guto Contra os Monstros do Espaço</v>
          </cell>
          <cell r="B170" t="str">
            <v>MG Contar</v>
          </cell>
          <cell r="C170">
            <v>17</v>
          </cell>
        </row>
        <row r="171">
          <cell r="A171" t="str">
            <v>Xuxinha e Guto Contra os Monstros do Espaço</v>
          </cell>
          <cell r="B171" t="str">
            <v>PE Contar</v>
          </cell>
          <cell r="C171">
            <v>8</v>
          </cell>
        </row>
        <row r="172">
          <cell r="A172" t="str">
            <v>Xuxinha e Guto Contra os Monstros do Espaço</v>
          </cell>
          <cell r="B172" t="str">
            <v>PR Contar</v>
          </cell>
          <cell r="C172">
            <v>17</v>
          </cell>
        </row>
        <row r="173">
          <cell r="A173" t="str">
            <v>Xuxinha e Guto Contra os Monstros do Espaço</v>
          </cell>
          <cell r="B173" t="str">
            <v>RJ Contar</v>
          </cell>
          <cell r="C173">
            <v>34</v>
          </cell>
        </row>
        <row r="174">
          <cell r="A174" t="str">
            <v>Xuxinha e Guto Contra os Monstros do Espaço</v>
          </cell>
          <cell r="B174" t="str">
            <v>RS Contar</v>
          </cell>
          <cell r="C174">
            <v>7</v>
          </cell>
        </row>
        <row r="175">
          <cell r="A175" t="str">
            <v>Xuxinha e Guto Contra os Monstros do Espaço</v>
          </cell>
          <cell r="B175" t="str">
            <v>SP Contar</v>
          </cell>
          <cell r="C175">
            <v>41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CMI"/>
      <sheetName val="capa pessoal"/>
      <sheetName val="TV por Assinatura"/>
      <sheetName val="TVA1- ass. por operadoras"/>
      <sheetName val="TVA2-quadro ABTA"/>
      <sheetName val="TVA3- Alcance - Adulto"/>
      <sheetName val="TVA4- gráfico alcance adulto"/>
      <sheetName val="TVA5 - Alcance - Infantil"/>
      <sheetName val="TVA6- gráfico alcance infantil"/>
      <sheetName val="TVA7 - Tempo Médio"/>
      <sheetName val="TVA8 - gráfico tm adulto"/>
      <sheetName val="TVA9 -gráfico tm infantil"/>
      <sheetName val="TV10 - canais por distribuidora"/>
      <sheetName val="TVA MONITORAMENTO.Apresentação"/>
      <sheetName val="TVAM1 - canais por categoria"/>
      <sheetName val="TVAM2 - gráfico canais p cat."/>
      <sheetName val="TVAM3 -  bra e estr por canal"/>
      <sheetName val="TVAM4- gráfico títulos"/>
      <sheetName val="TVAM5 - longas por canal"/>
      <sheetName val="TVAM6 - gráfico longas"/>
      <sheetName val="TVAM7 - filmes bras p canais"/>
      <sheetName val="TVAM7.1 - series exib por canal"/>
      <sheetName val="TVAM7.2 - outros exib por canal"/>
      <sheetName val="TVAM8 - Telecine prog por categ"/>
      <sheetName val="TVAM9 - Geral Telecine"/>
      <sheetName val="TVAM10 - Telecine nac. e estr."/>
      <sheetName val="TVAM11 - Telecine obras bras"/>
      <sheetName val="TVAM12 - Telecine prog p canal"/>
      <sheetName val="TVAM13 - Telecine prog por país"/>
      <sheetName val="TVAM14 -Telecine prog reg geog."/>
      <sheetName val="TVAM15 -Telecine pg. p anoprod"/>
      <sheetName val="TVAM16 - Cinemax prog por cat."/>
      <sheetName val="TVAM17 - Cinemax nac. e estr."/>
      <sheetName val="TVAM18 - Cinemax obras bras"/>
      <sheetName val="TVAM19 - Fox prog por categoria"/>
      <sheetName val="TVAM20 - Geral FOX"/>
      <sheetName val="TVAM21 -Fox Prog Brasileira"/>
      <sheetName val="TVAM22 - Foxlife prog por categ"/>
      <sheetName val="TVAM23 - Geral FOXLIFE"/>
      <sheetName val="TVAM24 - Foxlife Prog Bras"/>
      <sheetName val="TVAM25 - HBO prog por cat."/>
      <sheetName val="TVAM26 -HBO nac e estrang"/>
      <sheetName val="TVAM27 - HBO obras brasileiras"/>
      <sheetName val="TVAM28 - TNT prog. por categ"/>
      <sheetName val="TVAM29 - TNT nac. e estrang."/>
      <sheetName val="TVAM30 - TNT prog brasileira"/>
      <sheetName val="TVAM31-Apêndice"/>
      <sheetName val="TV ABERTA"/>
      <sheetName val="AB1 - Domicílios TV e Cobertura"/>
      <sheetName val="AB2a - Audiência Shqre e Perfil"/>
      <sheetName val="AB2b - Audiência Share e Perfil"/>
      <sheetName val="AB3 - Top 10 Prog Audiência"/>
      <sheetName val="AB4 - Programas + Emissoras RJ"/>
      <sheetName val="AB4a - Programas + Emissoras SP"/>
      <sheetName val="AB4b - Audiência Redes"/>
      <sheetName val="AB5 - TV digital Cronograma"/>
      <sheetName val="ABM. Apresent"/>
      <sheetName val="ABM1 - Emissoras Títulos"/>
      <sheetName val="ABM2 - Emissoras Tít Nac.Est"/>
      <sheetName val="ABM3 - Títulos por País"/>
      <sheetName val="ABM4 -Titulos por Década"/>
      <sheetName val="ABM5 - Títulos Ano Produção"/>
      <sheetName val="ABM6 - Nº. de Títulos por Mês"/>
      <sheetName val="ABM7 -Grafico nº de titulos mes"/>
      <sheetName val="ABM8 - Filmes por Gênero"/>
      <sheetName val="ABM9 - Filmes Brasileiros"/>
      <sheetName val="ABM10 - Gêneros"/>
      <sheetName val="Outras Mídias"/>
      <sheetName val="OM1 - Acesso Mundo"/>
      <sheetName val="OM2 - TVA X WB"/>
      <sheetName val="OM3 - Internautas Ativos"/>
      <sheetName val="OM4 - Perfil Internauta"/>
      <sheetName val="OM5 - Atividades"/>
      <sheetName val="OM6 - 30 Sites"/>
      <sheetName val="OM7 - Cresc. Internet"/>
      <sheetName val="OM8 - Faturamento Mídia"/>
      <sheetName val="OM9 - Densidade"/>
      <sheetName val="OM10 - Evolução Tel C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3"/>
  <sheetViews>
    <sheetView tabSelected="1" view="pageBreakPreview" zoomScaleNormal="100" zoomScaleSheetLayoutView="100" workbookViewId="0"/>
  </sheetViews>
  <sheetFormatPr defaultRowHeight="12.75" x14ac:dyDescent="0.2"/>
  <sheetData>
    <row r="23" ht="6.75" customHeight="1" x14ac:dyDescent="0.2"/>
  </sheetData>
  <printOptions horizontalCentered="1" verticalCentered="1"/>
  <pageMargins left="0.39370078740157483" right="0.39370078740157483" top="0.39370078740157483" bottom="0.59055118110236227" header="0.19685039370078741" footer="0.19685039370078741"/>
  <pageSetup paperSize="9" scale="95" orientation="landscape" r:id="rId1"/>
  <headerFooter alignWithMargins="0"/>
  <rowBreaks count="1" manualBreakCount="1">
    <brk id="7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75"/>
  <sheetViews>
    <sheetView view="pageBreakPreview" zoomScaleNormal="100" zoomScaleSheetLayoutView="100" workbookViewId="0">
      <selection sqref="A1:J1"/>
    </sheetView>
  </sheetViews>
  <sheetFormatPr defaultRowHeight="12.75" x14ac:dyDescent="0.2"/>
  <cols>
    <col min="1" max="10" width="13.7109375" style="69" customWidth="1"/>
    <col min="11" max="11" width="4.28515625" style="69" customWidth="1"/>
    <col min="12" max="12" width="22.28515625" style="69" customWidth="1"/>
    <col min="13" max="13" width="11.140625" style="69" customWidth="1"/>
    <col min="14" max="14" width="20" style="69" customWidth="1"/>
    <col min="15" max="15" width="9.140625" style="69"/>
    <col min="16" max="16" width="4.5703125" style="69" customWidth="1"/>
    <col min="17" max="17" width="12.42578125" style="69" customWidth="1"/>
    <col min="18" max="16384" width="9.140625" style="69"/>
  </cols>
  <sheetData>
    <row r="1" spans="1:15" ht="21.75" customHeight="1" x14ac:dyDescent="0.2">
      <c r="A1" s="416" t="s">
        <v>555</v>
      </c>
      <c r="B1" s="416"/>
      <c r="C1" s="416"/>
      <c r="D1" s="416"/>
      <c r="E1" s="416"/>
      <c r="F1" s="416"/>
      <c r="G1" s="416"/>
      <c r="H1" s="416"/>
      <c r="I1" s="416"/>
      <c r="J1" s="416"/>
    </row>
    <row r="4" spans="1:15" x14ac:dyDescent="0.2">
      <c r="L4" s="70"/>
      <c r="M4" s="71"/>
      <c r="N4" s="70"/>
      <c r="O4" s="70"/>
    </row>
    <row r="7" spans="1:15" ht="30" customHeight="1" x14ac:dyDescent="0.2"/>
    <row r="11" spans="1:15" ht="12.75" customHeight="1" x14ac:dyDescent="0.2">
      <c r="B11" s="21" t="s">
        <v>472</v>
      </c>
      <c r="C11" s="21"/>
      <c r="D11" s="21"/>
      <c r="E11" s="21"/>
      <c r="F11" s="21"/>
      <c r="G11" s="21"/>
      <c r="H11" s="21"/>
      <c r="I11" s="21"/>
      <c r="J11" s="21"/>
      <c r="K11" s="21"/>
    </row>
    <row r="21" spans="1:15" x14ac:dyDescent="0.2">
      <c r="L21" s="72"/>
      <c r="M21" s="72"/>
      <c r="N21" s="73"/>
      <c r="O21" s="72"/>
    </row>
    <row r="22" spans="1:15" x14ac:dyDescent="0.2">
      <c r="L22" s="72"/>
      <c r="M22" s="72"/>
      <c r="N22" s="73"/>
      <c r="O22" s="72"/>
    </row>
    <row r="23" spans="1:15" x14ac:dyDescent="0.2">
      <c r="L23" s="72"/>
      <c r="M23" s="72"/>
      <c r="N23" s="73"/>
      <c r="O23" s="72"/>
    </row>
    <row r="24" spans="1:15" ht="6.75" customHeight="1" x14ac:dyDescent="0.2">
      <c r="L24" s="72"/>
      <c r="M24" s="72"/>
      <c r="N24" s="73"/>
      <c r="O24" s="72"/>
    </row>
    <row r="25" spans="1:15" x14ac:dyDescent="0.2">
      <c r="L25" s="72"/>
      <c r="M25" s="72"/>
      <c r="N25" s="73"/>
      <c r="O25" s="72"/>
    </row>
    <row r="26" spans="1:15" x14ac:dyDescent="0.2">
      <c r="L26" s="72"/>
      <c r="M26" s="72"/>
      <c r="N26" s="73"/>
      <c r="O26" s="72"/>
    </row>
    <row r="27" spans="1:15" x14ac:dyDescent="0.2">
      <c r="L27" s="72"/>
      <c r="M27" s="72"/>
      <c r="N27" s="73"/>
      <c r="O27" s="72"/>
    </row>
    <row r="28" spans="1:15" x14ac:dyDescent="0.2">
      <c r="L28" s="72"/>
      <c r="M28" s="72"/>
      <c r="N28" s="73"/>
      <c r="O28" s="72"/>
    </row>
    <row r="29" spans="1:15" x14ac:dyDescent="0.2">
      <c r="A29" s="77" t="s">
        <v>471</v>
      </c>
      <c r="L29" s="72"/>
      <c r="M29" s="72"/>
      <c r="N29" s="73"/>
      <c r="O29" s="72"/>
    </row>
    <row r="30" spans="1:15" x14ac:dyDescent="0.2">
      <c r="L30" s="72"/>
      <c r="M30" s="72"/>
      <c r="N30" s="73"/>
      <c r="O30" s="72"/>
    </row>
    <row r="31" spans="1:15" x14ac:dyDescent="0.2">
      <c r="B31" s="76"/>
      <c r="L31" s="72"/>
      <c r="M31" s="72"/>
      <c r="N31" s="73"/>
      <c r="O31" s="72"/>
    </row>
    <row r="32" spans="1:15" x14ac:dyDescent="0.2">
      <c r="L32" s="72"/>
      <c r="M32" s="72"/>
      <c r="N32" s="73"/>
      <c r="O32" s="72"/>
    </row>
    <row r="33" spans="1:25" x14ac:dyDescent="0.2">
      <c r="L33" s="72"/>
      <c r="M33" s="72"/>
      <c r="N33" s="73"/>
      <c r="O33" s="72"/>
    </row>
    <row r="34" spans="1:25" ht="52.5" x14ac:dyDescent="0.2">
      <c r="B34" s="380" t="s">
        <v>458</v>
      </c>
      <c r="C34" s="382" t="s">
        <v>638</v>
      </c>
      <c r="D34" s="382" t="s">
        <v>639</v>
      </c>
      <c r="E34" s="380" t="s">
        <v>0</v>
      </c>
      <c r="L34" s="72"/>
      <c r="M34" s="72"/>
      <c r="N34" s="73"/>
      <c r="O34" s="72"/>
    </row>
    <row r="35" spans="1:25" x14ac:dyDescent="0.2">
      <c r="B35" s="380" t="s">
        <v>556</v>
      </c>
      <c r="C35" s="381">
        <v>433</v>
      </c>
      <c r="D35" s="380">
        <v>0</v>
      </c>
      <c r="E35" s="381">
        <v>433</v>
      </c>
    </row>
    <row r="36" spans="1:25" x14ac:dyDescent="0.2">
      <c r="B36" s="380" t="s">
        <v>398</v>
      </c>
      <c r="C36" s="381">
        <v>148</v>
      </c>
      <c r="D36" s="380">
        <v>15</v>
      </c>
      <c r="E36" s="381">
        <v>163</v>
      </c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</row>
    <row r="37" spans="1:25" x14ac:dyDescent="0.2">
      <c r="B37" s="380" t="s">
        <v>557</v>
      </c>
      <c r="C37" s="381">
        <v>89</v>
      </c>
      <c r="D37" s="380">
        <v>4</v>
      </c>
      <c r="E37" s="381">
        <v>93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</row>
    <row r="38" spans="1:25" x14ac:dyDescent="0.2">
      <c r="B38" s="380" t="s">
        <v>558</v>
      </c>
      <c r="C38" s="382">
        <v>80</v>
      </c>
      <c r="D38" s="382">
        <v>7</v>
      </c>
      <c r="E38" s="381">
        <v>87</v>
      </c>
      <c r="F38" s="72"/>
      <c r="G38" s="72"/>
      <c r="H38" s="72"/>
      <c r="I38" s="72"/>
      <c r="J38" s="72"/>
      <c r="K38" s="72"/>
      <c r="L38" s="73"/>
      <c r="M38" s="72"/>
      <c r="N38" s="72"/>
      <c r="O38" s="72"/>
      <c r="P38" s="72"/>
      <c r="Q38" s="72"/>
      <c r="R38" s="73"/>
      <c r="S38" s="72"/>
      <c r="T38" s="72"/>
      <c r="U38" s="72"/>
      <c r="V38" s="72"/>
      <c r="W38" s="72"/>
      <c r="X38" s="72"/>
      <c r="Y38" s="72"/>
    </row>
    <row r="39" spans="1:25" x14ac:dyDescent="0.2">
      <c r="B39" s="380" t="s">
        <v>403</v>
      </c>
      <c r="C39" s="381">
        <v>86</v>
      </c>
      <c r="D39" s="380">
        <v>0</v>
      </c>
      <c r="E39" s="381">
        <v>86</v>
      </c>
      <c r="H39" s="72"/>
      <c r="I39" s="72"/>
      <c r="J39" s="72"/>
      <c r="K39" s="72"/>
      <c r="L39" s="73"/>
      <c r="M39" s="72"/>
      <c r="N39" s="72"/>
      <c r="O39" s="72"/>
      <c r="P39" s="72"/>
      <c r="Q39" s="72"/>
      <c r="R39" s="73"/>
      <c r="S39" s="72"/>
      <c r="T39" s="72"/>
      <c r="U39" s="72"/>
      <c r="V39" s="72"/>
      <c r="W39" s="72"/>
      <c r="X39" s="72"/>
      <c r="Y39" s="72"/>
    </row>
    <row r="40" spans="1:25" x14ac:dyDescent="0.2">
      <c r="B40" s="380" t="s">
        <v>559</v>
      </c>
      <c r="C40" s="381">
        <v>84</v>
      </c>
      <c r="D40" s="380">
        <v>0</v>
      </c>
      <c r="E40" s="381">
        <v>84</v>
      </c>
      <c r="H40" s="72"/>
      <c r="I40" s="72"/>
      <c r="J40" s="72"/>
      <c r="K40" s="72"/>
      <c r="L40" s="73"/>
      <c r="M40" s="72"/>
      <c r="N40" s="72"/>
      <c r="O40" s="72"/>
      <c r="P40" s="72"/>
      <c r="Q40" s="72"/>
      <c r="R40" s="73"/>
      <c r="S40" s="72"/>
      <c r="T40" s="72"/>
      <c r="U40" s="72"/>
      <c r="V40" s="72"/>
      <c r="W40" s="72"/>
      <c r="X40" s="72"/>
      <c r="Y40" s="72"/>
    </row>
    <row r="41" spans="1:25" x14ac:dyDescent="0.2">
      <c r="B41" s="380" t="s">
        <v>560</v>
      </c>
      <c r="C41" s="381">
        <v>60</v>
      </c>
      <c r="D41" s="380">
        <v>23</v>
      </c>
      <c r="E41" s="381">
        <v>83</v>
      </c>
      <c r="H41" s="72"/>
      <c r="I41" s="72"/>
      <c r="J41" s="72"/>
      <c r="K41" s="72"/>
      <c r="L41" s="73"/>
      <c r="M41" s="72"/>
      <c r="N41" s="72"/>
      <c r="O41" s="72"/>
      <c r="P41" s="72"/>
      <c r="Q41" s="72"/>
      <c r="R41" s="73"/>
      <c r="S41" s="72"/>
      <c r="T41" s="72"/>
      <c r="U41" s="72"/>
      <c r="V41" s="72"/>
      <c r="W41" s="72"/>
      <c r="X41" s="72"/>
      <c r="Y41" s="72"/>
    </row>
    <row r="42" spans="1:25" x14ac:dyDescent="0.2">
      <c r="B42" s="380" t="s">
        <v>561</v>
      </c>
      <c r="C42" s="381">
        <v>81</v>
      </c>
      <c r="D42" s="380">
        <v>0</v>
      </c>
      <c r="E42" s="381">
        <v>81</v>
      </c>
      <c r="H42" s="72"/>
      <c r="I42" s="72"/>
      <c r="J42" s="72"/>
      <c r="K42" s="72"/>
      <c r="L42" s="73"/>
      <c r="M42" s="72"/>
      <c r="N42" s="72"/>
      <c r="O42" s="72"/>
      <c r="P42" s="72"/>
      <c r="Q42" s="72"/>
      <c r="R42" s="73"/>
      <c r="S42" s="72"/>
      <c r="T42" s="72"/>
      <c r="U42" s="72"/>
      <c r="V42" s="72"/>
      <c r="W42" s="72"/>
      <c r="X42" s="72"/>
      <c r="Y42" s="72"/>
    </row>
    <row r="43" spans="1:25" x14ac:dyDescent="0.2">
      <c r="B43" s="380" t="s">
        <v>562</v>
      </c>
      <c r="C43" s="381">
        <v>66</v>
      </c>
      <c r="D43" s="380">
        <v>0</v>
      </c>
      <c r="E43" s="381">
        <v>66</v>
      </c>
      <c r="H43" s="72"/>
      <c r="I43" s="72"/>
      <c r="J43" s="72"/>
      <c r="K43" s="72"/>
      <c r="L43" s="73"/>
      <c r="M43" s="72"/>
      <c r="N43" s="72"/>
      <c r="O43" s="72"/>
      <c r="P43" s="72"/>
      <c r="Q43" s="72"/>
      <c r="R43" s="73"/>
      <c r="S43" s="72"/>
      <c r="T43" s="72"/>
      <c r="U43" s="72"/>
      <c r="V43" s="72"/>
      <c r="W43" s="72"/>
      <c r="X43" s="72"/>
      <c r="Y43" s="72"/>
    </row>
    <row r="44" spans="1:25" x14ac:dyDescent="0.2">
      <c r="A44" s="70"/>
      <c r="B44" s="380" t="s">
        <v>397</v>
      </c>
      <c r="C44" s="381">
        <v>56</v>
      </c>
      <c r="D44" s="380">
        <v>0</v>
      </c>
      <c r="E44" s="381">
        <v>56</v>
      </c>
      <c r="H44" s="72"/>
      <c r="I44" s="72"/>
      <c r="J44" s="72"/>
      <c r="K44" s="72"/>
      <c r="L44" s="73"/>
      <c r="M44" s="72"/>
      <c r="N44" s="72"/>
      <c r="O44" s="72"/>
      <c r="P44" s="72"/>
      <c r="Q44" s="72"/>
      <c r="R44" s="73"/>
      <c r="S44" s="72"/>
      <c r="T44" s="72"/>
      <c r="U44" s="72"/>
      <c r="V44" s="72"/>
      <c r="W44" s="72"/>
      <c r="X44" s="72"/>
      <c r="Y44" s="72"/>
    </row>
    <row r="45" spans="1:25" x14ac:dyDescent="0.2">
      <c r="B45" s="380" t="s">
        <v>554</v>
      </c>
      <c r="C45" s="381">
        <v>639</v>
      </c>
      <c r="D45" s="380">
        <v>335</v>
      </c>
      <c r="E45" s="380">
        <v>974</v>
      </c>
      <c r="H45" s="72"/>
      <c r="I45" s="72"/>
      <c r="J45" s="72"/>
      <c r="K45" s="72"/>
      <c r="L45" s="73"/>
      <c r="M45" s="72"/>
      <c r="N45" s="72"/>
      <c r="O45" s="72"/>
      <c r="P45" s="72"/>
      <c r="Q45" s="72"/>
      <c r="R45" s="73"/>
      <c r="S45" s="72"/>
      <c r="T45" s="72"/>
      <c r="U45" s="72"/>
      <c r="V45" s="72"/>
      <c r="W45" s="72"/>
      <c r="X45" s="72"/>
      <c r="Y45" s="72"/>
    </row>
    <row r="46" spans="1:25" x14ac:dyDescent="0.2">
      <c r="B46" s="380" t="s">
        <v>0</v>
      </c>
      <c r="C46" s="380">
        <v>1822</v>
      </c>
      <c r="D46" s="380">
        <v>384</v>
      </c>
      <c r="E46" s="380">
        <v>2206</v>
      </c>
      <c r="H46" s="72"/>
      <c r="I46" s="72"/>
      <c r="J46" s="72"/>
      <c r="K46" s="72"/>
      <c r="L46" s="73"/>
      <c r="M46" s="72"/>
      <c r="N46" s="72"/>
      <c r="O46" s="72"/>
      <c r="P46" s="72"/>
      <c r="Q46" s="72"/>
      <c r="R46" s="73"/>
      <c r="S46" s="72"/>
      <c r="T46" s="72"/>
      <c r="U46" s="72"/>
      <c r="V46" s="72"/>
      <c r="W46" s="72"/>
      <c r="X46" s="72"/>
      <c r="Y46" s="72"/>
    </row>
    <row r="47" spans="1:25" x14ac:dyDescent="0.2">
      <c r="B47" s="76"/>
      <c r="C47" s="76"/>
      <c r="D47" s="76"/>
      <c r="E47" s="76"/>
      <c r="H47" s="72"/>
      <c r="I47" s="72"/>
      <c r="J47" s="72"/>
      <c r="K47" s="72"/>
      <c r="L47" s="73"/>
      <c r="M47" s="72"/>
      <c r="N47" s="72"/>
      <c r="O47" s="72"/>
      <c r="P47" s="72"/>
      <c r="Q47" s="72"/>
      <c r="R47" s="73"/>
      <c r="S47" s="72"/>
      <c r="T47" s="72"/>
      <c r="U47" s="72"/>
      <c r="V47" s="72"/>
      <c r="W47" s="72"/>
      <c r="X47" s="72"/>
      <c r="Y47" s="72"/>
    </row>
    <row r="48" spans="1:25" x14ac:dyDescent="0.2">
      <c r="H48" s="72"/>
      <c r="I48" s="72"/>
      <c r="J48" s="72"/>
      <c r="K48" s="72"/>
      <c r="L48" s="73"/>
      <c r="M48" s="72"/>
      <c r="N48" s="72"/>
      <c r="O48" s="72"/>
      <c r="P48" s="72"/>
      <c r="Q48" s="72"/>
      <c r="R48" s="73"/>
      <c r="S48" s="72"/>
      <c r="T48" s="72"/>
      <c r="U48" s="72"/>
      <c r="V48" s="72"/>
      <c r="W48" s="72"/>
      <c r="X48" s="72"/>
      <c r="Y48" s="72"/>
    </row>
    <row r="49" spans="2:25" x14ac:dyDescent="0.2">
      <c r="H49" s="72"/>
      <c r="I49" s="72"/>
      <c r="J49" s="72"/>
      <c r="K49" s="72"/>
      <c r="L49" s="73"/>
      <c r="M49" s="72"/>
      <c r="N49" s="72"/>
      <c r="O49" s="72"/>
      <c r="P49" s="72"/>
      <c r="Q49" s="72"/>
      <c r="R49" s="73"/>
      <c r="S49" s="72"/>
      <c r="T49" s="72"/>
      <c r="U49" s="72"/>
      <c r="V49" s="72"/>
      <c r="W49" s="72"/>
      <c r="X49" s="72"/>
      <c r="Y49" s="72"/>
    </row>
    <row r="50" spans="2:25" x14ac:dyDescent="0.2">
      <c r="H50" s="72"/>
      <c r="I50" s="72"/>
      <c r="J50" s="72"/>
      <c r="K50" s="72"/>
      <c r="L50" s="73"/>
      <c r="M50" s="72"/>
      <c r="N50" s="72"/>
      <c r="O50" s="72"/>
      <c r="P50" s="72"/>
      <c r="Q50" s="72"/>
      <c r="R50" s="73"/>
      <c r="S50" s="72"/>
      <c r="T50" s="72"/>
      <c r="U50" s="72"/>
      <c r="V50" s="72"/>
      <c r="W50" s="72"/>
      <c r="X50" s="72"/>
      <c r="Y50" s="72"/>
    </row>
    <row r="51" spans="2:25" x14ac:dyDescent="0.2">
      <c r="H51" s="72"/>
      <c r="I51" s="72"/>
      <c r="J51" s="72"/>
      <c r="K51" s="72"/>
      <c r="L51" s="73"/>
      <c r="M51" s="72"/>
      <c r="N51" s="72"/>
      <c r="O51" s="72"/>
      <c r="P51" s="72"/>
      <c r="Q51" s="72"/>
      <c r="R51" s="73"/>
      <c r="S51" s="72"/>
      <c r="T51" s="72"/>
      <c r="U51" s="72"/>
      <c r="V51" s="72"/>
      <c r="W51" s="72"/>
      <c r="X51" s="72"/>
      <c r="Y51" s="72"/>
    </row>
    <row r="52" spans="2:25" x14ac:dyDescent="0.2">
      <c r="B52" s="75"/>
      <c r="C52" s="75"/>
      <c r="D52" s="75"/>
      <c r="E52" s="75"/>
      <c r="H52" s="72"/>
      <c r="I52" s="72"/>
      <c r="J52" s="72"/>
      <c r="K52" s="72"/>
      <c r="L52" s="73"/>
      <c r="M52" s="72"/>
      <c r="N52" s="72"/>
      <c r="O52" s="72"/>
      <c r="P52" s="72"/>
      <c r="Q52" s="72"/>
      <c r="R52" s="73"/>
      <c r="S52" s="72"/>
      <c r="T52" s="72"/>
      <c r="U52" s="72"/>
      <c r="V52" s="72"/>
      <c r="W52" s="72"/>
      <c r="X52" s="72"/>
      <c r="Y52" s="72"/>
    </row>
    <row r="53" spans="2:25" x14ac:dyDescent="0.2">
      <c r="B53" s="69" t="s">
        <v>400</v>
      </c>
      <c r="H53" s="72"/>
      <c r="I53" s="72"/>
      <c r="J53" s="72"/>
      <c r="K53" s="72"/>
      <c r="L53" s="73"/>
      <c r="M53" s="72"/>
      <c r="N53" s="72"/>
      <c r="O53" s="72"/>
      <c r="P53" s="72"/>
      <c r="Q53" s="72"/>
      <c r="R53" s="73"/>
      <c r="S53" s="72"/>
      <c r="T53" s="72"/>
      <c r="U53" s="72"/>
      <c r="V53" s="72"/>
      <c r="W53" s="72"/>
      <c r="X53" s="72"/>
      <c r="Y53" s="72"/>
    </row>
    <row r="54" spans="2:25" x14ac:dyDescent="0.2">
      <c r="H54" s="72"/>
      <c r="I54" s="72"/>
      <c r="J54" s="72"/>
      <c r="K54" s="72"/>
      <c r="L54" s="73"/>
      <c r="M54" s="72"/>
      <c r="N54" s="72"/>
      <c r="O54" s="72"/>
      <c r="P54" s="72"/>
      <c r="Q54" s="72"/>
      <c r="R54" s="73"/>
      <c r="S54" s="72"/>
      <c r="T54" s="72"/>
      <c r="U54" s="72"/>
      <c r="V54" s="72"/>
      <c r="W54" s="72"/>
      <c r="X54" s="72"/>
      <c r="Y54" s="72"/>
    </row>
    <row r="55" spans="2:25" x14ac:dyDescent="0.2">
      <c r="H55" s="72"/>
      <c r="I55" s="72"/>
      <c r="J55" s="72"/>
      <c r="K55" s="72"/>
      <c r="L55" s="73"/>
      <c r="M55" s="72"/>
      <c r="N55" s="72"/>
      <c r="O55" s="72"/>
      <c r="P55" s="72"/>
      <c r="Q55" s="72"/>
      <c r="R55" s="73"/>
      <c r="S55" s="72"/>
      <c r="T55" s="72"/>
      <c r="U55" s="72"/>
      <c r="V55" s="72"/>
      <c r="W55" s="72"/>
      <c r="X55" s="72"/>
      <c r="Y55" s="72"/>
    </row>
    <row r="56" spans="2:25" x14ac:dyDescent="0.2">
      <c r="H56" s="72"/>
      <c r="I56" s="72"/>
      <c r="J56" s="72"/>
      <c r="K56" s="72"/>
      <c r="L56" s="73"/>
      <c r="M56" s="72"/>
      <c r="N56" s="72"/>
      <c r="O56" s="72"/>
      <c r="P56" s="72"/>
      <c r="Q56" s="72"/>
      <c r="R56" s="73"/>
      <c r="S56" s="72"/>
      <c r="T56" s="72"/>
      <c r="U56" s="72"/>
      <c r="V56" s="72"/>
      <c r="W56" s="72"/>
      <c r="X56" s="72"/>
      <c r="Y56" s="72"/>
    </row>
    <row r="57" spans="2:25" x14ac:dyDescent="0.2">
      <c r="H57" s="72"/>
      <c r="I57" s="72"/>
      <c r="J57" s="72"/>
      <c r="K57" s="72"/>
      <c r="L57" s="73"/>
      <c r="M57" s="72"/>
      <c r="N57" s="72"/>
      <c r="O57" s="72"/>
      <c r="P57" s="72"/>
      <c r="Q57" s="72"/>
      <c r="R57" s="73"/>
      <c r="S57" s="72"/>
      <c r="T57" s="72"/>
      <c r="U57" s="72"/>
      <c r="V57" s="72"/>
      <c r="W57" s="72"/>
      <c r="X57" s="72"/>
      <c r="Y57" s="72"/>
    </row>
    <row r="58" spans="2:25" x14ac:dyDescent="0.2">
      <c r="H58" s="72"/>
      <c r="I58" s="72"/>
      <c r="J58" s="72"/>
      <c r="K58" s="72"/>
      <c r="L58" s="73"/>
      <c r="M58" s="72"/>
      <c r="N58" s="72"/>
      <c r="O58" s="72"/>
      <c r="P58" s="72"/>
      <c r="Q58" s="72"/>
      <c r="R58" s="73"/>
      <c r="S58" s="72"/>
      <c r="T58" s="72"/>
      <c r="U58" s="72"/>
      <c r="V58" s="72"/>
      <c r="W58" s="72"/>
      <c r="X58" s="72"/>
      <c r="Y58" s="72"/>
    </row>
    <row r="59" spans="2:25" x14ac:dyDescent="0.2">
      <c r="H59" s="72"/>
      <c r="I59" s="72"/>
      <c r="J59" s="72"/>
      <c r="K59" s="72"/>
      <c r="L59" s="73"/>
      <c r="M59" s="72"/>
      <c r="N59" s="72"/>
      <c r="O59" s="72"/>
      <c r="P59" s="72"/>
      <c r="Q59" s="72"/>
      <c r="R59" s="73"/>
      <c r="S59" s="72"/>
      <c r="T59" s="72"/>
      <c r="U59" s="72"/>
      <c r="V59" s="72"/>
      <c r="W59" s="72"/>
      <c r="X59" s="72"/>
      <c r="Y59" s="72"/>
    </row>
    <row r="60" spans="2:25" x14ac:dyDescent="0.2">
      <c r="H60" s="72"/>
      <c r="I60" s="72"/>
      <c r="J60" s="72"/>
      <c r="K60" s="72"/>
      <c r="L60" s="73"/>
      <c r="M60" s="72"/>
      <c r="N60" s="72"/>
      <c r="O60" s="72"/>
      <c r="P60" s="72"/>
      <c r="Q60" s="72"/>
      <c r="R60" s="73"/>
      <c r="S60" s="72"/>
      <c r="T60" s="72"/>
      <c r="U60" s="72"/>
      <c r="V60" s="72"/>
      <c r="W60" s="72"/>
      <c r="X60" s="72"/>
      <c r="Y60" s="72"/>
    </row>
    <row r="61" spans="2:25" x14ac:dyDescent="0.2">
      <c r="H61" s="72"/>
      <c r="I61" s="72"/>
      <c r="J61" s="72"/>
      <c r="K61" s="72"/>
      <c r="L61" s="73"/>
      <c r="M61" s="72"/>
      <c r="N61" s="72"/>
      <c r="O61" s="72"/>
      <c r="P61" s="72"/>
      <c r="Q61" s="72"/>
      <c r="R61" s="73"/>
      <c r="S61" s="72"/>
      <c r="T61" s="72"/>
      <c r="U61" s="72"/>
      <c r="V61" s="72"/>
      <c r="W61" s="72"/>
      <c r="X61" s="72"/>
      <c r="Y61" s="72"/>
    </row>
    <row r="62" spans="2:25" x14ac:dyDescent="0.2">
      <c r="H62" s="72"/>
      <c r="I62" s="72"/>
      <c r="J62" s="72"/>
      <c r="K62" s="72"/>
      <c r="L62" s="73"/>
      <c r="M62" s="72"/>
      <c r="N62" s="72"/>
      <c r="O62" s="72"/>
      <c r="P62" s="72"/>
      <c r="Q62" s="72"/>
      <c r="R62" s="73"/>
      <c r="S62" s="72"/>
      <c r="T62" s="72"/>
      <c r="U62" s="72"/>
      <c r="V62" s="72"/>
      <c r="W62" s="72"/>
      <c r="X62" s="72"/>
      <c r="Y62" s="72"/>
    </row>
    <row r="63" spans="2:25" x14ac:dyDescent="0.2">
      <c r="H63" s="72"/>
      <c r="I63" s="72"/>
      <c r="J63" s="72"/>
      <c r="K63" s="72"/>
      <c r="L63" s="73"/>
      <c r="M63" s="72"/>
      <c r="N63" s="72"/>
      <c r="O63" s="72"/>
      <c r="P63" s="72"/>
      <c r="Q63" s="72"/>
      <c r="R63" s="73"/>
      <c r="S63" s="72"/>
      <c r="T63" s="72"/>
      <c r="U63" s="72"/>
      <c r="V63" s="72"/>
      <c r="W63" s="72"/>
      <c r="X63" s="72"/>
      <c r="Y63" s="72"/>
    </row>
    <row r="64" spans="2:25" x14ac:dyDescent="0.2">
      <c r="H64" s="72"/>
      <c r="I64" s="72"/>
      <c r="J64" s="72"/>
      <c r="K64" s="72"/>
      <c r="L64" s="73"/>
      <c r="M64" s="72"/>
      <c r="N64" s="72"/>
      <c r="O64" s="72"/>
      <c r="P64" s="72"/>
      <c r="Q64" s="72"/>
      <c r="R64" s="73"/>
      <c r="S64" s="72"/>
      <c r="T64" s="72"/>
      <c r="U64" s="72"/>
      <c r="V64" s="72"/>
      <c r="W64" s="72"/>
      <c r="X64" s="72"/>
      <c r="Y64" s="72"/>
    </row>
    <row r="65" spans="8:25" x14ac:dyDescent="0.2">
      <c r="H65" s="72"/>
      <c r="I65" s="72"/>
      <c r="J65" s="72"/>
      <c r="K65" s="72"/>
      <c r="L65" s="73"/>
      <c r="M65" s="72"/>
      <c r="N65" s="72"/>
      <c r="O65" s="72"/>
      <c r="P65" s="72"/>
      <c r="Q65" s="72"/>
      <c r="R65" s="73"/>
      <c r="S65" s="72"/>
      <c r="T65" s="72"/>
      <c r="U65" s="72"/>
      <c r="V65" s="72"/>
      <c r="W65" s="72"/>
      <c r="X65" s="72"/>
      <c r="Y65" s="72"/>
    </row>
    <row r="66" spans="8:25" x14ac:dyDescent="0.2">
      <c r="H66" s="72"/>
      <c r="I66" s="72"/>
      <c r="J66" s="72"/>
      <c r="K66" s="72"/>
      <c r="L66" s="73"/>
      <c r="M66" s="72"/>
      <c r="N66" s="72"/>
      <c r="O66" s="72"/>
      <c r="P66" s="72"/>
      <c r="Q66" s="72"/>
      <c r="R66" s="73"/>
      <c r="S66" s="72"/>
      <c r="T66" s="72"/>
      <c r="U66" s="72"/>
      <c r="V66" s="72"/>
      <c r="W66" s="72"/>
      <c r="X66" s="72"/>
      <c r="Y66" s="72"/>
    </row>
    <row r="67" spans="8:25" x14ac:dyDescent="0.2">
      <c r="H67" s="72"/>
      <c r="I67" s="72"/>
      <c r="J67" s="72"/>
      <c r="K67" s="72"/>
      <c r="L67" s="73"/>
      <c r="M67" s="72"/>
      <c r="N67" s="72"/>
      <c r="O67" s="72"/>
      <c r="P67" s="72"/>
      <c r="Q67" s="72"/>
      <c r="R67" s="73"/>
      <c r="S67" s="72"/>
      <c r="T67" s="72"/>
      <c r="U67" s="72"/>
      <c r="V67" s="72"/>
      <c r="W67" s="72"/>
      <c r="X67" s="72"/>
      <c r="Y67" s="72"/>
    </row>
    <row r="68" spans="8:25" x14ac:dyDescent="0.2">
      <c r="H68" s="72"/>
      <c r="I68" s="72"/>
      <c r="J68" s="72"/>
      <c r="K68" s="72"/>
      <c r="L68" s="73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</row>
    <row r="69" spans="8:25" x14ac:dyDescent="0.2">
      <c r="H69" s="72"/>
      <c r="I69" s="72"/>
      <c r="J69" s="72"/>
      <c r="K69" s="72"/>
      <c r="L69" s="73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</row>
    <row r="70" spans="8:25" x14ac:dyDescent="0.2">
      <c r="H70" s="72"/>
      <c r="I70" s="72"/>
      <c r="J70" s="72"/>
      <c r="K70" s="72"/>
      <c r="L70" s="73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</row>
    <row r="71" spans="8:25" x14ac:dyDescent="0.2">
      <c r="H71" s="72"/>
      <c r="I71" s="72"/>
      <c r="J71" s="72"/>
      <c r="K71" s="72"/>
      <c r="L71" s="73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</row>
    <row r="72" spans="8:25" x14ac:dyDescent="0.2"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</row>
    <row r="73" spans="8:25" x14ac:dyDescent="0.2"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</row>
    <row r="74" spans="8:25" x14ac:dyDescent="0.2"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</row>
    <row r="75" spans="8:25" x14ac:dyDescent="0.2"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</row>
  </sheetData>
  <mergeCells count="1">
    <mergeCell ref="A1:J1"/>
  </mergeCells>
  <phoneticPr fontId="2" type="noConversion"/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71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34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4" width="12.7109375" style="69" customWidth="1"/>
    <col min="15" max="16384" width="9.140625" style="69"/>
  </cols>
  <sheetData>
    <row r="1" spans="1:14" ht="26.25" customHeight="1" x14ac:dyDescent="0.2">
      <c r="A1" s="416" t="s">
        <v>565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x14ac:dyDescent="0.2">
      <c r="A2" s="76"/>
      <c r="B2" s="76"/>
      <c r="C2" s="76"/>
      <c r="D2" s="76"/>
      <c r="E2" s="76"/>
      <c r="F2" s="76"/>
      <c r="G2" s="76"/>
      <c r="H2" s="76"/>
      <c r="I2" s="76"/>
    </row>
    <row r="3" spans="1:14" x14ac:dyDescent="0.2">
      <c r="A3" s="76"/>
      <c r="B3" s="76"/>
      <c r="C3" s="76"/>
      <c r="D3" s="76"/>
      <c r="E3" s="76"/>
      <c r="F3" s="76"/>
      <c r="G3" s="76"/>
      <c r="H3" s="76"/>
      <c r="I3" s="76"/>
    </row>
    <row r="4" spans="1:14" x14ac:dyDescent="0.2">
      <c r="A4" s="76"/>
      <c r="B4" s="76"/>
      <c r="C4" s="76"/>
      <c r="D4" s="76"/>
      <c r="E4" s="76"/>
      <c r="F4" s="76"/>
      <c r="G4" s="76"/>
      <c r="H4" s="76"/>
      <c r="I4" s="76"/>
    </row>
    <row r="5" spans="1:14" x14ac:dyDescent="0.2">
      <c r="A5" s="76"/>
      <c r="B5" s="76"/>
      <c r="C5" s="76"/>
      <c r="D5" s="76"/>
      <c r="E5" s="76"/>
      <c r="F5" s="76"/>
      <c r="G5" s="76"/>
      <c r="H5" s="76"/>
      <c r="I5" s="76"/>
    </row>
    <row r="6" spans="1:14" x14ac:dyDescent="0.2">
      <c r="A6" s="76"/>
      <c r="B6" s="76"/>
      <c r="C6" s="76"/>
      <c r="D6" s="76"/>
      <c r="E6" s="76"/>
      <c r="F6" s="76"/>
      <c r="G6" s="76"/>
      <c r="H6" s="76"/>
      <c r="I6" s="76"/>
    </row>
    <row r="7" spans="1:14" x14ac:dyDescent="0.2">
      <c r="A7" s="76"/>
      <c r="B7" s="76"/>
      <c r="C7" s="76"/>
      <c r="D7" s="76"/>
      <c r="E7" s="76"/>
      <c r="F7" s="76"/>
      <c r="G7" s="76"/>
      <c r="H7" s="76"/>
      <c r="I7" s="76"/>
    </row>
    <row r="8" spans="1:14" x14ac:dyDescent="0.2">
      <c r="A8" s="76"/>
      <c r="B8" s="76"/>
      <c r="C8" s="76"/>
      <c r="D8" s="76"/>
      <c r="E8" s="76"/>
      <c r="F8" s="76"/>
      <c r="G8" s="76"/>
      <c r="H8" s="76"/>
      <c r="I8" s="76"/>
    </row>
    <row r="9" spans="1:14" x14ac:dyDescent="0.2">
      <c r="A9" s="76"/>
      <c r="B9" s="76"/>
      <c r="C9" s="76"/>
      <c r="D9" s="76"/>
      <c r="E9" s="76"/>
      <c r="F9" s="76"/>
      <c r="G9" s="76"/>
      <c r="H9" s="76"/>
      <c r="I9" s="76"/>
    </row>
    <row r="10" spans="1:14" x14ac:dyDescent="0.2">
      <c r="A10" s="76"/>
      <c r="B10" s="76"/>
      <c r="C10" s="76"/>
      <c r="D10" s="76"/>
      <c r="E10" s="76"/>
      <c r="F10" s="76"/>
      <c r="G10" s="76"/>
      <c r="H10" s="76"/>
      <c r="I10" s="76"/>
    </row>
    <row r="11" spans="1:14" x14ac:dyDescent="0.2">
      <c r="A11" s="76"/>
      <c r="B11" s="76"/>
      <c r="C11" s="76"/>
      <c r="D11" s="76"/>
      <c r="E11" s="76"/>
      <c r="F11" s="76"/>
      <c r="G11" s="76"/>
      <c r="H11" s="76"/>
      <c r="I11" s="76"/>
    </row>
    <row r="12" spans="1:14" x14ac:dyDescent="0.2">
      <c r="A12" s="76"/>
      <c r="B12" s="76"/>
      <c r="C12" s="76"/>
      <c r="D12" s="76"/>
      <c r="E12" s="76"/>
      <c r="F12" s="76"/>
      <c r="G12" s="76"/>
      <c r="H12" s="76"/>
      <c r="I12" s="76"/>
    </row>
    <row r="13" spans="1:14" x14ac:dyDescent="0.2">
      <c r="A13" s="76"/>
      <c r="B13" s="76"/>
      <c r="C13" s="76"/>
      <c r="D13" s="76"/>
      <c r="E13" s="76"/>
      <c r="F13" s="76"/>
      <c r="G13" s="76"/>
      <c r="H13" s="76"/>
      <c r="I13" s="76"/>
    </row>
    <row r="14" spans="1:14" x14ac:dyDescent="0.2">
      <c r="A14" s="76"/>
      <c r="B14" s="76"/>
      <c r="C14" s="76"/>
      <c r="D14" s="76"/>
      <c r="E14" s="76"/>
      <c r="F14" s="76"/>
      <c r="G14" s="76"/>
      <c r="H14" s="76"/>
      <c r="I14" s="76"/>
    </row>
    <row r="15" spans="1:14" x14ac:dyDescent="0.2">
      <c r="A15" s="76"/>
      <c r="B15" s="76"/>
      <c r="C15" s="76"/>
      <c r="D15" s="76"/>
      <c r="E15" s="76"/>
      <c r="F15" s="76"/>
      <c r="G15" s="76"/>
      <c r="H15" s="76"/>
      <c r="I15" s="76"/>
    </row>
    <row r="16" spans="1:14" x14ac:dyDescent="0.2">
      <c r="A16" s="76"/>
      <c r="B16" s="76"/>
      <c r="C16" s="76"/>
      <c r="D16" s="76"/>
      <c r="E16" s="76"/>
      <c r="F16" s="76"/>
      <c r="G16" s="76"/>
      <c r="H16" s="76"/>
      <c r="I16" s="76"/>
    </row>
    <row r="17" spans="1:9" x14ac:dyDescent="0.2">
      <c r="A17" s="76"/>
      <c r="B17" s="76"/>
      <c r="C17" s="76"/>
      <c r="D17" s="76"/>
      <c r="E17" s="76"/>
      <c r="F17" s="76"/>
      <c r="G17" s="76"/>
      <c r="H17" s="76"/>
      <c r="I17" s="76"/>
    </row>
    <row r="18" spans="1:9" x14ac:dyDescent="0.2">
      <c r="A18" s="76"/>
      <c r="B18" s="76"/>
      <c r="C18" s="76"/>
      <c r="D18" s="76"/>
      <c r="E18" s="76"/>
      <c r="F18" s="76"/>
      <c r="G18" s="76"/>
      <c r="H18" s="76"/>
      <c r="I18" s="76"/>
    </row>
    <row r="19" spans="1:9" x14ac:dyDescent="0.2">
      <c r="A19" s="76"/>
      <c r="B19" s="76"/>
      <c r="C19" s="76"/>
      <c r="D19" s="76"/>
      <c r="E19" s="76"/>
      <c r="F19" s="76"/>
      <c r="G19" s="76"/>
      <c r="H19" s="76"/>
      <c r="I19" s="76"/>
    </row>
    <row r="20" spans="1:9" x14ac:dyDescent="0.2">
      <c r="A20" s="76"/>
      <c r="B20" s="76"/>
      <c r="C20" s="76"/>
      <c r="D20" s="76"/>
      <c r="E20" s="76"/>
      <c r="F20" s="76"/>
      <c r="G20" s="76"/>
      <c r="H20" s="76"/>
      <c r="I20" s="76"/>
    </row>
    <row r="21" spans="1:9" x14ac:dyDescent="0.2">
      <c r="A21" s="76"/>
      <c r="B21" s="76"/>
      <c r="C21" s="76"/>
      <c r="D21" s="76"/>
      <c r="E21" s="76"/>
      <c r="F21" s="76"/>
      <c r="G21" s="76"/>
      <c r="H21" s="76"/>
      <c r="I21" s="76"/>
    </row>
    <row r="22" spans="1:9" x14ac:dyDescent="0.2">
      <c r="A22" s="76"/>
      <c r="B22" s="76"/>
      <c r="C22" s="76"/>
      <c r="D22" s="76"/>
      <c r="E22" s="76"/>
      <c r="F22" s="76"/>
      <c r="G22" s="76"/>
      <c r="H22" s="76"/>
      <c r="I22" s="76"/>
    </row>
    <row r="23" spans="1:9" ht="6.75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</row>
    <row r="24" spans="1:9" x14ac:dyDescent="0.2">
      <c r="A24" s="76"/>
      <c r="B24" s="76"/>
      <c r="C24" s="76"/>
      <c r="D24" s="76"/>
      <c r="E24" s="76"/>
      <c r="F24" s="76"/>
      <c r="G24" s="76"/>
      <c r="H24" s="76"/>
      <c r="I24" s="76"/>
    </row>
    <row r="25" spans="1:9" x14ac:dyDescent="0.2">
      <c r="A25" s="76"/>
      <c r="B25" s="76"/>
      <c r="C25" s="76"/>
      <c r="D25" s="76"/>
      <c r="E25" s="76"/>
      <c r="F25" s="76"/>
      <c r="G25" s="76"/>
      <c r="H25" s="76"/>
      <c r="I25" s="76"/>
    </row>
    <row r="26" spans="1:9" x14ac:dyDescent="0.2">
      <c r="A26" s="76"/>
      <c r="B26" s="76"/>
      <c r="C26" s="76"/>
      <c r="D26" s="76"/>
      <c r="E26" s="76"/>
      <c r="F26" s="76"/>
      <c r="G26" s="76"/>
      <c r="H26" s="76"/>
      <c r="I26" s="76"/>
    </row>
    <row r="27" spans="1:9" x14ac:dyDescent="0.2">
      <c r="A27" s="76"/>
      <c r="B27" s="76"/>
      <c r="C27" s="76"/>
      <c r="D27" s="76"/>
      <c r="E27" s="76"/>
      <c r="F27" s="76"/>
      <c r="G27" s="76"/>
      <c r="H27" s="76"/>
      <c r="I27" s="76"/>
    </row>
    <row r="28" spans="1:9" x14ac:dyDescent="0.2">
      <c r="A28" s="76"/>
      <c r="B28" s="76"/>
      <c r="C28" s="76"/>
      <c r="D28" s="76"/>
      <c r="E28" s="76"/>
      <c r="F28" s="76"/>
      <c r="G28" s="76"/>
      <c r="H28" s="76"/>
      <c r="I28" s="76"/>
    </row>
    <row r="29" spans="1:9" x14ac:dyDescent="0.2">
      <c r="A29" s="76"/>
      <c r="B29" s="76"/>
      <c r="C29" s="76"/>
      <c r="D29" s="76"/>
      <c r="E29" s="76"/>
      <c r="F29" s="76"/>
      <c r="G29" s="76"/>
      <c r="H29" s="76"/>
      <c r="I29" s="76"/>
    </row>
    <row r="30" spans="1:9" x14ac:dyDescent="0.2">
      <c r="A30" s="76"/>
      <c r="B30" s="76"/>
      <c r="C30" s="76"/>
      <c r="D30" s="76"/>
      <c r="E30" s="76"/>
      <c r="F30" s="76"/>
      <c r="G30" s="76"/>
      <c r="H30" s="76"/>
      <c r="I30" s="76"/>
    </row>
    <row r="31" spans="1:9" x14ac:dyDescent="0.2">
      <c r="A31" s="74"/>
      <c r="B31" s="74"/>
      <c r="C31" s="74"/>
      <c r="D31" s="74"/>
      <c r="E31" s="74"/>
      <c r="F31" s="74"/>
      <c r="G31" s="74"/>
      <c r="H31" s="74"/>
      <c r="I31" s="76"/>
    </row>
    <row r="32" spans="1:9" x14ac:dyDescent="0.2">
      <c r="A32" s="74"/>
      <c r="B32" s="74"/>
      <c r="C32" s="74"/>
      <c r="D32" s="74"/>
      <c r="E32" s="74"/>
      <c r="F32" s="74"/>
      <c r="G32" s="74"/>
      <c r="H32" s="74"/>
      <c r="I32" s="76"/>
    </row>
    <row r="33" spans="1:15" x14ac:dyDescent="0.2">
      <c r="B33" s="74"/>
      <c r="C33" s="74"/>
      <c r="D33" s="74"/>
      <c r="E33" s="74"/>
      <c r="F33" s="74"/>
      <c r="G33" s="74"/>
      <c r="H33" s="74"/>
      <c r="I33" s="76"/>
    </row>
    <row r="34" spans="1:15" x14ac:dyDescent="0.2">
      <c r="A34" s="77" t="s">
        <v>566</v>
      </c>
      <c r="B34" s="76"/>
      <c r="C34" s="76"/>
      <c r="D34" s="76"/>
      <c r="E34" s="76"/>
      <c r="F34" s="76"/>
      <c r="G34" s="76"/>
      <c r="H34" s="76"/>
      <c r="I34" s="76"/>
    </row>
    <row r="35" spans="1:15" x14ac:dyDescent="0.2">
      <c r="A35" s="76"/>
      <c r="B35" s="76"/>
      <c r="C35" s="76"/>
      <c r="D35" s="76"/>
      <c r="E35" s="76"/>
      <c r="F35" s="76"/>
      <c r="G35" s="76"/>
      <c r="H35" s="76"/>
      <c r="I35" s="76"/>
    </row>
    <row r="36" spans="1:15" x14ac:dyDescent="0.2">
      <c r="A36" s="77"/>
      <c r="B36" s="76"/>
      <c r="C36" s="76"/>
      <c r="D36" s="76"/>
      <c r="E36" s="76"/>
      <c r="F36" s="76"/>
      <c r="G36" s="76"/>
      <c r="H36" s="76"/>
      <c r="I36" s="76"/>
    </row>
    <row r="37" spans="1:15" x14ac:dyDescent="0.2">
      <c r="A37" s="76"/>
      <c r="B37" s="76"/>
      <c r="C37" s="76"/>
      <c r="D37" s="76"/>
      <c r="E37" s="76"/>
      <c r="F37" s="76"/>
      <c r="G37" s="76"/>
      <c r="H37" s="76"/>
      <c r="I37" s="76"/>
    </row>
    <row r="38" spans="1:15" x14ac:dyDescent="0.2">
      <c r="A38" s="76"/>
      <c r="B38" s="76"/>
      <c r="C38" s="76"/>
      <c r="D38" s="76"/>
      <c r="E38" s="76"/>
      <c r="F38" s="76"/>
      <c r="G38" s="76"/>
      <c r="H38" s="76"/>
      <c r="I38" s="76"/>
      <c r="N38" s="72"/>
      <c r="O38" s="72"/>
    </row>
    <row r="39" spans="1:15" x14ac:dyDescent="0.2">
      <c r="A39" s="111"/>
      <c r="B39" s="111"/>
      <c r="C39" s="72" t="s">
        <v>2</v>
      </c>
      <c r="D39" s="72" t="s">
        <v>0</v>
      </c>
      <c r="E39" s="72" t="s">
        <v>563</v>
      </c>
      <c r="F39" s="72" t="s">
        <v>564</v>
      </c>
      <c r="G39" s="88" t="s">
        <v>396</v>
      </c>
      <c r="H39" s="72"/>
      <c r="I39" s="111"/>
      <c r="J39" s="72"/>
      <c r="K39" s="72"/>
      <c r="L39" s="72"/>
      <c r="M39" s="72"/>
      <c r="N39" s="72"/>
      <c r="O39" s="72"/>
    </row>
    <row r="40" spans="1:15" x14ac:dyDescent="0.2">
      <c r="A40" s="72"/>
      <c r="B40" s="73"/>
      <c r="C40" s="72" t="s">
        <v>30</v>
      </c>
      <c r="D40" s="73">
        <v>3</v>
      </c>
      <c r="E40" s="73">
        <v>0</v>
      </c>
      <c r="F40" s="73">
        <v>3</v>
      </c>
      <c r="G40" s="362">
        <v>0</v>
      </c>
      <c r="H40" s="72" t="str">
        <f>IF(G40&gt;79%,"Sim","")</f>
        <v/>
      </c>
      <c r="I40" s="111"/>
      <c r="J40" s="72"/>
      <c r="K40" s="72"/>
      <c r="L40" s="72"/>
      <c r="M40" s="73"/>
      <c r="N40" s="72"/>
      <c r="O40" s="73"/>
    </row>
    <row r="41" spans="1:15" x14ac:dyDescent="0.2">
      <c r="A41" s="72"/>
      <c r="B41" s="73"/>
      <c r="C41" s="72" t="s">
        <v>26</v>
      </c>
      <c r="D41" s="73">
        <v>10</v>
      </c>
      <c r="E41" s="73">
        <v>9</v>
      </c>
      <c r="F41" s="73">
        <v>1</v>
      </c>
      <c r="G41" s="362">
        <v>0.9</v>
      </c>
      <c r="H41" s="72"/>
      <c r="I41" s="111"/>
      <c r="J41" s="72"/>
      <c r="K41" s="73"/>
      <c r="L41" s="72"/>
      <c r="M41" s="73"/>
      <c r="N41" s="72"/>
      <c r="O41" s="73"/>
    </row>
    <row r="42" spans="1:15" x14ac:dyDescent="0.2">
      <c r="A42" s="72"/>
      <c r="B42" s="73"/>
      <c r="C42" s="72" t="s">
        <v>21</v>
      </c>
      <c r="D42" s="73">
        <v>41</v>
      </c>
      <c r="E42" s="73">
        <v>40</v>
      </c>
      <c r="F42" s="73">
        <v>1</v>
      </c>
      <c r="G42" s="362">
        <v>0.97560975609756095</v>
      </c>
      <c r="H42" s="72"/>
      <c r="I42" s="111"/>
      <c r="J42" s="72"/>
      <c r="K42" s="73"/>
      <c r="L42" s="72"/>
      <c r="M42" s="73"/>
      <c r="N42" s="72"/>
      <c r="O42" s="73"/>
    </row>
    <row r="43" spans="1:15" x14ac:dyDescent="0.2">
      <c r="A43" s="72"/>
      <c r="B43" s="73"/>
      <c r="C43" s="72" t="s">
        <v>29</v>
      </c>
      <c r="D43" s="73">
        <v>6</v>
      </c>
      <c r="E43" s="73">
        <v>2</v>
      </c>
      <c r="F43" s="73">
        <v>4</v>
      </c>
      <c r="G43" s="362">
        <v>0.33333333333333331</v>
      </c>
      <c r="H43" s="72"/>
      <c r="I43" s="111"/>
      <c r="J43" s="72"/>
      <c r="K43" s="73"/>
      <c r="L43" s="72"/>
      <c r="M43" s="73"/>
      <c r="N43" s="72"/>
      <c r="O43" s="73"/>
    </row>
    <row r="44" spans="1:15" x14ac:dyDescent="0.2">
      <c r="A44" s="72"/>
      <c r="B44" s="73"/>
      <c r="C44" s="72" t="s">
        <v>11</v>
      </c>
      <c r="D44" s="73">
        <v>82</v>
      </c>
      <c r="E44" s="73">
        <v>66</v>
      </c>
      <c r="F44" s="73">
        <v>16</v>
      </c>
      <c r="G44" s="362">
        <v>0.80487804878048785</v>
      </c>
      <c r="H44" s="72"/>
      <c r="I44" s="111"/>
      <c r="J44" s="72"/>
      <c r="K44" s="73"/>
      <c r="L44" s="72"/>
      <c r="M44" s="73"/>
      <c r="N44" s="72"/>
      <c r="O44" s="73"/>
    </row>
    <row r="45" spans="1:15" x14ac:dyDescent="0.2">
      <c r="A45" s="72"/>
      <c r="B45" s="73"/>
      <c r="C45" s="72" t="s">
        <v>16</v>
      </c>
      <c r="D45" s="73">
        <v>44</v>
      </c>
      <c r="E45" s="73">
        <v>39</v>
      </c>
      <c r="F45" s="73">
        <v>5</v>
      </c>
      <c r="G45" s="362">
        <v>0.88636363636363635</v>
      </c>
      <c r="H45" s="72"/>
      <c r="I45" s="111"/>
      <c r="J45" s="72"/>
      <c r="K45" s="73"/>
      <c r="L45" s="72"/>
      <c r="M45" s="73"/>
      <c r="N45" s="72"/>
      <c r="O45" s="73"/>
    </row>
    <row r="46" spans="1:15" x14ac:dyDescent="0.2">
      <c r="A46" s="72"/>
      <c r="B46" s="73"/>
      <c r="C46" s="72" t="s">
        <v>10</v>
      </c>
      <c r="D46" s="73">
        <v>80</v>
      </c>
      <c r="E46" s="73">
        <v>78</v>
      </c>
      <c r="F46" s="73">
        <v>2</v>
      </c>
      <c r="G46" s="362">
        <v>0.97499999999999998</v>
      </c>
      <c r="H46" s="72"/>
      <c r="I46" s="111"/>
      <c r="J46" s="72"/>
      <c r="K46" s="73"/>
      <c r="L46" s="72"/>
      <c r="M46" s="73"/>
      <c r="N46" s="72"/>
      <c r="O46" s="73"/>
    </row>
    <row r="47" spans="1:15" x14ac:dyDescent="0.2">
      <c r="A47" s="72"/>
      <c r="B47" s="73"/>
      <c r="C47" s="72" t="s">
        <v>15</v>
      </c>
      <c r="D47" s="73">
        <v>47</v>
      </c>
      <c r="E47" s="73">
        <v>34</v>
      </c>
      <c r="F47" s="73">
        <v>13</v>
      </c>
      <c r="G47" s="362">
        <v>0.72340425531914898</v>
      </c>
      <c r="H47" s="72"/>
      <c r="I47" s="111"/>
      <c r="J47" s="72"/>
      <c r="K47" s="73"/>
      <c r="L47" s="72"/>
      <c r="M47" s="73"/>
      <c r="N47" s="72"/>
      <c r="O47" s="73"/>
    </row>
    <row r="48" spans="1:15" x14ac:dyDescent="0.2">
      <c r="A48" s="72"/>
      <c r="B48" s="73"/>
      <c r="C48" s="72" t="s">
        <v>14</v>
      </c>
      <c r="D48" s="73">
        <v>74</v>
      </c>
      <c r="E48" s="73">
        <v>64</v>
      </c>
      <c r="F48" s="73">
        <v>10</v>
      </c>
      <c r="G48" s="362">
        <v>0.86486486486486491</v>
      </c>
      <c r="H48" s="72"/>
      <c r="I48" s="111"/>
      <c r="J48" s="72"/>
      <c r="K48" s="73"/>
      <c r="L48" s="72"/>
      <c r="M48" s="73"/>
      <c r="N48" s="72"/>
      <c r="O48" s="73"/>
    </row>
    <row r="49" spans="1:15" x14ac:dyDescent="0.2">
      <c r="A49" s="72"/>
      <c r="B49" s="73"/>
      <c r="C49" s="72" t="s">
        <v>18</v>
      </c>
      <c r="D49" s="73">
        <v>17</v>
      </c>
      <c r="E49" s="73">
        <v>17</v>
      </c>
      <c r="F49" s="73">
        <v>0</v>
      </c>
      <c r="G49" s="362">
        <v>1</v>
      </c>
      <c r="H49" s="72"/>
      <c r="I49" s="111"/>
      <c r="J49" s="72"/>
      <c r="K49" s="73"/>
      <c r="L49" s="72"/>
      <c r="M49" s="73"/>
      <c r="N49" s="72"/>
      <c r="O49" s="73"/>
    </row>
    <row r="50" spans="1:15" x14ac:dyDescent="0.2">
      <c r="A50" s="72"/>
      <c r="B50" s="73"/>
      <c r="C50" s="72" t="s">
        <v>7</v>
      </c>
      <c r="D50" s="73">
        <v>184</v>
      </c>
      <c r="E50" s="73">
        <v>140</v>
      </c>
      <c r="F50" s="73">
        <v>44</v>
      </c>
      <c r="G50" s="362">
        <v>0.76086956521739135</v>
      </c>
      <c r="H50" s="72"/>
      <c r="I50" s="111"/>
      <c r="J50" s="72"/>
      <c r="K50" s="73"/>
      <c r="L50" s="72"/>
      <c r="M50" s="73"/>
      <c r="N50" s="72"/>
      <c r="O50" s="73"/>
    </row>
    <row r="51" spans="1:15" x14ac:dyDescent="0.2">
      <c r="A51" s="72"/>
      <c r="B51" s="73"/>
      <c r="C51" s="72" t="s">
        <v>22</v>
      </c>
      <c r="D51" s="73">
        <v>17</v>
      </c>
      <c r="E51" s="73">
        <v>13</v>
      </c>
      <c r="F51" s="73">
        <v>4</v>
      </c>
      <c r="G51" s="362">
        <v>0.76470588235294112</v>
      </c>
      <c r="H51" s="72"/>
      <c r="I51" s="111"/>
      <c r="J51" s="72"/>
      <c r="K51" s="73"/>
      <c r="L51" s="72"/>
      <c r="M51" s="73"/>
      <c r="N51" s="72"/>
      <c r="O51" s="73"/>
    </row>
    <row r="52" spans="1:15" x14ac:dyDescent="0.2">
      <c r="A52" s="72"/>
      <c r="B52" s="73"/>
      <c r="C52" s="72" t="s">
        <v>17</v>
      </c>
      <c r="D52" s="73">
        <v>27</v>
      </c>
      <c r="E52" s="73">
        <v>21</v>
      </c>
      <c r="F52" s="73">
        <v>6</v>
      </c>
      <c r="G52" s="362">
        <v>0.77777777777777779</v>
      </c>
      <c r="H52" s="72"/>
      <c r="I52" s="111"/>
      <c r="J52" s="72"/>
      <c r="K52" s="73"/>
      <c r="L52" s="72"/>
      <c r="M52" s="73"/>
      <c r="N52" s="72"/>
      <c r="O52" s="73"/>
    </row>
    <row r="53" spans="1:15" x14ac:dyDescent="0.2">
      <c r="A53" s="72"/>
      <c r="B53" s="73"/>
      <c r="C53" s="72" t="s">
        <v>20</v>
      </c>
      <c r="D53" s="73">
        <v>28</v>
      </c>
      <c r="E53" s="73">
        <v>25</v>
      </c>
      <c r="F53" s="73">
        <v>3</v>
      </c>
      <c r="G53" s="362">
        <v>0.8928571428571429</v>
      </c>
      <c r="H53" s="72"/>
      <c r="I53" s="111"/>
      <c r="J53" s="72"/>
      <c r="K53" s="73"/>
      <c r="L53" s="72"/>
      <c r="M53" s="73"/>
      <c r="N53" s="72"/>
      <c r="O53" s="73"/>
    </row>
    <row r="54" spans="1:15" x14ac:dyDescent="0.2">
      <c r="A54" s="72"/>
      <c r="B54" s="73"/>
      <c r="C54" s="72" t="s">
        <v>19</v>
      </c>
      <c r="D54" s="73">
        <v>20</v>
      </c>
      <c r="E54" s="73">
        <v>20</v>
      </c>
      <c r="F54" s="73">
        <v>0</v>
      </c>
      <c r="G54" s="362">
        <v>1</v>
      </c>
      <c r="H54" s="72"/>
      <c r="I54" s="111"/>
      <c r="J54" s="72"/>
      <c r="K54" s="73"/>
      <c r="L54" s="72"/>
      <c r="M54" s="73"/>
      <c r="N54" s="72"/>
      <c r="O54" s="73"/>
    </row>
    <row r="55" spans="1:15" x14ac:dyDescent="0.2">
      <c r="A55" s="72"/>
      <c r="B55" s="73"/>
      <c r="C55" s="72" t="s">
        <v>12</v>
      </c>
      <c r="D55" s="73">
        <v>54</v>
      </c>
      <c r="E55" s="73">
        <v>46</v>
      </c>
      <c r="F55" s="73">
        <v>8</v>
      </c>
      <c r="G55" s="362">
        <v>0.85185185185185186</v>
      </c>
      <c r="H55" s="72"/>
      <c r="I55" s="111"/>
      <c r="J55" s="72"/>
      <c r="K55" s="73"/>
      <c r="L55" s="72"/>
      <c r="M55" s="73"/>
      <c r="N55" s="72"/>
      <c r="O55" s="73"/>
    </row>
    <row r="56" spans="1:15" x14ac:dyDescent="0.2">
      <c r="A56" s="72"/>
      <c r="B56" s="73"/>
      <c r="C56" s="72" t="s">
        <v>25</v>
      </c>
      <c r="D56" s="73">
        <v>10</v>
      </c>
      <c r="E56" s="73">
        <v>8</v>
      </c>
      <c r="F56" s="73">
        <v>2</v>
      </c>
      <c r="G56" s="362">
        <v>0.8</v>
      </c>
      <c r="H56" s="72"/>
      <c r="I56" s="111"/>
      <c r="J56" s="72"/>
      <c r="K56" s="73"/>
      <c r="L56" s="72"/>
      <c r="M56" s="73"/>
      <c r="N56" s="72"/>
      <c r="O56" s="73"/>
    </row>
    <row r="57" spans="1:15" x14ac:dyDescent="0.2">
      <c r="A57" s="72"/>
      <c r="B57" s="73"/>
      <c r="C57" s="72" t="s">
        <v>9</v>
      </c>
      <c r="D57" s="73">
        <v>145</v>
      </c>
      <c r="E57" s="73">
        <v>129</v>
      </c>
      <c r="F57" s="73">
        <v>16</v>
      </c>
      <c r="G57" s="362">
        <v>0.8896551724137931</v>
      </c>
      <c r="H57" s="72"/>
      <c r="I57" s="111"/>
      <c r="J57" s="72"/>
      <c r="K57" s="73"/>
      <c r="L57" s="72"/>
      <c r="M57" s="73"/>
      <c r="N57" s="72"/>
      <c r="O57" s="73"/>
    </row>
    <row r="58" spans="1:15" x14ac:dyDescent="0.2">
      <c r="A58" s="72"/>
      <c r="B58" s="73"/>
      <c r="C58" s="72" t="s">
        <v>6</v>
      </c>
      <c r="D58" s="73">
        <v>269</v>
      </c>
      <c r="E58" s="73">
        <v>204</v>
      </c>
      <c r="F58" s="73">
        <v>65</v>
      </c>
      <c r="G58" s="362">
        <v>0.75836431226765799</v>
      </c>
      <c r="H58" s="72"/>
      <c r="I58" s="111"/>
      <c r="J58" s="72"/>
      <c r="K58" s="73"/>
      <c r="L58" s="72"/>
      <c r="M58" s="73"/>
      <c r="N58" s="72"/>
      <c r="O58" s="73"/>
    </row>
    <row r="59" spans="1:15" x14ac:dyDescent="0.2">
      <c r="A59" s="72"/>
      <c r="B59" s="73"/>
      <c r="C59" s="72" t="s">
        <v>23</v>
      </c>
      <c r="D59" s="73">
        <v>19</v>
      </c>
      <c r="E59" s="73">
        <v>19</v>
      </c>
      <c r="F59" s="73">
        <v>0</v>
      </c>
      <c r="G59" s="362">
        <v>1</v>
      </c>
      <c r="H59" s="72"/>
      <c r="I59" s="111"/>
      <c r="J59" s="72"/>
      <c r="K59" s="73"/>
      <c r="L59" s="72"/>
      <c r="M59" s="73"/>
      <c r="N59" s="72"/>
      <c r="O59" s="73"/>
    </row>
    <row r="60" spans="1:15" x14ac:dyDescent="0.2">
      <c r="A60" s="72"/>
      <c r="B60" s="73"/>
      <c r="C60" s="72" t="s">
        <v>27</v>
      </c>
      <c r="D60" s="73">
        <v>12</v>
      </c>
      <c r="E60" s="73">
        <v>7</v>
      </c>
      <c r="F60" s="73">
        <v>5</v>
      </c>
      <c r="G60" s="362">
        <v>0.58333333333333337</v>
      </c>
      <c r="H60" s="72"/>
      <c r="I60" s="111"/>
      <c r="J60" s="72"/>
      <c r="K60" s="73"/>
      <c r="L60" s="72"/>
      <c r="M60" s="73"/>
      <c r="N60" s="72"/>
      <c r="O60" s="73"/>
    </row>
    <row r="61" spans="1:15" x14ac:dyDescent="0.2">
      <c r="A61" s="72"/>
      <c r="B61" s="73"/>
      <c r="C61" s="72" t="s">
        <v>31</v>
      </c>
      <c r="D61" s="73">
        <v>5</v>
      </c>
      <c r="E61" s="73">
        <v>0</v>
      </c>
      <c r="F61" s="73">
        <v>5</v>
      </c>
      <c r="G61" s="362">
        <v>0</v>
      </c>
      <c r="H61" s="72"/>
      <c r="I61" s="111"/>
      <c r="J61" s="72"/>
      <c r="K61" s="73"/>
      <c r="L61" s="72"/>
      <c r="M61" s="73"/>
      <c r="N61" s="72"/>
      <c r="O61" s="73"/>
    </row>
    <row r="62" spans="1:15" x14ac:dyDescent="0.2">
      <c r="A62" s="72"/>
      <c r="B62" s="73"/>
      <c r="C62" s="72" t="s">
        <v>8</v>
      </c>
      <c r="D62" s="73">
        <v>142</v>
      </c>
      <c r="E62" s="73">
        <v>105</v>
      </c>
      <c r="F62" s="73">
        <v>37</v>
      </c>
      <c r="G62" s="362">
        <v>0.73943661971830987</v>
      </c>
      <c r="H62" s="72"/>
      <c r="I62" s="111"/>
      <c r="J62" s="72"/>
      <c r="K62" s="73"/>
      <c r="L62" s="72"/>
      <c r="M62" s="73"/>
      <c r="N62" s="72"/>
      <c r="O62" s="73"/>
    </row>
    <row r="63" spans="1:15" x14ac:dyDescent="0.2">
      <c r="A63" s="72"/>
      <c r="B63" s="73"/>
      <c r="C63" s="72" t="s">
        <v>13</v>
      </c>
      <c r="D63" s="73">
        <v>83</v>
      </c>
      <c r="E63" s="73">
        <v>74</v>
      </c>
      <c r="F63" s="73">
        <v>9</v>
      </c>
      <c r="G63" s="362">
        <v>0.89156626506024095</v>
      </c>
      <c r="H63" s="72"/>
      <c r="I63" s="111"/>
      <c r="J63" s="72"/>
      <c r="K63" s="73"/>
      <c r="L63" s="72"/>
      <c r="M63" s="73"/>
      <c r="N63" s="72"/>
      <c r="O63" s="73"/>
    </row>
    <row r="64" spans="1:15" x14ac:dyDescent="0.2">
      <c r="A64" s="72"/>
      <c r="B64" s="73"/>
      <c r="C64" s="72" t="s">
        <v>24</v>
      </c>
      <c r="D64" s="73">
        <v>14</v>
      </c>
      <c r="E64" s="363">
        <v>14</v>
      </c>
      <c r="F64" s="73">
        <v>0</v>
      </c>
      <c r="G64" s="362">
        <v>1</v>
      </c>
      <c r="H64" s="72"/>
      <c r="I64" s="111"/>
      <c r="J64" s="72"/>
      <c r="K64" s="73"/>
      <c r="L64" s="72"/>
      <c r="M64" s="73"/>
      <c r="N64" s="72"/>
      <c r="O64" s="73"/>
    </row>
    <row r="65" spans="1:15" x14ac:dyDescent="0.2">
      <c r="A65" s="72"/>
      <c r="B65" s="73"/>
      <c r="C65" s="72" t="s">
        <v>5</v>
      </c>
      <c r="D65" s="73">
        <v>770</v>
      </c>
      <c r="E65" s="363">
        <v>646</v>
      </c>
      <c r="F65" s="73">
        <v>124</v>
      </c>
      <c r="G65" s="362">
        <v>0.83896103896103891</v>
      </c>
      <c r="H65" s="72"/>
      <c r="I65" s="111"/>
      <c r="J65" s="72"/>
      <c r="K65" s="73"/>
      <c r="L65" s="72"/>
      <c r="M65" s="73"/>
      <c r="N65" s="72"/>
      <c r="O65" s="72"/>
    </row>
    <row r="66" spans="1:15" x14ac:dyDescent="0.2">
      <c r="A66" s="72"/>
      <c r="B66" s="73"/>
      <c r="C66" s="72" t="s">
        <v>28</v>
      </c>
      <c r="D66" s="73">
        <v>3</v>
      </c>
      <c r="E66" s="363">
        <v>2</v>
      </c>
      <c r="F66" s="73">
        <v>1</v>
      </c>
      <c r="G66" s="362">
        <v>0.66666666666666663</v>
      </c>
      <c r="H66" s="72"/>
      <c r="I66" s="111"/>
      <c r="J66" s="72"/>
      <c r="K66" s="72"/>
      <c r="L66" s="72"/>
      <c r="M66" s="72"/>
      <c r="N66" s="72"/>
      <c r="O66" s="72"/>
    </row>
    <row r="67" spans="1:15" x14ac:dyDescent="0.2">
      <c r="A67" s="111"/>
      <c r="B67" s="111"/>
      <c r="C67" s="364" t="s">
        <v>0</v>
      </c>
      <c r="D67" s="364">
        <v>2206</v>
      </c>
      <c r="E67" s="364">
        <v>1822</v>
      </c>
      <c r="F67" s="73">
        <v>384</v>
      </c>
      <c r="G67" s="72">
        <v>0.82592928377153219</v>
      </c>
      <c r="H67" s="72"/>
      <c r="I67" s="111"/>
      <c r="J67" s="72"/>
      <c r="K67" s="72"/>
      <c r="L67" s="72"/>
      <c r="M67" s="72"/>
      <c r="N67" s="72"/>
      <c r="O67" s="72"/>
    </row>
    <row r="68" spans="1:15" x14ac:dyDescent="0.2">
      <c r="A68" s="76"/>
      <c r="B68" s="76"/>
      <c r="C68" s="76"/>
      <c r="D68" s="76"/>
      <c r="E68" s="76"/>
      <c r="F68" s="76"/>
      <c r="G68" s="76"/>
      <c r="H68" s="76"/>
      <c r="I68" s="76"/>
    </row>
    <row r="69" spans="1:15" x14ac:dyDescent="0.2">
      <c r="A69" s="76"/>
      <c r="B69" s="76"/>
      <c r="C69" s="76"/>
      <c r="D69" s="76"/>
      <c r="E69" s="76"/>
      <c r="F69" s="76"/>
      <c r="G69" s="76"/>
      <c r="H69" s="76"/>
      <c r="I69" s="76"/>
    </row>
    <row r="70" spans="1:15" x14ac:dyDescent="0.2">
      <c r="A70" s="76"/>
      <c r="B70" s="76"/>
      <c r="C70" s="76"/>
      <c r="D70" s="76"/>
      <c r="E70" s="76"/>
      <c r="F70" s="76"/>
      <c r="G70" s="76"/>
      <c r="H70" s="76"/>
      <c r="I70" s="76"/>
    </row>
    <row r="71" spans="1:15" x14ac:dyDescent="0.2">
      <c r="A71" s="76"/>
      <c r="B71" s="76"/>
      <c r="C71" s="76"/>
      <c r="D71" s="76"/>
      <c r="E71" s="76"/>
      <c r="F71" s="76"/>
      <c r="G71" s="76"/>
      <c r="H71" s="76"/>
      <c r="I71" s="76"/>
    </row>
    <row r="72" spans="1:15" x14ac:dyDescent="0.2">
      <c r="A72" s="76"/>
      <c r="B72" s="76"/>
      <c r="C72" s="76"/>
      <c r="D72" s="76"/>
      <c r="E72" s="76"/>
      <c r="F72" s="76"/>
      <c r="G72" s="76"/>
      <c r="H72" s="76"/>
      <c r="I72" s="76"/>
    </row>
    <row r="73" spans="1:15" x14ac:dyDescent="0.2">
      <c r="A73" s="76"/>
      <c r="B73" s="76"/>
      <c r="C73" s="76"/>
      <c r="D73" s="76"/>
      <c r="E73" s="76"/>
      <c r="F73" s="76"/>
      <c r="G73" s="76"/>
      <c r="H73" s="76"/>
      <c r="I73" s="76"/>
    </row>
    <row r="74" spans="1:15" x14ac:dyDescent="0.2">
      <c r="A74" s="76"/>
      <c r="B74" s="76"/>
      <c r="C74" s="76"/>
      <c r="D74" s="76"/>
      <c r="E74" s="76"/>
      <c r="F74" s="76"/>
      <c r="G74" s="76"/>
      <c r="H74" s="76"/>
      <c r="I74" s="76"/>
    </row>
    <row r="75" spans="1:15" x14ac:dyDescent="0.2">
      <c r="A75" s="76"/>
      <c r="B75" s="76"/>
      <c r="C75" s="76"/>
      <c r="D75" s="76"/>
      <c r="E75" s="76"/>
      <c r="F75" s="76"/>
      <c r="G75" s="76"/>
      <c r="H75" s="76"/>
      <c r="I75" s="76"/>
    </row>
    <row r="76" spans="1:15" x14ac:dyDescent="0.2">
      <c r="A76" s="76"/>
      <c r="B76" s="76"/>
      <c r="C76" s="76"/>
      <c r="D76" s="76"/>
      <c r="E76" s="76"/>
      <c r="F76" s="76"/>
      <c r="G76" s="76"/>
      <c r="H76" s="76"/>
      <c r="I76" s="76"/>
    </row>
    <row r="77" spans="1:15" x14ac:dyDescent="0.2">
      <c r="A77" s="76"/>
      <c r="B77" s="76"/>
      <c r="C77" s="76"/>
      <c r="D77" s="76"/>
      <c r="E77" s="76"/>
      <c r="F77" s="76"/>
      <c r="G77" s="76"/>
      <c r="H77" s="76"/>
      <c r="I77" s="76"/>
    </row>
    <row r="78" spans="1:15" x14ac:dyDescent="0.2">
      <c r="A78" s="76"/>
      <c r="B78" s="76"/>
      <c r="C78" s="76"/>
      <c r="D78" s="76"/>
      <c r="E78" s="76"/>
      <c r="F78" s="76"/>
      <c r="G78" s="76"/>
      <c r="H78" s="76"/>
      <c r="I78" s="76"/>
    </row>
    <row r="79" spans="1:15" x14ac:dyDescent="0.2">
      <c r="A79" s="76"/>
      <c r="B79" s="76"/>
      <c r="C79" s="76"/>
      <c r="D79" s="76"/>
      <c r="E79" s="76"/>
      <c r="F79" s="76"/>
      <c r="G79" s="76"/>
      <c r="H79" s="76"/>
      <c r="I79" s="76"/>
    </row>
    <row r="80" spans="1:15" x14ac:dyDescent="0.2">
      <c r="A80" s="76"/>
      <c r="B80" s="76"/>
      <c r="C80" s="76"/>
      <c r="D80" s="76"/>
      <c r="E80" s="76"/>
      <c r="F80" s="76"/>
      <c r="G80" s="76"/>
      <c r="H80" s="76"/>
      <c r="I80" s="76"/>
    </row>
    <row r="81" spans="1:9" x14ac:dyDescent="0.2">
      <c r="A81" s="76"/>
      <c r="B81" s="76"/>
      <c r="C81" s="76"/>
      <c r="D81" s="76"/>
      <c r="E81" s="76"/>
      <c r="F81" s="76"/>
      <c r="G81" s="76"/>
      <c r="H81" s="76"/>
      <c r="I81" s="76"/>
    </row>
    <row r="82" spans="1:9" x14ac:dyDescent="0.2">
      <c r="A82" s="76"/>
      <c r="B82" s="76"/>
      <c r="C82" s="76"/>
      <c r="D82" s="76"/>
      <c r="E82" s="76"/>
      <c r="F82" s="76"/>
      <c r="G82" s="76"/>
      <c r="H82" s="76"/>
      <c r="I82" s="76"/>
    </row>
    <row r="83" spans="1:9" x14ac:dyDescent="0.2">
      <c r="A83" s="76"/>
      <c r="B83" s="76"/>
      <c r="C83" s="76"/>
      <c r="D83" s="76"/>
      <c r="E83" s="76"/>
      <c r="F83" s="76"/>
      <c r="G83" s="76"/>
      <c r="H83" s="76"/>
      <c r="I83" s="76"/>
    </row>
    <row r="84" spans="1:9" x14ac:dyDescent="0.2">
      <c r="A84" s="76"/>
      <c r="B84" s="76"/>
      <c r="C84" s="76"/>
      <c r="D84" s="76"/>
      <c r="E84" s="76"/>
      <c r="F84" s="76"/>
      <c r="G84" s="76"/>
      <c r="H84" s="76"/>
      <c r="I84" s="76"/>
    </row>
    <row r="85" spans="1:9" x14ac:dyDescent="0.2">
      <c r="A85" s="76"/>
      <c r="B85" s="76"/>
      <c r="C85" s="76"/>
      <c r="D85" s="76"/>
      <c r="E85" s="76"/>
      <c r="F85" s="76"/>
      <c r="G85" s="76"/>
      <c r="H85" s="76"/>
      <c r="I85" s="76"/>
    </row>
    <row r="86" spans="1:9" x14ac:dyDescent="0.2">
      <c r="A86" s="76"/>
      <c r="B86" s="76"/>
      <c r="C86" s="76"/>
      <c r="D86" s="76"/>
      <c r="E86" s="76"/>
      <c r="F86" s="76"/>
      <c r="G86" s="76"/>
      <c r="H86" s="76"/>
      <c r="I86" s="76"/>
    </row>
    <row r="87" spans="1:9" x14ac:dyDescent="0.2">
      <c r="A87" s="76"/>
      <c r="B87" s="76"/>
      <c r="C87" s="76"/>
      <c r="D87" s="76"/>
      <c r="E87" s="76"/>
      <c r="F87" s="76"/>
      <c r="G87" s="76"/>
      <c r="H87" s="76"/>
      <c r="I87" s="76"/>
    </row>
    <row r="88" spans="1:9" x14ac:dyDescent="0.2">
      <c r="A88" s="76"/>
      <c r="B88" s="76"/>
      <c r="C88" s="76"/>
      <c r="D88" s="76"/>
      <c r="E88" s="76"/>
      <c r="F88" s="76"/>
      <c r="G88" s="76"/>
      <c r="H88" s="76"/>
      <c r="I88" s="76"/>
    </row>
    <row r="89" spans="1:9" x14ac:dyDescent="0.2">
      <c r="A89" s="76"/>
      <c r="B89" s="76"/>
      <c r="C89" s="76"/>
      <c r="D89" s="76"/>
      <c r="E89" s="76"/>
      <c r="F89" s="76"/>
      <c r="G89" s="76"/>
      <c r="H89" s="76"/>
      <c r="I89" s="76"/>
    </row>
    <row r="90" spans="1:9" x14ac:dyDescent="0.2">
      <c r="A90" s="76"/>
      <c r="B90" s="76"/>
      <c r="C90" s="76"/>
      <c r="D90" s="76"/>
      <c r="E90" s="76"/>
      <c r="F90" s="76"/>
      <c r="G90" s="76"/>
      <c r="H90" s="76"/>
      <c r="I90" s="76"/>
    </row>
    <row r="91" spans="1:9" x14ac:dyDescent="0.2">
      <c r="A91" s="76"/>
      <c r="B91" s="76"/>
      <c r="C91" s="76"/>
      <c r="D91" s="76"/>
      <c r="E91" s="76"/>
      <c r="F91" s="76"/>
      <c r="G91" s="76"/>
      <c r="H91" s="76"/>
      <c r="I91" s="76"/>
    </row>
    <row r="92" spans="1:9" x14ac:dyDescent="0.2">
      <c r="A92" s="76"/>
      <c r="B92" s="76"/>
      <c r="C92" s="76"/>
      <c r="D92" s="76"/>
      <c r="E92" s="76"/>
      <c r="F92" s="76"/>
      <c r="G92" s="76"/>
      <c r="H92" s="76"/>
      <c r="I92" s="76"/>
    </row>
    <row r="93" spans="1:9" x14ac:dyDescent="0.2">
      <c r="A93" s="76"/>
      <c r="B93" s="76"/>
      <c r="C93" s="76"/>
      <c r="D93" s="76"/>
      <c r="E93" s="76"/>
      <c r="F93" s="76"/>
      <c r="G93" s="76"/>
      <c r="H93" s="76"/>
      <c r="I93" s="76"/>
    </row>
    <row r="94" spans="1:9" x14ac:dyDescent="0.2">
      <c r="A94" s="76"/>
      <c r="B94" s="76"/>
      <c r="C94" s="76"/>
      <c r="D94" s="76"/>
      <c r="E94" s="76"/>
      <c r="F94" s="76"/>
      <c r="G94" s="76"/>
      <c r="H94" s="76"/>
      <c r="I94" s="76"/>
    </row>
    <row r="95" spans="1:9" x14ac:dyDescent="0.2">
      <c r="A95" s="76"/>
      <c r="B95" s="76"/>
      <c r="C95" s="76"/>
      <c r="D95" s="76"/>
      <c r="E95" s="76"/>
      <c r="F95" s="76"/>
      <c r="G95" s="76"/>
      <c r="H95" s="76"/>
      <c r="I95" s="76"/>
    </row>
    <row r="96" spans="1:9" x14ac:dyDescent="0.2">
      <c r="A96" s="76"/>
      <c r="B96" s="76"/>
      <c r="C96" s="76"/>
      <c r="D96" s="76"/>
      <c r="E96" s="76"/>
      <c r="F96" s="76"/>
      <c r="G96" s="76"/>
      <c r="H96" s="76"/>
      <c r="I96" s="76"/>
    </row>
    <row r="97" spans="1:9" x14ac:dyDescent="0.2">
      <c r="A97" s="76"/>
      <c r="B97" s="76"/>
      <c r="C97" s="76"/>
      <c r="D97" s="76"/>
      <c r="E97" s="76"/>
      <c r="F97" s="76"/>
      <c r="G97" s="76"/>
      <c r="H97" s="76"/>
      <c r="I97" s="76"/>
    </row>
    <row r="98" spans="1:9" x14ac:dyDescent="0.2">
      <c r="A98" s="76"/>
      <c r="B98" s="76"/>
      <c r="C98" s="76"/>
      <c r="D98" s="76"/>
      <c r="E98" s="76"/>
      <c r="F98" s="76"/>
      <c r="G98" s="76"/>
      <c r="H98" s="76"/>
      <c r="I98" s="76"/>
    </row>
    <row r="99" spans="1:9" x14ac:dyDescent="0.2">
      <c r="A99" s="76"/>
      <c r="B99" s="76"/>
      <c r="C99" s="76"/>
      <c r="D99" s="76"/>
      <c r="E99" s="76"/>
      <c r="F99" s="76"/>
      <c r="G99" s="76"/>
      <c r="H99" s="76"/>
      <c r="I99" s="76"/>
    </row>
    <row r="100" spans="1:9" x14ac:dyDescent="0.2">
      <c r="A100" s="76"/>
      <c r="B100" s="76"/>
      <c r="C100" s="76"/>
      <c r="D100" s="76"/>
      <c r="E100" s="76"/>
      <c r="F100" s="76"/>
      <c r="G100" s="76"/>
      <c r="H100" s="76"/>
      <c r="I100" s="76"/>
    </row>
    <row r="101" spans="1:9" x14ac:dyDescent="0.2">
      <c r="A101" s="76"/>
      <c r="B101" s="76"/>
      <c r="C101" s="76"/>
      <c r="D101" s="76"/>
      <c r="E101" s="76"/>
      <c r="F101" s="76"/>
      <c r="G101" s="76"/>
      <c r="H101" s="76"/>
      <c r="I101" s="76"/>
    </row>
    <row r="102" spans="1:9" x14ac:dyDescent="0.2">
      <c r="A102" s="76"/>
      <c r="B102" s="76"/>
      <c r="C102" s="76"/>
      <c r="D102" s="76"/>
      <c r="E102" s="76"/>
      <c r="F102" s="76"/>
      <c r="G102" s="76"/>
      <c r="H102" s="76"/>
      <c r="I102" s="76"/>
    </row>
    <row r="103" spans="1:9" x14ac:dyDescent="0.2">
      <c r="A103" s="76"/>
      <c r="B103" s="76"/>
      <c r="C103" s="76"/>
      <c r="D103" s="76"/>
      <c r="E103" s="76"/>
      <c r="F103" s="76"/>
      <c r="G103" s="76"/>
      <c r="H103" s="76"/>
      <c r="I103" s="76"/>
    </row>
    <row r="104" spans="1:9" x14ac:dyDescent="0.2">
      <c r="A104" s="76"/>
      <c r="B104" s="76"/>
      <c r="C104" s="76"/>
      <c r="D104" s="76"/>
      <c r="E104" s="76"/>
      <c r="F104" s="76"/>
      <c r="G104" s="76"/>
      <c r="H104" s="76"/>
      <c r="I104" s="76"/>
    </row>
    <row r="105" spans="1:9" x14ac:dyDescent="0.2">
      <c r="A105" s="76"/>
      <c r="B105" s="76"/>
      <c r="C105" s="76"/>
      <c r="D105" s="76"/>
      <c r="E105" s="76"/>
      <c r="F105" s="76"/>
      <c r="G105" s="76"/>
      <c r="H105" s="76"/>
      <c r="I105" s="76"/>
    </row>
    <row r="106" spans="1:9" x14ac:dyDescent="0.2">
      <c r="A106" s="76"/>
      <c r="B106" s="76"/>
      <c r="C106" s="76"/>
      <c r="D106" s="76"/>
      <c r="E106" s="76"/>
      <c r="F106" s="76"/>
      <c r="G106" s="76"/>
      <c r="H106" s="76"/>
      <c r="I106" s="76"/>
    </row>
    <row r="107" spans="1:9" x14ac:dyDescent="0.2">
      <c r="A107" s="76"/>
      <c r="B107" s="76"/>
      <c r="C107" s="76"/>
      <c r="D107" s="76"/>
      <c r="E107" s="76"/>
      <c r="F107" s="76"/>
      <c r="G107" s="76"/>
      <c r="H107" s="76"/>
      <c r="I107" s="76"/>
    </row>
    <row r="108" spans="1:9" x14ac:dyDescent="0.2">
      <c r="A108" s="76"/>
      <c r="B108" s="76"/>
      <c r="C108" s="76"/>
      <c r="D108" s="76"/>
      <c r="E108" s="76"/>
      <c r="F108" s="76"/>
      <c r="G108" s="76"/>
      <c r="H108" s="76"/>
      <c r="I108" s="76"/>
    </row>
    <row r="109" spans="1:9" x14ac:dyDescent="0.2">
      <c r="A109" s="76"/>
      <c r="B109" s="76"/>
      <c r="C109" s="76"/>
      <c r="D109" s="76"/>
      <c r="E109" s="76"/>
      <c r="F109" s="76"/>
      <c r="G109" s="76"/>
      <c r="H109" s="76"/>
      <c r="I109" s="76"/>
    </row>
    <row r="110" spans="1:9" x14ac:dyDescent="0.2">
      <c r="A110" s="76"/>
      <c r="B110" s="76"/>
      <c r="C110" s="76"/>
      <c r="D110" s="76"/>
      <c r="E110" s="76"/>
      <c r="F110" s="76"/>
      <c r="G110" s="76"/>
      <c r="H110" s="76"/>
      <c r="I110" s="76"/>
    </row>
    <row r="111" spans="1:9" x14ac:dyDescent="0.2">
      <c r="A111" s="76"/>
      <c r="B111" s="76"/>
      <c r="C111" s="76"/>
      <c r="D111" s="76"/>
      <c r="E111" s="76"/>
      <c r="F111" s="76"/>
      <c r="G111" s="76"/>
      <c r="H111" s="76"/>
      <c r="I111" s="76"/>
    </row>
    <row r="112" spans="1:9" x14ac:dyDescent="0.2">
      <c r="A112" s="76"/>
      <c r="B112" s="76"/>
      <c r="C112" s="76"/>
      <c r="D112" s="76"/>
      <c r="E112" s="76"/>
      <c r="F112" s="76"/>
      <c r="G112" s="76"/>
      <c r="H112" s="76"/>
      <c r="I112" s="76"/>
    </row>
    <row r="113" spans="1:9" x14ac:dyDescent="0.2">
      <c r="A113" s="76"/>
      <c r="B113" s="76"/>
      <c r="C113" s="76"/>
      <c r="D113" s="76"/>
      <c r="E113" s="76"/>
      <c r="F113" s="76"/>
      <c r="G113" s="76"/>
      <c r="H113" s="76"/>
      <c r="I113" s="76"/>
    </row>
    <row r="114" spans="1:9" x14ac:dyDescent="0.2">
      <c r="A114" s="76"/>
      <c r="B114" s="76"/>
      <c r="C114" s="76"/>
      <c r="D114" s="76"/>
      <c r="E114" s="76"/>
      <c r="F114" s="76"/>
      <c r="G114" s="76"/>
      <c r="H114" s="76"/>
      <c r="I114" s="76"/>
    </row>
    <row r="115" spans="1:9" x14ac:dyDescent="0.2">
      <c r="A115" s="76"/>
      <c r="B115" s="76"/>
      <c r="C115" s="76"/>
      <c r="D115" s="76"/>
      <c r="E115" s="76"/>
      <c r="F115" s="76"/>
      <c r="G115" s="76"/>
      <c r="H115" s="76"/>
      <c r="I115" s="76"/>
    </row>
    <row r="116" spans="1:9" x14ac:dyDescent="0.2">
      <c r="A116" s="76"/>
      <c r="B116" s="76"/>
      <c r="C116" s="76"/>
      <c r="D116" s="76"/>
      <c r="E116" s="76"/>
      <c r="F116" s="76"/>
      <c r="G116" s="76"/>
      <c r="H116" s="76"/>
      <c r="I116" s="76"/>
    </row>
    <row r="117" spans="1:9" x14ac:dyDescent="0.2">
      <c r="A117" s="76"/>
      <c r="B117" s="76"/>
      <c r="C117" s="76"/>
      <c r="D117" s="76"/>
      <c r="E117" s="76"/>
      <c r="F117" s="76"/>
      <c r="G117" s="76"/>
      <c r="H117" s="76"/>
      <c r="I117" s="76"/>
    </row>
    <row r="118" spans="1:9" x14ac:dyDescent="0.2">
      <c r="A118" s="76"/>
      <c r="B118" s="76"/>
      <c r="C118" s="76"/>
      <c r="D118" s="76"/>
      <c r="E118" s="76"/>
      <c r="F118" s="76"/>
      <c r="G118" s="76"/>
      <c r="H118" s="76"/>
      <c r="I118" s="76"/>
    </row>
    <row r="119" spans="1:9" x14ac:dyDescent="0.2">
      <c r="A119" s="76"/>
      <c r="B119" s="76"/>
      <c r="C119" s="76"/>
      <c r="D119" s="76"/>
      <c r="E119" s="76"/>
      <c r="F119" s="76"/>
      <c r="G119" s="76"/>
      <c r="H119" s="76"/>
      <c r="I119" s="76"/>
    </row>
    <row r="120" spans="1:9" x14ac:dyDescent="0.2">
      <c r="A120" s="76"/>
      <c r="B120" s="76"/>
      <c r="C120" s="76"/>
      <c r="D120" s="76"/>
      <c r="E120" s="76"/>
      <c r="F120" s="76"/>
      <c r="G120" s="76"/>
      <c r="H120" s="76"/>
      <c r="I120" s="76"/>
    </row>
    <row r="121" spans="1:9" x14ac:dyDescent="0.2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9" x14ac:dyDescent="0.2">
      <c r="A122" s="76"/>
      <c r="B122" s="76"/>
      <c r="C122" s="76"/>
      <c r="D122" s="76"/>
      <c r="E122" s="76"/>
      <c r="F122" s="76"/>
      <c r="G122" s="76"/>
      <c r="H122" s="76"/>
      <c r="I122" s="76"/>
    </row>
    <row r="123" spans="1:9" x14ac:dyDescent="0.2">
      <c r="A123" s="76"/>
      <c r="B123" s="76"/>
      <c r="C123" s="76"/>
      <c r="D123" s="76"/>
      <c r="E123" s="76"/>
      <c r="F123" s="76"/>
      <c r="G123" s="76"/>
      <c r="H123" s="76"/>
      <c r="I123" s="76"/>
    </row>
    <row r="124" spans="1:9" x14ac:dyDescent="0.2">
      <c r="A124" s="76"/>
      <c r="B124" s="76"/>
      <c r="C124" s="76"/>
      <c r="D124" s="76"/>
      <c r="E124" s="76"/>
      <c r="F124" s="76"/>
      <c r="G124" s="76"/>
      <c r="H124" s="76"/>
      <c r="I124" s="76"/>
    </row>
    <row r="125" spans="1:9" x14ac:dyDescent="0.2">
      <c r="A125" s="76"/>
      <c r="B125" s="76"/>
      <c r="C125" s="76"/>
      <c r="D125" s="76"/>
      <c r="E125" s="76"/>
      <c r="F125" s="76"/>
      <c r="G125" s="76"/>
      <c r="H125" s="76"/>
      <c r="I125" s="76"/>
    </row>
    <row r="126" spans="1:9" x14ac:dyDescent="0.2">
      <c r="A126" s="76"/>
      <c r="B126" s="76"/>
      <c r="C126" s="76"/>
      <c r="D126" s="76"/>
      <c r="E126" s="76"/>
      <c r="F126" s="76"/>
      <c r="G126" s="76"/>
      <c r="H126" s="76"/>
      <c r="I126" s="76"/>
    </row>
    <row r="127" spans="1:9" x14ac:dyDescent="0.2">
      <c r="A127" s="76"/>
      <c r="B127" s="76"/>
      <c r="C127" s="76"/>
      <c r="D127" s="76"/>
      <c r="E127" s="76"/>
      <c r="F127" s="76"/>
      <c r="G127" s="76"/>
      <c r="H127" s="76"/>
      <c r="I127" s="76"/>
    </row>
    <row r="128" spans="1:9" x14ac:dyDescent="0.2">
      <c r="A128" s="76"/>
      <c r="B128" s="76"/>
      <c r="C128" s="76"/>
      <c r="D128" s="76"/>
      <c r="E128" s="76"/>
      <c r="F128" s="76"/>
      <c r="G128" s="76"/>
      <c r="H128" s="76"/>
      <c r="I128" s="76"/>
    </row>
    <row r="129" spans="1:9" x14ac:dyDescent="0.2">
      <c r="A129" s="76"/>
      <c r="B129" s="76"/>
      <c r="C129" s="76"/>
      <c r="D129" s="76"/>
      <c r="E129" s="76"/>
      <c r="F129" s="76"/>
      <c r="G129" s="76"/>
      <c r="H129" s="76"/>
      <c r="I129" s="76"/>
    </row>
    <row r="130" spans="1:9" x14ac:dyDescent="0.2">
      <c r="A130" s="76"/>
      <c r="B130" s="76"/>
      <c r="C130" s="76"/>
      <c r="D130" s="76"/>
      <c r="E130" s="76"/>
      <c r="F130" s="76"/>
      <c r="G130" s="76"/>
      <c r="H130" s="76"/>
      <c r="I130" s="76"/>
    </row>
    <row r="131" spans="1:9" x14ac:dyDescent="0.2">
      <c r="A131" s="76"/>
      <c r="B131" s="76"/>
      <c r="C131" s="76"/>
      <c r="D131" s="76"/>
      <c r="E131" s="76"/>
      <c r="F131" s="76"/>
      <c r="G131" s="76"/>
      <c r="H131" s="76"/>
      <c r="I131" s="76"/>
    </row>
    <row r="132" spans="1:9" x14ac:dyDescent="0.2">
      <c r="A132" s="76"/>
      <c r="B132" s="76"/>
      <c r="C132" s="76"/>
      <c r="D132" s="76"/>
      <c r="E132" s="76"/>
      <c r="F132" s="76"/>
      <c r="G132" s="76"/>
      <c r="H132" s="76"/>
      <c r="I132" s="76"/>
    </row>
    <row r="133" spans="1:9" x14ac:dyDescent="0.2">
      <c r="A133" s="76"/>
      <c r="B133" s="76"/>
      <c r="C133" s="76"/>
      <c r="D133" s="76"/>
      <c r="E133" s="76"/>
      <c r="F133" s="76"/>
      <c r="G133" s="76"/>
      <c r="H133" s="76"/>
      <c r="I133" s="76"/>
    </row>
    <row r="134" spans="1:9" x14ac:dyDescent="0.2">
      <c r="A134" s="76"/>
      <c r="B134" s="76"/>
      <c r="C134" s="76"/>
      <c r="D134" s="76"/>
      <c r="E134" s="76"/>
      <c r="F134" s="76"/>
      <c r="G134" s="76"/>
      <c r="H134" s="76"/>
      <c r="I134" s="76"/>
    </row>
    <row r="135" spans="1:9" x14ac:dyDescent="0.2">
      <c r="A135" s="76"/>
      <c r="B135" s="76"/>
      <c r="C135" s="76"/>
      <c r="D135" s="76"/>
      <c r="E135" s="76"/>
      <c r="F135" s="76"/>
      <c r="G135" s="76"/>
      <c r="H135" s="76"/>
      <c r="I135" s="76"/>
    </row>
    <row r="136" spans="1:9" x14ac:dyDescent="0.2">
      <c r="A136" s="76"/>
      <c r="B136" s="76"/>
      <c r="C136" s="76"/>
      <c r="D136" s="76"/>
      <c r="E136" s="76"/>
      <c r="F136" s="76"/>
      <c r="G136" s="76"/>
      <c r="H136" s="76"/>
      <c r="I136" s="76"/>
    </row>
    <row r="137" spans="1:9" x14ac:dyDescent="0.2">
      <c r="A137" s="76"/>
      <c r="B137" s="76"/>
      <c r="C137" s="76"/>
      <c r="D137" s="76"/>
      <c r="E137" s="76"/>
      <c r="F137" s="76"/>
      <c r="G137" s="76"/>
      <c r="H137" s="76"/>
      <c r="I137" s="76"/>
    </row>
    <row r="138" spans="1:9" x14ac:dyDescent="0.2">
      <c r="A138" s="76"/>
      <c r="B138" s="76"/>
      <c r="C138" s="76"/>
      <c r="D138" s="76"/>
      <c r="E138" s="76"/>
      <c r="F138" s="76"/>
      <c r="G138" s="76"/>
      <c r="H138" s="76"/>
      <c r="I138" s="76"/>
    </row>
    <row r="139" spans="1:9" x14ac:dyDescent="0.2">
      <c r="A139" s="76"/>
      <c r="B139" s="76"/>
      <c r="C139" s="76"/>
      <c r="D139" s="76"/>
      <c r="E139" s="76"/>
      <c r="F139" s="76"/>
      <c r="G139" s="76"/>
      <c r="H139" s="76"/>
      <c r="I139" s="76"/>
    </row>
    <row r="140" spans="1:9" x14ac:dyDescent="0.2">
      <c r="A140" s="76"/>
      <c r="B140" s="76"/>
      <c r="C140" s="76"/>
      <c r="D140" s="76"/>
      <c r="E140" s="76"/>
      <c r="F140" s="76"/>
      <c r="G140" s="76"/>
      <c r="H140" s="76"/>
      <c r="I140" s="76"/>
    </row>
    <row r="141" spans="1:9" x14ac:dyDescent="0.2">
      <c r="A141" s="76"/>
      <c r="B141" s="76"/>
      <c r="C141" s="76"/>
      <c r="D141" s="76"/>
      <c r="E141" s="76"/>
      <c r="F141" s="76"/>
      <c r="G141" s="76"/>
      <c r="H141" s="76"/>
      <c r="I141" s="76"/>
    </row>
    <row r="142" spans="1:9" x14ac:dyDescent="0.2">
      <c r="A142" s="76"/>
      <c r="B142" s="76"/>
      <c r="C142" s="76"/>
      <c r="D142" s="76"/>
      <c r="E142" s="76"/>
      <c r="F142" s="76"/>
      <c r="G142" s="76"/>
      <c r="H142" s="76"/>
      <c r="I142" s="76"/>
    </row>
    <row r="143" spans="1:9" x14ac:dyDescent="0.2">
      <c r="A143" s="76"/>
      <c r="B143" s="76"/>
      <c r="C143" s="76"/>
      <c r="D143" s="76"/>
      <c r="E143" s="76"/>
      <c r="F143" s="76"/>
      <c r="G143" s="76"/>
      <c r="H143" s="76"/>
      <c r="I143" s="76"/>
    </row>
    <row r="144" spans="1:9" x14ac:dyDescent="0.2">
      <c r="A144" s="76"/>
      <c r="B144" s="76"/>
      <c r="C144" s="76"/>
      <c r="D144" s="76"/>
      <c r="E144" s="76"/>
      <c r="F144" s="76"/>
      <c r="G144" s="76"/>
      <c r="H144" s="76"/>
      <c r="I144" s="76"/>
    </row>
    <row r="145" spans="1:9" x14ac:dyDescent="0.2">
      <c r="A145" s="76"/>
      <c r="B145" s="76"/>
      <c r="C145" s="76"/>
      <c r="D145" s="76"/>
      <c r="E145" s="76"/>
      <c r="F145" s="76"/>
      <c r="G145" s="76"/>
      <c r="H145" s="76"/>
      <c r="I145" s="76"/>
    </row>
    <row r="146" spans="1:9" x14ac:dyDescent="0.2">
      <c r="A146" s="76"/>
      <c r="B146" s="76"/>
      <c r="C146" s="76"/>
      <c r="D146" s="76"/>
      <c r="E146" s="76"/>
      <c r="F146" s="76"/>
      <c r="G146" s="76"/>
      <c r="H146" s="76"/>
      <c r="I146" s="76"/>
    </row>
    <row r="147" spans="1:9" x14ac:dyDescent="0.2">
      <c r="A147" s="76"/>
      <c r="B147" s="76"/>
      <c r="C147" s="76"/>
      <c r="D147" s="76"/>
      <c r="E147" s="76"/>
      <c r="F147" s="76"/>
      <c r="G147" s="76"/>
      <c r="H147" s="76"/>
      <c r="I147" s="76"/>
    </row>
    <row r="148" spans="1:9" x14ac:dyDescent="0.2">
      <c r="A148" s="76"/>
      <c r="B148" s="76"/>
      <c r="C148" s="76"/>
      <c r="D148" s="76"/>
      <c r="E148" s="76"/>
      <c r="F148" s="76"/>
      <c r="G148" s="76"/>
      <c r="H148" s="76"/>
      <c r="I148" s="76"/>
    </row>
    <row r="149" spans="1:9" x14ac:dyDescent="0.2">
      <c r="A149" s="76"/>
      <c r="B149" s="76"/>
      <c r="C149" s="76"/>
      <c r="D149" s="76"/>
      <c r="E149" s="76"/>
      <c r="F149" s="76"/>
      <c r="G149" s="76"/>
      <c r="H149" s="76"/>
      <c r="I149" s="76"/>
    </row>
    <row r="150" spans="1:9" x14ac:dyDescent="0.2">
      <c r="A150" s="76"/>
      <c r="B150" s="76"/>
      <c r="C150" s="76"/>
      <c r="D150" s="76"/>
      <c r="E150" s="76"/>
      <c r="F150" s="76"/>
      <c r="G150" s="76"/>
      <c r="H150" s="76"/>
      <c r="I150" s="76"/>
    </row>
    <row r="151" spans="1:9" x14ac:dyDescent="0.2">
      <c r="A151" s="76"/>
      <c r="B151" s="76"/>
      <c r="C151" s="76"/>
      <c r="D151" s="76"/>
      <c r="E151" s="76"/>
      <c r="F151" s="76"/>
      <c r="G151" s="76"/>
      <c r="H151" s="76"/>
      <c r="I151" s="76"/>
    </row>
    <row r="152" spans="1:9" x14ac:dyDescent="0.2">
      <c r="A152" s="76"/>
      <c r="B152" s="76"/>
      <c r="C152" s="76"/>
      <c r="D152" s="76"/>
      <c r="E152" s="76"/>
      <c r="F152" s="76"/>
      <c r="G152" s="76"/>
      <c r="H152" s="76"/>
      <c r="I152" s="76"/>
    </row>
    <row r="153" spans="1:9" x14ac:dyDescent="0.2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9" x14ac:dyDescent="0.2">
      <c r="A154" s="76"/>
      <c r="B154" s="76"/>
      <c r="C154" s="76"/>
      <c r="D154" s="76"/>
      <c r="E154" s="76"/>
      <c r="F154" s="76"/>
      <c r="G154" s="76"/>
      <c r="H154" s="76"/>
      <c r="I154" s="76"/>
    </row>
    <row r="155" spans="1:9" x14ac:dyDescent="0.2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9" x14ac:dyDescent="0.2">
      <c r="A156" s="76"/>
      <c r="B156" s="76"/>
      <c r="C156" s="76"/>
      <c r="D156" s="76"/>
      <c r="E156" s="76"/>
      <c r="F156" s="76"/>
      <c r="G156" s="76"/>
      <c r="H156" s="76"/>
      <c r="I156" s="76"/>
    </row>
    <row r="157" spans="1:9" x14ac:dyDescent="0.2">
      <c r="A157" s="76"/>
      <c r="B157" s="76"/>
      <c r="C157" s="76"/>
      <c r="D157" s="76"/>
      <c r="E157" s="76"/>
      <c r="F157" s="76"/>
      <c r="G157" s="76"/>
      <c r="H157" s="76"/>
      <c r="I157" s="76"/>
    </row>
    <row r="158" spans="1:9" x14ac:dyDescent="0.2">
      <c r="A158" s="76"/>
      <c r="B158" s="76"/>
      <c r="C158" s="76"/>
      <c r="D158" s="76"/>
      <c r="E158" s="76"/>
      <c r="F158" s="76"/>
      <c r="G158" s="76"/>
      <c r="H158" s="76"/>
      <c r="I158" s="76"/>
    </row>
    <row r="159" spans="1:9" x14ac:dyDescent="0.2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9" x14ac:dyDescent="0.2">
      <c r="A160" s="76"/>
      <c r="B160" s="76"/>
      <c r="C160" s="76"/>
      <c r="D160" s="76"/>
      <c r="E160" s="76"/>
      <c r="F160" s="76"/>
      <c r="G160" s="76"/>
      <c r="H160" s="76"/>
      <c r="I160" s="76"/>
    </row>
    <row r="161" spans="1:9" x14ac:dyDescent="0.2">
      <c r="A161" s="76"/>
      <c r="B161" s="76"/>
      <c r="C161" s="76"/>
      <c r="D161" s="76"/>
      <c r="E161" s="76"/>
      <c r="F161" s="76"/>
      <c r="G161" s="76"/>
      <c r="H161" s="76"/>
      <c r="I161" s="76"/>
    </row>
    <row r="162" spans="1:9" x14ac:dyDescent="0.2">
      <c r="A162" s="76"/>
      <c r="B162" s="76"/>
      <c r="C162" s="76"/>
      <c r="D162" s="76"/>
      <c r="E162" s="76"/>
      <c r="F162" s="76"/>
      <c r="G162" s="76"/>
      <c r="H162" s="76"/>
      <c r="I162" s="76"/>
    </row>
    <row r="163" spans="1:9" x14ac:dyDescent="0.2">
      <c r="A163" s="76"/>
      <c r="B163" s="76"/>
      <c r="C163" s="76"/>
      <c r="D163" s="76"/>
      <c r="E163" s="76"/>
      <c r="F163" s="76"/>
      <c r="G163" s="76"/>
      <c r="H163" s="76"/>
      <c r="I163" s="76"/>
    </row>
    <row r="164" spans="1:9" x14ac:dyDescent="0.2">
      <c r="A164" s="76"/>
      <c r="B164" s="76"/>
      <c r="C164" s="76"/>
      <c r="D164" s="76"/>
      <c r="E164" s="76"/>
      <c r="F164" s="76"/>
      <c r="G164" s="76"/>
      <c r="H164" s="76"/>
      <c r="I164" s="76"/>
    </row>
    <row r="165" spans="1:9" x14ac:dyDescent="0.2">
      <c r="A165" s="76"/>
      <c r="B165" s="76"/>
      <c r="C165" s="76"/>
      <c r="D165" s="76"/>
      <c r="E165" s="76"/>
      <c r="F165" s="76"/>
      <c r="G165" s="76"/>
      <c r="H165" s="76"/>
      <c r="I165" s="76"/>
    </row>
    <row r="166" spans="1:9" x14ac:dyDescent="0.2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x14ac:dyDescent="0.2">
      <c r="A167" s="76"/>
      <c r="B167" s="76"/>
      <c r="C167" s="76"/>
      <c r="D167" s="76"/>
      <c r="E167" s="76"/>
      <c r="F167" s="76"/>
      <c r="G167" s="76"/>
      <c r="H167" s="76"/>
      <c r="I167" s="76"/>
    </row>
    <row r="168" spans="1:9" x14ac:dyDescent="0.2">
      <c r="A168" s="76"/>
      <c r="B168" s="76"/>
      <c r="C168" s="76"/>
      <c r="D168" s="76"/>
      <c r="E168" s="76"/>
      <c r="F168" s="76"/>
      <c r="G168" s="76"/>
      <c r="H168" s="76"/>
      <c r="I168" s="76"/>
    </row>
    <row r="169" spans="1:9" x14ac:dyDescent="0.2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x14ac:dyDescent="0.2">
      <c r="A170" s="76"/>
      <c r="B170" s="76"/>
      <c r="C170" s="76"/>
      <c r="D170" s="76"/>
      <c r="E170" s="76"/>
      <c r="F170" s="76"/>
      <c r="G170" s="76"/>
      <c r="H170" s="76"/>
      <c r="I170" s="76"/>
    </row>
    <row r="171" spans="1:9" x14ac:dyDescent="0.2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x14ac:dyDescent="0.2">
      <c r="A172" s="76"/>
      <c r="B172" s="76"/>
      <c r="C172" s="76"/>
      <c r="D172" s="76"/>
      <c r="E172" s="76"/>
      <c r="F172" s="76"/>
      <c r="G172" s="76"/>
      <c r="H172" s="76"/>
      <c r="I172" s="76"/>
    </row>
    <row r="173" spans="1:9" x14ac:dyDescent="0.2">
      <c r="A173" s="76"/>
      <c r="B173" s="76"/>
      <c r="C173" s="76"/>
      <c r="D173" s="76"/>
      <c r="E173" s="76"/>
      <c r="F173" s="76"/>
      <c r="G173" s="76"/>
      <c r="H173" s="76"/>
      <c r="I173" s="76"/>
    </row>
    <row r="174" spans="1:9" x14ac:dyDescent="0.2">
      <c r="A174" s="76"/>
      <c r="B174" s="76"/>
      <c r="C174" s="76"/>
      <c r="D174" s="76"/>
      <c r="E174" s="76"/>
      <c r="F174" s="76"/>
      <c r="G174" s="76"/>
      <c r="H174" s="76"/>
      <c r="I174" s="76"/>
    </row>
    <row r="175" spans="1:9" x14ac:dyDescent="0.2">
      <c r="A175" s="76"/>
      <c r="B175" s="76"/>
      <c r="C175" s="76"/>
      <c r="D175" s="76"/>
      <c r="E175" s="76"/>
      <c r="F175" s="76"/>
      <c r="G175" s="76"/>
      <c r="H175" s="76"/>
      <c r="I175" s="76"/>
    </row>
    <row r="176" spans="1:9" x14ac:dyDescent="0.2">
      <c r="A176" s="76"/>
      <c r="B176" s="76"/>
      <c r="C176" s="76"/>
      <c r="D176" s="76"/>
      <c r="E176" s="76"/>
      <c r="F176" s="76"/>
      <c r="G176" s="76"/>
      <c r="H176" s="76"/>
      <c r="I176" s="76"/>
    </row>
    <row r="177" spans="1:9" x14ac:dyDescent="0.2">
      <c r="A177" s="76"/>
      <c r="B177" s="76"/>
      <c r="C177" s="76"/>
      <c r="D177" s="76"/>
      <c r="E177" s="76"/>
      <c r="F177" s="76"/>
      <c r="G177" s="76"/>
      <c r="H177" s="76"/>
      <c r="I177" s="76"/>
    </row>
    <row r="178" spans="1:9" x14ac:dyDescent="0.2">
      <c r="A178" s="76"/>
      <c r="B178" s="76"/>
      <c r="C178" s="76"/>
      <c r="D178" s="76"/>
      <c r="E178" s="76"/>
      <c r="F178" s="76"/>
      <c r="G178" s="76"/>
      <c r="H178" s="76"/>
      <c r="I178" s="76"/>
    </row>
    <row r="179" spans="1:9" x14ac:dyDescent="0.2">
      <c r="A179" s="76"/>
      <c r="B179" s="76"/>
      <c r="C179" s="76"/>
      <c r="D179" s="76"/>
      <c r="E179" s="76"/>
      <c r="F179" s="76"/>
      <c r="G179" s="76"/>
      <c r="H179" s="76"/>
      <c r="I179" s="76"/>
    </row>
    <row r="180" spans="1:9" x14ac:dyDescent="0.2">
      <c r="A180" s="76"/>
      <c r="B180" s="76"/>
      <c r="C180" s="76"/>
      <c r="D180" s="76"/>
      <c r="E180" s="76"/>
      <c r="F180" s="76"/>
      <c r="G180" s="76"/>
      <c r="H180" s="76"/>
      <c r="I180" s="76"/>
    </row>
    <row r="181" spans="1:9" x14ac:dyDescent="0.2">
      <c r="A181" s="76"/>
      <c r="B181" s="76"/>
      <c r="C181" s="76"/>
      <c r="D181" s="76"/>
      <c r="E181" s="76"/>
      <c r="F181" s="76"/>
      <c r="G181" s="76"/>
      <c r="H181" s="76"/>
      <c r="I181" s="76"/>
    </row>
    <row r="182" spans="1:9" x14ac:dyDescent="0.2">
      <c r="A182" s="76"/>
      <c r="B182" s="76"/>
      <c r="C182" s="76"/>
      <c r="D182" s="76"/>
      <c r="E182" s="76"/>
      <c r="F182" s="76"/>
      <c r="G182" s="76"/>
      <c r="H182" s="76"/>
      <c r="I182" s="76"/>
    </row>
    <row r="183" spans="1:9" x14ac:dyDescent="0.2">
      <c r="A183" s="76"/>
      <c r="B183" s="76"/>
      <c r="C183" s="76"/>
      <c r="D183" s="76"/>
      <c r="E183" s="76"/>
      <c r="F183" s="76"/>
      <c r="G183" s="76"/>
      <c r="H183" s="76"/>
      <c r="I183" s="76"/>
    </row>
    <row r="184" spans="1:9" x14ac:dyDescent="0.2">
      <c r="A184" s="76"/>
      <c r="B184" s="76"/>
      <c r="C184" s="76"/>
      <c r="D184" s="76"/>
      <c r="E184" s="76"/>
      <c r="F184" s="76"/>
      <c r="G184" s="76"/>
      <c r="H184" s="76"/>
      <c r="I184" s="76"/>
    </row>
    <row r="185" spans="1:9" x14ac:dyDescent="0.2">
      <c r="A185" s="76"/>
      <c r="B185" s="76"/>
      <c r="C185" s="76"/>
      <c r="D185" s="76"/>
      <c r="E185" s="76"/>
      <c r="F185" s="76"/>
      <c r="G185" s="76"/>
      <c r="H185" s="76"/>
      <c r="I185" s="76"/>
    </row>
    <row r="186" spans="1:9" x14ac:dyDescent="0.2">
      <c r="A186" s="76"/>
      <c r="B186" s="76"/>
      <c r="C186" s="76"/>
      <c r="D186" s="76"/>
      <c r="E186" s="76"/>
      <c r="F186" s="76"/>
      <c r="G186" s="76"/>
      <c r="H186" s="76"/>
      <c r="I186" s="76"/>
    </row>
    <row r="187" spans="1:9" x14ac:dyDescent="0.2">
      <c r="A187" s="76"/>
      <c r="B187" s="76"/>
      <c r="C187" s="76"/>
      <c r="D187" s="76"/>
      <c r="E187" s="76"/>
      <c r="F187" s="76"/>
      <c r="G187" s="76"/>
      <c r="H187" s="76"/>
      <c r="I187" s="76"/>
    </row>
    <row r="188" spans="1:9" x14ac:dyDescent="0.2">
      <c r="A188" s="76"/>
      <c r="B188" s="76"/>
      <c r="C188" s="76"/>
      <c r="D188" s="76"/>
      <c r="E188" s="76"/>
      <c r="F188" s="76"/>
      <c r="G188" s="76"/>
      <c r="H188" s="76"/>
      <c r="I188" s="76"/>
    </row>
    <row r="189" spans="1:9" x14ac:dyDescent="0.2">
      <c r="A189" s="76"/>
      <c r="B189" s="76"/>
      <c r="C189" s="76"/>
      <c r="D189" s="76"/>
      <c r="E189" s="76"/>
      <c r="F189" s="76"/>
      <c r="G189" s="76"/>
      <c r="H189" s="76"/>
      <c r="I189" s="76"/>
    </row>
    <row r="190" spans="1:9" x14ac:dyDescent="0.2">
      <c r="A190" s="76"/>
      <c r="B190" s="76"/>
      <c r="C190" s="76"/>
      <c r="D190" s="76"/>
      <c r="E190" s="76"/>
      <c r="F190" s="76"/>
      <c r="G190" s="76"/>
      <c r="H190" s="76"/>
      <c r="I190" s="76"/>
    </row>
    <row r="191" spans="1:9" x14ac:dyDescent="0.2">
      <c r="A191" s="76"/>
      <c r="B191" s="76"/>
      <c r="C191" s="76"/>
      <c r="D191" s="76"/>
      <c r="E191" s="76"/>
      <c r="F191" s="76"/>
      <c r="G191" s="76"/>
      <c r="H191" s="76"/>
      <c r="I191" s="76"/>
    </row>
    <row r="192" spans="1:9" x14ac:dyDescent="0.2">
      <c r="A192" s="76"/>
      <c r="B192" s="76"/>
      <c r="C192" s="76"/>
      <c r="D192" s="76"/>
      <c r="E192" s="76"/>
      <c r="F192" s="76"/>
      <c r="G192" s="76"/>
      <c r="H192" s="76"/>
      <c r="I192" s="76"/>
    </row>
    <row r="193" spans="1:9" x14ac:dyDescent="0.2">
      <c r="A193" s="76"/>
      <c r="B193" s="76"/>
      <c r="C193" s="76"/>
      <c r="D193" s="76"/>
      <c r="E193" s="76"/>
      <c r="F193" s="76"/>
      <c r="G193" s="76"/>
      <c r="H193" s="76"/>
      <c r="I193" s="76"/>
    </row>
    <row r="194" spans="1:9" x14ac:dyDescent="0.2">
      <c r="A194" s="76"/>
      <c r="B194" s="76"/>
      <c r="C194" s="76"/>
      <c r="D194" s="76"/>
      <c r="E194" s="76"/>
      <c r="F194" s="76"/>
      <c r="G194" s="76"/>
      <c r="H194" s="76"/>
      <c r="I194" s="76"/>
    </row>
    <row r="195" spans="1:9" x14ac:dyDescent="0.2">
      <c r="A195" s="76"/>
      <c r="B195" s="76"/>
      <c r="C195" s="76"/>
      <c r="D195" s="76"/>
      <c r="E195" s="76"/>
      <c r="F195" s="76"/>
      <c r="G195" s="76"/>
      <c r="H195" s="76"/>
      <c r="I195" s="76"/>
    </row>
    <row r="196" spans="1:9" x14ac:dyDescent="0.2">
      <c r="A196" s="76"/>
      <c r="B196" s="76"/>
      <c r="C196" s="76"/>
      <c r="D196" s="76"/>
      <c r="E196" s="76"/>
      <c r="F196" s="76"/>
      <c r="G196" s="76"/>
      <c r="H196" s="76"/>
      <c r="I196" s="76"/>
    </row>
    <row r="197" spans="1:9" x14ac:dyDescent="0.2">
      <c r="A197" s="76"/>
      <c r="B197" s="76"/>
      <c r="C197" s="76"/>
      <c r="D197" s="76"/>
      <c r="E197" s="76"/>
      <c r="F197" s="76"/>
      <c r="G197" s="76"/>
      <c r="H197" s="76"/>
      <c r="I197" s="76"/>
    </row>
    <row r="198" spans="1:9" x14ac:dyDescent="0.2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9" x14ac:dyDescent="0.2">
      <c r="A199" s="76"/>
      <c r="B199" s="76"/>
      <c r="C199" s="76"/>
      <c r="D199" s="76"/>
      <c r="E199" s="76"/>
      <c r="F199" s="76"/>
      <c r="G199" s="76"/>
      <c r="H199" s="76"/>
      <c r="I199" s="76"/>
    </row>
    <row r="200" spans="1:9" x14ac:dyDescent="0.2">
      <c r="A200" s="76"/>
      <c r="B200" s="76"/>
      <c r="C200" s="76"/>
      <c r="D200" s="76"/>
      <c r="E200" s="76"/>
      <c r="F200" s="76"/>
      <c r="G200" s="76"/>
      <c r="H200" s="76"/>
      <c r="I200" s="76"/>
    </row>
    <row r="201" spans="1:9" x14ac:dyDescent="0.2">
      <c r="A201" s="76"/>
      <c r="B201" s="76"/>
      <c r="C201" s="76"/>
      <c r="D201" s="76"/>
      <c r="E201" s="76"/>
      <c r="F201" s="76"/>
      <c r="G201" s="76"/>
      <c r="H201" s="76"/>
      <c r="I201" s="76"/>
    </row>
    <row r="202" spans="1:9" x14ac:dyDescent="0.2">
      <c r="A202" s="76"/>
      <c r="B202" s="76"/>
      <c r="C202" s="76"/>
      <c r="D202" s="76"/>
      <c r="E202" s="76"/>
      <c r="F202" s="76"/>
      <c r="G202" s="76"/>
      <c r="H202" s="76"/>
      <c r="I202" s="76"/>
    </row>
    <row r="203" spans="1:9" x14ac:dyDescent="0.2">
      <c r="A203" s="76"/>
      <c r="B203" s="76"/>
      <c r="C203" s="76"/>
      <c r="D203" s="76"/>
      <c r="E203" s="76"/>
      <c r="F203" s="76"/>
      <c r="G203" s="76"/>
      <c r="H203" s="76"/>
      <c r="I203" s="76"/>
    </row>
    <row r="204" spans="1:9" x14ac:dyDescent="0.2">
      <c r="A204" s="76"/>
      <c r="B204" s="76"/>
      <c r="C204" s="76"/>
      <c r="D204" s="76"/>
      <c r="E204" s="76"/>
      <c r="F204" s="76"/>
      <c r="G204" s="76"/>
      <c r="H204" s="76"/>
      <c r="I204" s="76"/>
    </row>
    <row r="205" spans="1:9" x14ac:dyDescent="0.2">
      <c r="A205" s="76"/>
      <c r="B205" s="76"/>
      <c r="C205" s="76"/>
      <c r="D205" s="76"/>
      <c r="E205" s="76"/>
      <c r="F205" s="76"/>
      <c r="G205" s="76"/>
      <c r="H205" s="76"/>
      <c r="I205" s="76"/>
    </row>
    <row r="206" spans="1:9" x14ac:dyDescent="0.2">
      <c r="A206" s="76"/>
      <c r="B206" s="76"/>
      <c r="C206" s="76"/>
      <c r="D206" s="76"/>
      <c r="E206" s="76"/>
      <c r="F206" s="76"/>
      <c r="G206" s="76"/>
      <c r="H206" s="76"/>
      <c r="I206" s="76"/>
    </row>
    <row r="207" spans="1:9" x14ac:dyDescent="0.2">
      <c r="A207" s="76"/>
      <c r="B207" s="76"/>
      <c r="C207" s="76"/>
      <c r="D207" s="76"/>
      <c r="E207" s="76"/>
      <c r="F207" s="76"/>
      <c r="G207" s="76"/>
      <c r="H207" s="76"/>
      <c r="I207" s="76"/>
    </row>
    <row r="208" spans="1:9" x14ac:dyDescent="0.2">
      <c r="A208" s="76"/>
      <c r="B208" s="76"/>
      <c r="C208" s="76"/>
      <c r="D208" s="76"/>
      <c r="E208" s="76"/>
      <c r="F208" s="76"/>
      <c r="G208" s="76"/>
      <c r="H208" s="76"/>
      <c r="I208" s="76"/>
    </row>
    <row r="209" spans="1:9" x14ac:dyDescent="0.2">
      <c r="A209" s="76"/>
      <c r="B209" s="76"/>
      <c r="C209" s="76"/>
      <c r="D209" s="76"/>
      <c r="E209" s="76"/>
      <c r="F209" s="76"/>
      <c r="G209" s="76"/>
      <c r="H209" s="76"/>
      <c r="I209" s="76"/>
    </row>
    <row r="210" spans="1:9" x14ac:dyDescent="0.2">
      <c r="A210" s="76"/>
      <c r="B210" s="76"/>
      <c r="C210" s="76"/>
      <c r="D210" s="76"/>
      <c r="E210" s="76"/>
      <c r="F210" s="76"/>
      <c r="G210" s="76"/>
      <c r="H210" s="76"/>
      <c r="I210" s="76"/>
    </row>
    <row r="211" spans="1:9" x14ac:dyDescent="0.2">
      <c r="A211" s="76"/>
      <c r="B211" s="76"/>
      <c r="C211" s="76"/>
      <c r="D211" s="76"/>
      <c r="E211" s="76"/>
      <c r="F211" s="76"/>
      <c r="G211" s="76"/>
      <c r="H211" s="76"/>
      <c r="I211" s="76"/>
    </row>
    <row r="212" spans="1:9" x14ac:dyDescent="0.2">
      <c r="A212" s="76"/>
      <c r="B212" s="76"/>
      <c r="C212" s="76"/>
      <c r="D212" s="76"/>
      <c r="E212" s="76"/>
      <c r="F212" s="76"/>
      <c r="G212" s="76"/>
      <c r="H212" s="76"/>
      <c r="I212" s="76"/>
    </row>
    <row r="213" spans="1:9" x14ac:dyDescent="0.2">
      <c r="A213" s="76"/>
      <c r="B213" s="76"/>
      <c r="C213" s="76"/>
      <c r="D213" s="76"/>
      <c r="E213" s="76"/>
      <c r="F213" s="76"/>
      <c r="G213" s="76"/>
      <c r="H213" s="76"/>
      <c r="I213" s="76"/>
    </row>
    <row r="214" spans="1:9" x14ac:dyDescent="0.2">
      <c r="A214" s="76"/>
      <c r="B214" s="76"/>
      <c r="C214" s="76"/>
      <c r="D214" s="76"/>
      <c r="E214" s="76"/>
      <c r="F214" s="76"/>
      <c r="G214" s="76"/>
      <c r="H214" s="76"/>
      <c r="I214" s="76"/>
    </row>
    <row r="215" spans="1:9" x14ac:dyDescent="0.2">
      <c r="A215" s="76"/>
      <c r="B215" s="76"/>
      <c r="C215" s="76"/>
      <c r="D215" s="76"/>
      <c r="E215" s="76"/>
      <c r="F215" s="76"/>
      <c r="G215" s="76"/>
      <c r="H215" s="76"/>
      <c r="I215" s="76"/>
    </row>
    <row r="216" spans="1:9" x14ac:dyDescent="0.2">
      <c r="A216" s="76"/>
      <c r="B216" s="76"/>
      <c r="C216" s="76"/>
      <c r="D216" s="76"/>
      <c r="E216" s="76"/>
      <c r="F216" s="76"/>
      <c r="G216" s="76"/>
      <c r="H216" s="76"/>
      <c r="I216" s="76"/>
    </row>
    <row r="217" spans="1:9" x14ac:dyDescent="0.2">
      <c r="A217" s="76"/>
      <c r="B217" s="76"/>
      <c r="C217" s="76"/>
      <c r="D217" s="76"/>
      <c r="E217" s="76"/>
      <c r="F217" s="76"/>
      <c r="G217" s="76"/>
      <c r="H217" s="76"/>
      <c r="I217" s="76"/>
    </row>
    <row r="218" spans="1:9" x14ac:dyDescent="0.2">
      <c r="A218" s="76"/>
      <c r="B218" s="76"/>
      <c r="C218" s="76"/>
      <c r="D218" s="76"/>
      <c r="E218" s="76"/>
      <c r="F218" s="76"/>
      <c r="G218" s="76"/>
      <c r="H218" s="76"/>
      <c r="I218" s="76"/>
    </row>
    <row r="219" spans="1:9" x14ac:dyDescent="0.2">
      <c r="A219" s="76"/>
      <c r="B219" s="76"/>
      <c r="C219" s="76"/>
      <c r="D219" s="76"/>
      <c r="E219" s="76"/>
      <c r="F219" s="76"/>
      <c r="G219" s="76"/>
      <c r="H219" s="76"/>
      <c r="I219" s="76"/>
    </row>
    <row r="220" spans="1:9" x14ac:dyDescent="0.2">
      <c r="A220" s="76"/>
      <c r="B220" s="76"/>
      <c r="C220" s="76"/>
      <c r="D220" s="76"/>
      <c r="E220" s="76"/>
      <c r="F220" s="76"/>
      <c r="G220" s="76"/>
      <c r="H220" s="76"/>
      <c r="I220" s="76"/>
    </row>
    <row r="221" spans="1:9" x14ac:dyDescent="0.2">
      <c r="A221" s="76"/>
      <c r="B221" s="76"/>
      <c r="C221" s="76"/>
      <c r="D221" s="76"/>
      <c r="E221" s="76"/>
      <c r="F221" s="76"/>
      <c r="G221" s="76"/>
      <c r="H221" s="76"/>
      <c r="I221" s="76"/>
    </row>
    <row r="222" spans="1:9" x14ac:dyDescent="0.2">
      <c r="A222" s="76"/>
      <c r="B222" s="76"/>
      <c r="C222" s="76"/>
      <c r="D222" s="76"/>
      <c r="E222" s="76"/>
      <c r="F222" s="76"/>
      <c r="G222" s="76"/>
      <c r="H222" s="76"/>
      <c r="I222" s="76"/>
    </row>
    <row r="223" spans="1:9" x14ac:dyDescent="0.2">
      <c r="A223" s="76"/>
      <c r="B223" s="76"/>
      <c r="C223" s="76"/>
      <c r="D223" s="76"/>
      <c r="E223" s="76"/>
      <c r="F223" s="76"/>
      <c r="G223" s="76"/>
      <c r="H223" s="76"/>
      <c r="I223" s="76"/>
    </row>
    <row r="224" spans="1:9" x14ac:dyDescent="0.2">
      <c r="A224" s="76"/>
      <c r="B224" s="76"/>
      <c r="C224" s="76"/>
      <c r="D224" s="76"/>
      <c r="E224" s="76"/>
      <c r="F224" s="76"/>
      <c r="G224" s="76"/>
      <c r="H224" s="76"/>
      <c r="I224" s="76"/>
    </row>
    <row r="225" spans="1:9" x14ac:dyDescent="0.2">
      <c r="A225" s="76"/>
      <c r="B225" s="76"/>
      <c r="C225" s="76"/>
      <c r="D225" s="76"/>
      <c r="E225" s="76"/>
      <c r="F225" s="76"/>
      <c r="G225" s="76"/>
      <c r="H225" s="76"/>
      <c r="I225" s="76"/>
    </row>
    <row r="226" spans="1:9" x14ac:dyDescent="0.2">
      <c r="A226" s="76"/>
      <c r="B226" s="76"/>
      <c r="C226" s="76"/>
      <c r="D226" s="76"/>
      <c r="E226" s="76"/>
      <c r="F226" s="76"/>
      <c r="G226" s="76"/>
      <c r="H226" s="76"/>
      <c r="I226" s="76"/>
    </row>
    <row r="227" spans="1:9" x14ac:dyDescent="0.2">
      <c r="A227" s="76"/>
      <c r="B227" s="76"/>
      <c r="C227" s="76"/>
      <c r="D227" s="76"/>
      <c r="E227" s="76"/>
      <c r="F227" s="76"/>
      <c r="G227" s="76"/>
      <c r="H227" s="76"/>
      <c r="I227" s="76"/>
    </row>
    <row r="228" spans="1:9" x14ac:dyDescent="0.2">
      <c r="A228" s="76"/>
      <c r="B228" s="76"/>
      <c r="C228" s="76"/>
      <c r="D228" s="76"/>
      <c r="E228" s="76"/>
      <c r="F228" s="76"/>
      <c r="G228" s="76"/>
      <c r="H228" s="76"/>
      <c r="I228" s="76"/>
    </row>
    <row r="229" spans="1:9" x14ac:dyDescent="0.2">
      <c r="A229" s="76"/>
      <c r="B229" s="76"/>
      <c r="C229" s="76"/>
      <c r="D229" s="76"/>
      <c r="E229" s="76"/>
      <c r="F229" s="76"/>
      <c r="G229" s="76"/>
      <c r="H229" s="76"/>
      <c r="I229" s="76"/>
    </row>
    <row r="230" spans="1:9" x14ac:dyDescent="0.2">
      <c r="A230" s="76"/>
      <c r="B230" s="76"/>
      <c r="C230" s="76"/>
      <c r="D230" s="76"/>
      <c r="E230" s="76"/>
      <c r="F230" s="76"/>
      <c r="G230" s="76"/>
      <c r="H230" s="76"/>
      <c r="I230" s="76"/>
    </row>
    <row r="231" spans="1:9" x14ac:dyDescent="0.2">
      <c r="A231" s="76"/>
      <c r="B231" s="76"/>
      <c r="C231" s="76"/>
      <c r="D231" s="76"/>
      <c r="E231" s="76"/>
      <c r="F231" s="76"/>
      <c r="G231" s="76"/>
      <c r="H231" s="76"/>
      <c r="I231" s="76"/>
    </row>
    <row r="232" spans="1:9" x14ac:dyDescent="0.2">
      <c r="A232" s="76"/>
      <c r="B232" s="76"/>
      <c r="C232" s="76"/>
      <c r="D232" s="76"/>
      <c r="E232" s="76"/>
      <c r="F232" s="76"/>
      <c r="G232" s="76"/>
      <c r="H232" s="76"/>
      <c r="I232" s="76"/>
    </row>
    <row r="233" spans="1:9" x14ac:dyDescent="0.2">
      <c r="A233" s="76"/>
      <c r="B233" s="76"/>
      <c r="C233" s="76"/>
      <c r="D233" s="76"/>
      <c r="E233" s="76"/>
      <c r="F233" s="76"/>
      <c r="G233" s="76"/>
      <c r="H233" s="76"/>
      <c r="I233" s="76"/>
    </row>
    <row r="234" spans="1:9" ht="12.75" customHeight="1" x14ac:dyDescent="0.2"/>
  </sheetData>
  <mergeCells count="1">
    <mergeCell ref="A1:N1"/>
  </mergeCells>
  <phoneticPr fontId="2" type="noConversion"/>
  <printOptions horizontalCentered="1" verticalCentered="1"/>
  <pageMargins left="0" right="0" top="0.39370078740157483" bottom="0" header="0.19685039370078741" footer="0.19685039370078741"/>
  <pageSetup paperSize="9" scale="82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70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10"/>
  <sheetViews>
    <sheetView view="pageBreakPreview" zoomScaleNormal="100" zoomScaleSheetLayoutView="100" workbookViewId="0">
      <selection sqref="A1:E1"/>
    </sheetView>
  </sheetViews>
  <sheetFormatPr defaultRowHeight="10.5" x14ac:dyDescent="0.2"/>
  <cols>
    <col min="1" max="1" width="24.140625" style="77" customWidth="1"/>
    <col min="2" max="2" width="14.5703125" style="77" customWidth="1"/>
    <col min="3" max="3" width="15.7109375" style="77" customWidth="1"/>
    <col min="4" max="4" width="23.5703125" style="77" hidden="1" customWidth="1"/>
    <col min="5" max="5" width="23.5703125" style="77" customWidth="1"/>
    <col min="6" max="6" width="23.140625" style="77" customWidth="1"/>
    <col min="7" max="7" width="15.85546875" style="77" customWidth="1"/>
    <col min="8" max="16384" width="9.140625" style="77"/>
  </cols>
  <sheetData>
    <row r="1" spans="1:9" ht="27" customHeight="1" x14ac:dyDescent="0.2">
      <c r="A1" s="403" t="s">
        <v>567</v>
      </c>
      <c r="B1" s="403"/>
      <c r="C1" s="403"/>
      <c r="D1" s="403"/>
      <c r="E1" s="403"/>
      <c r="F1" s="403"/>
      <c r="G1" s="403"/>
    </row>
    <row r="2" spans="1:9" ht="19.5" customHeight="1" x14ac:dyDescent="0.2"/>
    <row r="3" spans="1:9" ht="69.75" customHeight="1" x14ac:dyDescent="0.2">
      <c r="A3" s="60" t="s">
        <v>32</v>
      </c>
      <c r="B3" s="60" t="s">
        <v>33</v>
      </c>
      <c r="C3" s="60" t="s">
        <v>34</v>
      </c>
      <c r="D3" s="60" t="s">
        <v>35</v>
      </c>
      <c r="E3" s="60" t="s">
        <v>568</v>
      </c>
      <c r="F3" s="60" t="s">
        <v>462</v>
      </c>
      <c r="G3" s="60" t="s">
        <v>570</v>
      </c>
      <c r="H3" s="74"/>
      <c r="I3" s="74"/>
    </row>
    <row r="4" spans="1:9" ht="27.75" customHeight="1" x14ac:dyDescent="0.2">
      <c r="A4" s="55" t="s">
        <v>486</v>
      </c>
      <c r="B4" s="57">
        <v>3915</v>
      </c>
      <c r="C4" s="55">
        <v>8</v>
      </c>
      <c r="D4" s="56">
        <v>2.0434227330779057E-3</v>
      </c>
      <c r="E4" s="56">
        <v>2.0434227330779057E-3</v>
      </c>
      <c r="F4" s="57">
        <v>9</v>
      </c>
      <c r="G4" s="56">
        <v>4.0797824116047144E-3</v>
      </c>
      <c r="H4" s="74"/>
      <c r="I4" s="74"/>
    </row>
    <row r="5" spans="1:9" ht="27.75" customHeight="1" x14ac:dyDescent="0.2">
      <c r="A5" s="117" t="s">
        <v>36</v>
      </c>
      <c r="B5" s="301">
        <v>1043</v>
      </c>
      <c r="C5" s="117">
        <v>75</v>
      </c>
      <c r="D5" s="118">
        <v>7.1907957813998086E-2</v>
      </c>
      <c r="E5" s="118">
        <v>7.1907957813998086E-2</v>
      </c>
      <c r="F5" s="301">
        <v>80</v>
      </c>
      <c r="G5" s="118">
        <v>3.6264732547597461E-2</v>
      </c>
      <c r="H5" s="74"/>
      <c r="I5" s="74"/>
    </row>
    <row r="6" spans="1:9" ht="27.75" customHeight="1" x14ac:dyDescent="0.2">
      <c r="A6" s="57" t="s">
        <v>37</v>
      </c>
      <c r="B6" s="57">
        <v>324</v>
      </c>
      <c r="C6" s="55">
        <v>96</v>
      </c>
      <c r="D6" s="56">
        <v>0.29629629629629628</v>
      </c>
      <c r="E6" s="56">
        <v>0.29629629629629628</v>
      </c>
      <c r="F6" s="57">
        <v>133</v>
      </c>
      <c r="G6" s="56">
        <v>6.0290117860380778E-2</v>
      </c>
      <c r="H6" s="74"/>
      <c r="I6" s="74"/>
    </row>
    <row r="7" spans="1:9" ht="27.75" customHeight="1" x14ac:dyDescent="0.2">
      <c r="A7" s="117" t="s">
        <v>38</v>
      </c>
      <c r="B7" s="301">
        <v>245</v>
      </c>
      <c r="C7" s="117">
        <v>164</v>
      </c>
      <c r="D7" s="118">
        <v>0.66938775510204085</v>
      </c>
      <c r="E7" s="118">
        <v>0.66938775510204085</v>
      </c>
      <c r="F7" s="301">
        <v>644</v>
      </c>
      <c r="G7" s="118">
        <v>0.29193109700815956</v>
      </c>
      <c r="H7" s="74"/>
      <c r="I7" s="74"/>
    </row>
    <row r="8" spans="1:9" ht="27.75" customHeight="1" x14ac:dyDescent="0.2">
      <c r="A8" s="55" t="s">
        <v>39</v>
      </c>
      <c r="B8" s="57">
        <v>38</v>
      </c>
      <c r="C8" s="55">
        <v>38</v>
      </c>
      <c r="D8" s="56">
        <v>1</v>
      </c>
      <c r="E8" s="56">
        <v>1</v>
      </c>
      <c r="F8" s="57">
        <v>1340</v>
      </c>
      <c r="G8" s="56">
        <v>0.60743427017225748</v>
      </c>
      <c r="H8" s="74"/>
      <c r="I8" s="74"/>
    </row>
    <row r="9" spans="1:9" ht="19.5" customHeight="1" x14ac:dyDescent="0.2">
      <c r="A9" s="58" t="s">
        <v>0</v>
      </c>
      <c r="B9" s="112">
        <v>5565</v>
      </c>
      <c r="C9" s="58">
        <v>381</v>
      </c>
      <c r="D9" s="62">
        <v>6.8463611859838278E-2</v>
      </c>
      <c r="E9" s="62">
        <v>6.8463611859838278E-2</v>
      </c>
      <c r="F9" s="112">
        <v>2206</v>
      </c>
      <c r="G9" s="59">
        <v>1</v>
      </c>
      <c r="H9" s="74"/>
      <c r="I9" s="74"/>
    </row>
    <row r="10" spans="1:9" ht="12.75" x14ac:dyDescent="0.2">
      <c r="A10" s="113"/>
      <c r="B10" s="74"/>
      <c r="C10" s="74"/>
      <c r="D10" s="74"/>
      <c r="E10" s="74"/>
      <c r="F10" s="74"/>
      <c r="G10" s="74"/>
      <c r="H10" s="74"/>
      <c r="I10" s="74"/>
    </row>
    <row r="11" spans="1:9" ht="12.75" x14ac:dyDescent="0.2">
      <c r="A11" s="75" t="s">
        <v>569</v>
      </c>
      <c r="B11" s="74"/>
      <c r="C11" s="74"/>
      <c r="D11" s="74"/>
      <c r="E11" s="74"/>
      <c r="F11" s="74"/>
      <c r="G11" s="74"/>
      <c r="H11" s="74"/>
      <c r="I11" s="74"/>
    </row>
    <row r="12" spans="1:9" ht="12.75" x14ac:dyDescent="0.2">
      <c r="B12" s="74"/>
      <c r="C12" s="74"/>
      <c r="D12" s="74"/>
      <c r="E12" s="74"/>
      <c r="F12" s="74"/>
      <c r="G12" s="74"/>
      <c r="H12" s="74"/>
      <c r="I12" s="74"/>
    </row>
    <row r="13" spans="1:9" ht="12.75" x14ac:dyDescent="0.2">
      <c r="A13" s="83"/>
      <c r="B13" s="83"/>
      <c r="C13" s="83"/>
      <c r="D13" s="83"/>
      <c r="E13" s="83"/>
      <c r="F13" s="74"/>
      <c r="G13" s="74"/>
      <c r="H13" s="74"/>
      <c r="I13" s="74"/>
    </row>
    <row r="14" spans="1:9" ht="12.75" x14ac:dyDescent="0.2">
      <c r="A14" s="114"/>
      <c r="B14" s="115"/>
      <c r="C14" s="116"/>
      <c r="D14" s="83"/>
      <c r="E14" s="83"/>
      <c r="F14" s="74"/>
      <c r="G14" s="74"/>
      <c r="H14" s="74"/>
      <c r="I14" s="74"/>
    </row>
    <row r="15" spans="1:9" s="101" customFormat="1" ht="12.75" x14ac:dyDescent="0.2">
      <c r="A15" s="383"/>
      <c r="B15" s="384"/>
      <c r="C15" s="385"/>
      <c r="D15" s="80"/>
      <c r="E15" s="80"/>
      <c r="F15" s="78"/>
      <c r="G15" s="78"/>
      <c r="H15" s="78"/>
      <c r="I15" s="78"/>
    </row>
    <row r="16" spans="1:9" s="101" customFormat="1" ht="12.75" x14ac:dyDescent="0.2">
      <c r="A16" s="383"/>
      <c r="B16" s="386"/>
      <c r="C16" s="385"/>
      <c r="D16" s="80"/>
      <c r="E16" s="80"/>
      <c r="F16" s="78"/>
      <c r="G16" s="78"/>
      <c r="H16" s="78"/>
      <c r="I16" s="78"/>
    </row>
    <row r="17" spans="1:9" s="101" customFormat="1" ht="12.75" x14ac:dyDescent="0.2">
      <c r="A17" s="383"/>
      <c r="B17" s="384"/>
      <c r="C17" s="385"/>
      <c r="D17" s="80"/>
      <c r="E17" s="80"/>
      <c r="F17" s="386"/>
      <c r="G17" s="78"/>
      <c r="H17" s="78"/>
      <c r="I17" s="78"/>
    </row>
    <row r="18" spans="1:9" s="101" customFormat="1" ht="12.75" x14ac:dyDescent="0.2">
      <c r="A18" s="383"/>
      <c r="B18" s="384"/>
      <c r="C18" s="385"/>
      <c r="D18" s="80"/>
      <c r="E18" s="80"/>
      <c r="F18" s="78"/>
      <c r="G18" s="78"/>
      <c r="H18" s="78"/>
      <c r="I18" s="78"/>
    </row>
    <row r="19" spans="1:9" s="101" customFormat="1" ht="12.75" x14ac:dyDescent="0.2">
      <c r="A19" s="383"/>
      <c r="B19" s="384"/>
      <c r="C19" s="385"/>
      <c r="D19" s="80"/>
      <c r="E19" s="80"/>
      <c r="F19" s="78"/>
      <c r="G19" s="78"/>
      <c r="H19" s="78"/>
      <c r="I19" s="78"/>
    </row>
    <row r="20" spans="1:9" s="101" customFormat="1" ht="12.75" x14ac:dyDescent="0.2">
      <c r="A20" s="383"/>
      <c r="B20" s="384"/>
      <c r="C20" s="387"/>
      <c r="D20" s="80"/>
      <c r="E20" s="80"/>
      <c r="F20" s="78"/>
      <c r="G20" s="78"/>
      <c r="H20" s="78"/>
      <c r="I20" s="78"/>
    </row>
    <row r="21" spans="1:9" s="101" customFormat="1" ht="12.75" x14ac:dyDescent="0.2">
      <c r="A21" s="383"/>
      <c r="B21" s="384"/>
      <c r="C21" s="385"/>
      <c r="D21" s="80"/>
      <c r="E21" s="80"/>
      <c r="F21" s="78"/>
      <c r="G21" s="78"/>
      <c r="H21" s="78"/>
      <c r="I21" s="78"/>
    </row>
    <row r="22" spans="1:9" s="101" customFormat="1" ht="12.75" hidden="1" x14ac:dyDescent="0.2">
      <c r="A22" s="383"/>
      <c r="B22" s="384"/>
      <c r="C22" s="385"/>
      <c r="D22" s="80"/>
      <c r="E22" s="80"/>
      <c r="F22" s="78"/>
      <c r="G22" s="78"/>
      <c r="H22" s="78"/>
      <c r="I22" s="78"/>
    </row>
    <row r="23" spans="1:9" s="101" customFormat="1" ht="12.75" hidden="1" x14ac:dyDescent="0.2">
      <c r="A23" s="383"/>
      <c r="B23" s="384"/>
      <c r="C23" s="385"/>
      <c r="D23" s="80"/>
      <c r="E23" s="80"/>
      <c r="F23" s="78"/>
      <c r="G23" s="78"/>
      <c r="H23" s="78"/>
      <c r="I23" s="78"/>
    </row>
    <row r="24" spans="1:9" s="101" customFormat="1" ht="12.75" hidden="1" x14ac:dyDescent="0.2">
      <c r="A24" s="383"/>
      <c r="B24" s="384"/>
      <c r="C24" s="385"/>
      <c r="D24" s="80"/>
      <c r="E24" s="80"/>
      <c r="F24" s="78"/>
      <c r="G24" s="78"/>
      <c r="H24" s="78"/>
      <c r="I24" s="78"/>
    </row>
    <row r="25" spans="1:9" s="101" customFormat="1" ht="12.75" hidden="1" x14ac:dyDescent="0.2">
      <c r="A25" s="383"/>
      <c r="B25" s="384"/>
      <c r="C25" s="385"/>
      <c r="D25" s="80"/>
      <c r="E25" s="80"/>
      <c r="F25" s="78"/>
      <c r="G25" s="78"/>
      <c r="H25" s="78"/>
      <c r="I25" s="78"/>
    </row>
    <row r="26" spans="1:9" s="101" customFormat="1" ht="12.75" hidden="1" x14ac:dyDescent="0.2">
      <c r="A26" s="383"/>
      <c r="B26" s="384"/>
      <c r="C26" s="385"/>
      <c r="D26" s="80"/>
      <c r="E26" s="80"/>
      <c r="F26" s="78"/>
      <c r="G26" s="78"/>
      <c r="H26" s="78"/>
      <c r="I26" s="78"/>
    </row>
    <row r="27" spans="1:9" s="101" customFormat="1" ht="12.75" hidden="1" x14ac:dyDescent="0.2">
      <c r="A27" s="383"/>
      <c r="B27" s="384"/>
      <c r="C27" s="385"/>
      <c r="D27" s="80"/>
      <c r="E27" s="80"/>
      <c r="F27" s="78"/>
      <c r="G27" s="78"/>
      <c r="H27" s="78"/>
      <c r="I27" s="78"/>
    </row>
    <row r="28" spans="1:9" s="101" customFormat="1" ht="12.75" hidden="1" x14ac:dyDescent="0.2">
      <c r="A28" s="383"/>
      <c r="B28" s="384"/>
      <c r="C28" s="385"/>
      <c r="D28" s="80"/>
      <c r="E28" s="80"/>
      <c r="F28" s="78"/>
      <c r="G28" s="78"/>
      <c r="H28" s="78"/>
      <c r="I28" s="78"/>
    </row>
    <row r="29" spans="1:9" s="101" customFormat="1" ht="12.75" hidden="1" x14ac:dyDescent="0.2">
      <c r="A29" s="383"/>
      <c r="B29" s="384"/>
      <c r="C29" s="385"/>
      <c r="D29" s="80"/>
      <c r="E29" s="80"/>
      <c r="F29" s="78"/>
      <c r="G29" s="78"/>
      <c r="H29" s="78"/>
      <c r="I29" s="78"/>
    </row>
    <row r="30" spans="1:9" s="101" customFormat="1" ht="12.75" hidden="1" x14ac:dyDescent="0.2">
      <c r="A30" s="383"/>
      <c r="B30" s="384"/>
      <c r="C30" s="385"/>
      <c r="D30" s="80"/>
      <c r="E30" s="80"/>
      <c r="F30" s="78"/>
      <c r="G30" s="78"/>
      <c r="H30" s="78"/>
      <c r="I30" s="78"/>
    </row>
    <row r="31" spans="1:9" s="101" customFormat="1" ht="12.75" hidden="1" x14ac:dyDescent="0.2">
      <c r="A31" s="383"/>
      <c r="B31" s="384"/>
      <c r="C31" s="385"/>
      <c r="D31" s="80"/>
      <c r="E31" s="80"/>
      <c r="F31" s="78"/>
      <c r="G31" s="78"/>
      <c r="H31" s="78"/>
      <c r="I31" s="78"/>
    </row>
    <row r="32" spans="1:9" s="101" customFormat="1" ht="12.75" hidden="1" x14ac:dyDescent="0.2">
      <c r="A32" s="383"/>
      <c r="B32" s="384"/>
      <c r="C32" s="385"/>
      <c r="D32" s="80"/>
      <c r="E32" s="80"/>
      <c r="F32" s="78"/>
      <c r="G32" s="78"/>
      <c r="H32" s="78"/>
      <c r="I32" s="78"/>
    </row>
    <row r="33" spans="1:9" s="101" customFormat="1" ht="12.75" hidden="1" x14ac:dyDescent="0.2">
      <c r="A33" s="383"/>
      <c r="B33" s="384"/>
      <c r="C33" s="385"/>
      <c r="D33" s="80"/>
      <c r="E33" s="80"/>
      <c r="F33" s="78"/>
      <c r="G33" s="78"/>
      <c r="H33" s="78"/>
      <c r="I33" s="78"/>
    </row>
    <row r="34" spans="1:9" s="101" customFormat="1" ht="12.75" hidden="1" x14ac:dyDescent="0.2">
      <c r="A34" s="383"/>
      <c r="B34" s="384"/>
      <c r="C34" s="385"/>
      <c r="D34" s="80"/>
      <c r="E34" s="80"/>
      <c r="F34" s="78"/>
      <c r="G34" s="78"/>
      <c r="H34" s="78"/>
      <c r="I34" s="78"/>
    </row>
    <row r="35" spans="1:9" s="101" customFormat="1" ht="12.75" hidden="1" x14ac:dyDescent="0.2">
      <c r="A35" s="383"/>
      <c r="B35" s="384"/>
      <c r="C35" s="385"/>
      <c r="D35" s="80"/>
      <c r="E35" s="80"/>
      <c r="F35" s="78"/>
      <c r="G35" s="78"/>
      <c r="H35" s="78"/>
      <c r="I35" s="78"/>
    </row>
    <row r="36" spans="1:9" s="101" customFormat="1" ht="12.75" hidden="1" x14ac:dyDescent="0.2">
      <c r="A36" s="383"/>
      <c r="B36" s="384"/>
      <c r="C36" s="385"/>
      <c r="D36" s="80"/>
      <c r="E36" s="80"/>
      <c r="F36" s="78"/>
      <c r="G36" s="78"/>
      <c r="H36" s="78"/>
      <c r="I36" s="78"/>
    </row>
    <row r="37" spans="1:9" s="101" customFormat="1" ht="12.75" hidden="1" x14ac:dyDescent="0.2">
      <c r="A37" s="383"/>
      <c r="B37" s="384"/>
      <c r="C37" s="385"/>
      <c r="D37" s="80"/>
      <c r="E37" s="80"/>
      <c r="F37" s="78"/>
      <c r="G37" s="78"/>
      <c r="H37" s="78"/>
      <c r="I37" s="78"/>
    </row>
    <row r="38" spans="1:9" s="101" customFormat="1" ht="12.75" hidden="1" x14ac:dyDescent="0.2">
      <c r="A38" s="383"/>
      <c r="B38" s="384"/>
      <c r="C38" s="385"/>
      <c r="D38" s="80"/>
      <c r="E38" s="80"/>
      <c r="F38" s="78"/>
      <c r="G38" s="78"/>
      <c r="H38" s="78"/>
      <c r="I38" s="78"/>
    </row>
    <row r="39" spans="1:9" s="101" customFormat="1" ht="12.75" hidden="1" x14ac:dyDescent="0.2">
      <c r="A39" s="383"/>
      <c r="B39" s="384"/>
      <c r="C39" s="385"/>
      <c r="D39" s="80"/>
      <c r="E39" s="80"/>
      <c r="F39" s="78"/>
      <c r="G39" s="78"/>
      <c r="H39" s="78"/>
      <c r="I39" s="78"/>
    </row>
    <row r="40" spans="1:9" s="101" customFormat="1" ht="12.75" hidden="1" x14ac:dyDescent="0.2">
      <c r="A40" s="383"/>
      <c r="B40" s="384"/>
      <c r="C40" s="385"/>
      <c r="D40" s="80"/>
      <c r="E40" s="80"/>
      <c r="F40" s="78"/>
      <c r="G40" s="78"/>
      <c r="H40" s="78"/>
      <c r="I40" s="78"/>
    </row>
    <row r="41" spans="1:9" s="101" customFormat="1" ht="12.75" hidden="1" x14ac:dyDescent="0.2">
      <c r="A41" s="383"/>
      <c r="B41" s="384"/>
      <c r="C41" s="385"/>
      <c r="D41" s="80"/>
      <c r="E41" s="80"/>
      <c r="F41" s="78"/>
      <c r="G41" s="78"/>
      <c r="H41" s="78"/>
      <c r="I41" s="78"/>
    </row>
    <row r="42" spans="1:9" s="101" customFormat="1" ht="12.75" hidden="1" x14ac:dyDescent="0.2">
      <c r="A42" s="383"/>
      <c r="B42" s="384"/>
      <c r="C42" s="385"/>
      <c r="D42" s="80"/>
      <c r="E42" s="80"/>
      <c r="F42" s="78"/>
      <c r="G42" s="78"/>
      <c r="H42" s="78"/>
      <c r="I42" s="78"/>
    </row>
    <row r="43" spans="1:9" s="101" customFormat="1" ht="12.75" hidden="1" x14ac:dyDescent="0.2">
      <c r="A43" s="383"/>
      <c r="B43" s="384"/>
      <c r="C43" s="385"/>
      <c r="D43" s="80"/>
      <c r="E43" s="80"/>
      <c r="F43" s="78"/>
      <c r="G43" s="78"/>
      <c r="H43" s="78"/>
      <c r="I43" s="78"/>
    </row>
    <row r="44" spans="1:9" s="101" customFormat="1" ht="12.75" hidden="1" x14ac:dyDescent="0.2">
      <c r="A44" s="383"/>
      <c r="B44" s="384"/>
      <c r="C44" s="385"/>
      <c r="D44" s="80"/>
      <c r="E44" s="80"/>
      <c r="F44" s="78"/>
      <c r="G44" s="78"/>
      <c r="H44" s="78"/>
      <c r="I44" s="78"/>
    </row>
    <row r="45" spans="1:9" s="101" customFormat="1" ht="12.75" hidden="1" x14ac:dyDescent="0.2">
      <c r="A45" s="383"/>
      <c r="B45" s="384"/>
      <c r="C45" s="385"/>
      <c r="D45" s="80"/>
      <c r="E45" s="80"/>
      <c r="F45" s="78"/>
      <c r="G45" s="78"/>
      <c r="H45" s="78"/>
      <c r="I45" s="78"/>
    </row>
    <row r="46" spans="1:9" s="101" customFormat="1" ht="12.75" hidden="1" x14ac:dyDescent="0.2">
      <c r="A46" s="383"/>
      <c r="B46" s="384"/>
      <c r="C46" s="385"/>
      <c r="D46" s="80"/>
      <c r="E46" s="80"/>
      <c r="F46" s="78"/>
      <c r="G46" s="78"/>
      <c r="H46" s="78"/>
      <c r="I46" s="78"/>
    </row>
    <row r="47" spans="1:9" s="101" customFormat="1" ht="12.75" hidden="1" x14ac:dyDescent="0.2">
      <c r="A47" s="383"/>
      <c r="B47" s="384"/>
      <c r="C47" s="385"/>
      <c r="D47" s="80"/>
      <c r="E47" s="80"/>
      <c r="F47" s="78"/>
      <c r="G47" s="78"/>
      <c r="H47" s="78"/>
      <c r="I47" s="78"/>
    </row>
    <row r="48" spans="1:9" s="101" customFormat="1" ht="12.75" hidden="1" x14ac:dyDescent="0.2">
      <c r="A48" s="383"/>
      <c r="B48" s="384"/>
      <c r="C48" s="385"/>
      <c r="D48" s="80"/>
      <c r="E48" s="80"/>
      <c r="F48" s="78"/>
      <c r="G48" s="78"/>
      <c r="H48" s="78"/>
      <c r="I48" s="78"/>
    </row>
    <row r="49" spans="1:9" s="101" customFormat="1" ht="12.75" hidden="1" x14ac:dyDescent="0.2">
      <c r="A49" s="383"/>
      <c r="B49" s="384"/>
      <c r="C49" s="385"/>
      <c r="D49" s="80"/>
      <c r="E49" s="80"/>
      <c r="F49" s="78"/>
      <c r="G49" s="78"/>
      <c r="H49" s="78"/>
      <c r="I49" s="78"/>
    </row>
    <row r="50" spans="1:9" s="101" customFormat="1" ht="12.75" hidden="1" x14ac:dyDescent="0.2">
      <c r="A50" s="383"/>
      <c r="B50" s="384"/>
      <c r="C50" s="385"/>
      <c r="D50" s="80"/>
      <c r="E50" s="80"/>
      <c r="F50" s="78"/>
      <c r="G50" s="78"/>
      <c r="H50" s="78"/>
      <c r="I50" s="78"/>
    </row>
    <row r="51" spans="1:9" s="101" customFormat="1" ht="12.75" hidden="1" x14ac:dyDescent="0.2">
      <c r="A51" s="383"/>
      <c r="B51" s="384"/>
      <c r="C51" s="385"/>
      <c r="D51" s="80"/>
      <c r="E51" s="80"/>
      <c r="F51" s="78"/>
      <c r="G51" s="78"/>
      <c r="H51" s="78"/>
      <c r="I51" s="78"/>
    </row>
    <row r="52" spans="1:9" s="101" customFormat="1" ht="12.75" hidden="1" x14ac:dyDescent="0.2">
      <c r="A52" s="383"/>
      <c r="B52" s="384"/>
      <c r="C52" s="385"/>
      <c r="D52" s="80"/>
      <c r="E52" s="80"/>
      <c r="F52" s="78"/>
      <c r="G52" s="78"/>
      <c r="H52" s="78"/>
      <c r="I52" s="78"/>
    </row>
    <row r="53" spans="1:9" s="101" customFormat="1" ht="12.75" hidden="1" x14ac:dyDescent="0.2">
      <c r="A53" s="383"/>
      <c r="B53" s="384"/>
      <c r="C53" s="385"/>
      <c r="D53" s="80"/>
      <c r="E53" s="80"/>
      <c r="F53" s="78"/>
      <c r="G53" s="78"/>
      <c r="H53" s="78"/>
      <c r="I53" s="78"/>
    </row>
    <row r="54" spans="1:9" s="101" customFormat="1" ht="12.75" hidden="1" x14ac:dyDescent="0.2">
      <c r="A54" s="383"/>
      <c r="B54" s="384"/>
      <c r="C54" s="385"/>
      <c r="D54" s="80"/>
      <c r="E54" s="80"/>
      <c r="F54" s="78"/>
      <c r="G54" s="78"/>
      <c r="H54" s="78"/>
      <c r="I54" s="78"/>
    </row>
    <row r="55" spans="1:9" s="101" customFormat="1" ht="12.75" hidden="1" x14ac:dyDescent="0.2">
      <c r="A55" s="383"/>
      <c r="B55" s="384"/>
      <c r="C55" s="385"/>
      <c r="D55" s="80"/>
      <c r="E55" s="80"/>
      <c r="F55" s="78"/>
      <c r="G55" s="78"/>
      <c r="H55" s="78"/>
      <c r="I55" s="78"/>
    </row>
    <row r="56" spans="1:9" s="101" customFormat="1" ht="12.75" hidden="1" x14ac:dyDescent="0.2">
      <c r="A56" s="383"/>
      <c r="B56" s="384"/>
      <c r="C56" s="385"/>
      <c r="D56" s="80"/>
      <c r="E56" s="80"/>
      <c r="F56" s="78"/>
      <c r="G56" s="78"/>
      <c r="H56" s="78"/>
      <c r="I56" s="78"/>
    </row>
    <row r="57" spans="1:9" s="101" customFormat="1" ht="12.75" hidden="1" x14ac:dyDescent="0.2">
      <c r="A57" s="383"/>
      <c r="B57" s="384"/>
      <c r="C57" s="385"/>
      <c r="D57" s="80"/>
      <c r="E57" s="80"/>
      <c r="F57" s="78"/>
      <c r="G57" s="78"/>
      <c r="H57" s="78"/>
      <c r="I57" s="78"/>
    </row>
    <row r="58" spans="1:9" s="101" customFormat="1" ht="12.75" hidden="1" x14ac:dyDescent="0.2">
      <c r="A58" s="383"/>
      <c r="B58" s="384"/>
      <c r="C58" s="385"/>
      <c r="D58" s="80"/>
      <c r="E58" s="80"/>
      <c r="F58" s="78"/>
      <c r="G58" s="78"/>
      <c r="H58" s="78"/>
      <c r="I58" s="78"/>
    </row>
    <row r="59" spans="1:9" s="101" customFormat="1" ht="12.75" hidden="1" x14ac:dyDescent="0.2">
      <c r="A59" s="383"/>
      <c r="B59" s="384"/>
      <c r="C59" s="385"/>
      <c r="D59" s="80"/>
      <c r="E59" s="80"/>
      <c r="F59" s="78"/>
      <c r="G59" s="78"/>
      <c r="H59" s="78"/>
      <c r="I59" s="78"/>
    </row>
    <row r="60" spans="1:9" s="101" customFormat="1" ht="12.75" hidden="1" x14ac:dyDescent="0.2">
      <c r="A60" s="383"/>
      <c r="B60" s="384"/>
      <c r="C60" s="385"/>
      <c r="D60" s="80"/>
      <c r="E60" s="80"/>
      <c r="F60" s="78"/>
      <c r="G60" s="78"/>
      <c r="H60" s="78"/>
      <c r="I60" s="78"/>
    </row>
    <row r="61" spans="1:9" s="101" customFormat="1" ht="12.75" hidden="1" x14ac:dyDescent="0.2">
      <c r="A61" s="383"/>
      <c r="B61" s="384"/>
      <c r="C61" s="385"/>
      <c r="D61" s="80"/>
      <c r="E61" s="80"/>
      <c r="F61" s="78"/>
      <c r="G61" s="78"/>
      <c r="H61" s="78"/>
      <c r="I61" s="78"/>
    </row>
    <row r="62" spans="1:9" s="101" customFormat="1" ht="12.75" hidden="1" x14ac:dyDescent="0.2">
      <c r="A62" s="383"/>
      <c r="B62" s="384"/>
      <c r="C62" s="385"/>
      <c r="D62" s="80"/>
      <c r="E62" s="80"/>
      <c r="F62" s="78"/>
      <c r="G62" s="78"/>
      <c r="H62" s="78"/>
      <c r="I62" s="78"/>
    </row>
    <row r="63" spans="1:9" s="101" customFormat="1" ht="12.75" hidden="1" x14ac:dyDescent="0.2">
      <c r="A63" s="383"/>
      <c r="B63" s="384"/>
      <c r="C63" s="385"/>
      <c r="D63" s="80"/>
      <c r="E63" s="80"/>
      <c r="F63" s="78"/>
      <c r="G63" s="78"/>
      <c r="H63" s="78"/>
      <c r="I63" s="78"/>
    </row>
    <row r="64" spans="1:9" s="101" customFormat="1" ht="12.75" hidden="1" x14ac:dyDescent="0.2">
      <c r="A64" s="383"/>
      <c r="B64" s="384"/>
      <c r="C64" s="385"/>
      <c r="D64" s="80"/>
      <c r="E64" s="80"/>
      <c r="F64" s="78"/>
      <c r="G64" s="78"/>
      <c r="H64" s="78"/>
      <c r="I64" s="78"/>
    </row>
    <row r="65" spans="1:9" s="101" customFormat="1" ht="12.75" hidden="1" x14ac:dyDescent="0.2">
      <c r="A65" s="383"/>
      <c r="B65" s="384"/>
      <c r="C65" s="385"/>
      <c r="D65" s="80"/>
      <c r="E65" s="80"/>
      <c r="F65" s="78"/>
      <c r="G65" s="78"/>
      <c r="H65" s="78"/>
      <c r="I65" s="78"/>
    </row>
    <row r="66" spans="1:9" s="101" customFormat="1" ht="12.75" hidden="1" x14ac:dyDescent="0.2">
      <c r="A66" s="383"/>
      <c r="B66" s="384"/>
      <c r="C66" s="385"/>
      <c r="D66" s="80"/>
      <c r="E66" s="80"/>
      <c r="F66" s="78"/>
      <c r="G66" s="78"/>
      <c r="H66" s="78"/>
      <c r="I66" s="78"/>
    </row>
    <row r="67" spans="1:9" s="101" customFormat="1" ht="12.75" hidden="1" x14ac:dyDescent="0.2">
      <c r="A67" s="383"/>
      <c r="B67" s="384"/>
      <c r="C67" s="385"/>
      <c r="D67" s="80"/>
      <c r="E67" s="80"/>
      <c r="F67" s="78"/>
      <c r="G67" s="78"/>
      <c r="H67" s="78"/>
      <c r="I67" s="78"/>
    </row>
    <row r="68" spans="1:9" s="101" customFormat="1" ht="12.75" hidden="1" x14ac:dyDescent="0.2">
      <c r="A68" s="383"/>
      <c r="B68" s="384"/>
      <c r="C68" s="385"/>
      <c r="D68" s="80"/>
      <c r="E68" s="80"/>
      <c r="F68" s="78"/>
      <c r="G68" s="78"/>
      <c r="H68" s="78"/>
      <c r="I68" s="78"/>
    </row>
    <row r="69" spans="1:9" s="101" customFormat="1" ht="12.75" hidden="1" x14ac:dyDescent="0.2">
      <c r="A69" s="383"/>
      <c r="B69" s="384"/>
      <c r="C69" s="385"/>
      <c r="D69" s="80"/>
      <c r="E69" s="80"/>
      <c r="F69" s="78"/>
      <c r="G69" s="78"/>
      <c r="H69" s="78"/>
      <c r="I69" s="78"/>
    </row>
    <row r="70" spans="1:9" s="101" customFormat="1" ht="12.75" hidden="1" x14ac:dyDescent="0.2">
      <c r="A70" s="383"/>
      <c r="B70" s="384"/>
      <c r="C70" s="385"/>
      <c r="D70" s="80"/>
      <c r="E70" s="80"/>
      <c r="F70" s="78"/>
      <c r="G70" s="78"/>
      <c r="H70" s="78"/>
      <c r="I70" s="78"/>
    </row>
    <row r="71" spans="1:9" s="101" customFormat="1" ht="12.75" hidden="1" x14ac:dyDescent="0.2">
      <c r="A71" s="383"/>
      <c r="B71" s="384"/>
      <c r="C71" s="385"/>
      <c r="D71" s="80"/>
      <c r="E71" s="80"/>
      <c r="F71" s="78"/>
      <c r="G71" s="78"/>
      <c r="H71" s="78"/>
      <c r="I71" s="78"/>
    </row>
    <row r="72" spans="1:9" s="101" customFormat="1" ht="12.75" hidden="1" x14ac:dyDescent="0.2">
      <c r="A72" s="383"/>
      <c r="B72" s="384"/>
      <c r="C72" s="385"/>
      <c r="D72" s="80"/>
      <c r="E72" s="80"/>
      <c r="F72" s="78"/>
      <c r="G72" s="78"/>
      <c r="H72" s="78"/>
      <c r="I72" s="78"/>
    </row>
    <row r="73" spans="1:9" s="101" customFormat="1" ht="12.75" hidden="1" x14ac:dyDescent="0.2">
      <c r="A73" s="383"/>
      <c r="B73" s="384"/>
      <c r="C73" s="385"/>
      <c r="D73" s="80"/>
      <c r="E73" s="80"/>
      <c r="F73" s="78"/>
      <c r="G73" s="78"/>
      <c r="H73" s="78"/>
      <c r="I73" s="78"/>
    </row>
    <row r="74" spans="1:9" s="101" customFormat="1" ht="12.75" hidden="1" x14ac:dyDescent="0.2">
      <c r="A74" s="383"/>
      <c r="B74" s="384"/>
      <c r="C74" s="385"/>
      <c r="D74" s="80"/>
      <c r="E74" s="80"/>
      <c r="F74" s="78"/>
      <c r="G74" s="78"/>
      <c r="H74" s="78"/>
      <c r="I74" s="78"/>
    </row>
    <row r="75" spans="1:9" s="101" customFormat="1" ht="12.75" hidden="1" x14ac:dyDescent="0.2">
      <c r="A75" s="383"/>
      <c r="B75" s="384"/>
      <c r="C75" s="385"/>
      <c r="D75" s="80"/>
      <c r="E75" s="80"/>
      <c r="F75" s="78"/>
      <c r="G75" s="78"/>
      <c r="H75" s="78"/>
      <c r="I75" s="78"/>
    </row>
    <row r="76" spans="1:9" s="101" customFormat="1" ht="12.75" hidden="1" x14ac:dyDescent="0.2">
      <c r="A76" s="383"/>
      <c r="B76" s="384"/>
      <c r="C76" s="385"/>
      <c r="D76" s="80"/>
      <c r="E76" s="80"/>
      <c r="F76" s="78"/>
      <c r="G76" s="78"/>
      <c r="H76" s="78"/>
      <c r="I76" s="78"/>
    </row>
    <row r="77" spans="1:9" s="101" customFormat="1" ht="12.75" hidden="1" x14ac:dyDescent="0.2">
      <c r="A77" s="383"/>
      <c r="B77" s="384"/>
      <c r="C77" s="385"/>
      <c r="D77" s="80"/>
      <c r="E77" s="80"/>
      <c r="F77" s="78"/>
      <c r="G77" s="78"/>
      <c r="H77" s="78"/>
      <c r="I77" s="78"/>
    </row>
    <row r="78" spans="1:9" s="101" customFormat="1" ht="12.75" hidden="1" x14ac:dyDescent="0.2">
      <c r="A78" s="383"/>
      <c r="B78" s="384"/>
      <c r="C78" s="385"/>
      <c r="D78" s="80"/>
      <c r="E78" s="80"/>
      <c r="F78" s="78"/>
      <c r="G78" s="78"/>
      <c r="H78" s="78"/>
      <c r="I78" s="78"/>
    </row>
    <row r="79" spans="1:9" s="101" customFormat="1" ht="12.75" hidden="1" x14ac:dyDescent="0.2">
      <c r="A79" s="383"/>
      <c r="B79" s="384"/>
      <c r="C79" s="385"/>
      <c r="D79" s="80"/>
      <c r="E79" s="80"/>
      <c r="F79" s="78"/>
      <c r="G79" s="78"/>
      <c r="H79" s="78"/>
      <c r="I79" s="78"/>
    </row>
    <row r="80" spans="1:9" s="101" customFormat="1" ht="12.75" hidden="1" x14ac:dyDescent="0.2">
      <c r="A80" s="383"/>
      <c r="B80" s="384"/>
      <c r="C80" s="385"/>
      <c r="D80" s="80"/>
      <c r="E80" s="80"/>
      <c r="F80" s="78"/>
      <c r="G80" s="78"/>
      <c r="H80" s="78"/>
      <c r="I80" s="78"/>
    </row>
    <row r="81" spans="1:9" s="101" customFormat="1" ht="12.75" hidden="1" x14ac:dyDescent="0.2">
      <c r="A81" s="383"/>
      <c r="B81" s="384"/>
      <c r="C81" s="385"/>
      <c r="D81" s="80"/>
      <c r="E81" s="80"/>
      <c r="F81" s="78"/>
      <c r="G81" s="78"/>
      <c r="H81" s="78"/>
      <c r="I81" s="78"/>
    </row>
    <row r="82" spans="1:9" s="101" customFormat="1" ht="12.75" hidden="1" x14ac:dyDescent="0.2">
      <c r="A82" s="383"/>
      <c r="B82" s="384"/>
      <c r="C82" s="385"/>
      <c r="D82" s="80"/>
      <c r="E82" s="80"/>
      <c r="F82" s="78"/>
      <c r="G82" s="78"/>
      <c r="H82" s="78"/>
      <c r="I82" s="78"/>
    </row>
    <row r="83" spans="1:9" s="101" customFormat="1" ht="12.75" hidden="1" x14ac:dyDescent="0.2">
      <c r="A83" s="383"/>
      <c r="B83" s="384"/>
      <c r="C83" s="385"/>
      <c r="D83" s="80"/>
      <c r="E83" s="80"/>
      <c r="F83" s="78"/>
      <c r="G83" s="78"/>
      <c r="H83" s="78"/>
      <c r="I83" s="78"/>
    </row>
    <row r="84" spans="1:9" s="101" customFormat="1" ht="12.75" hidden="1" x14ac:dyDescent="0.2">
      <c r="A84" s="383"/>
      <c r="B84" s="384"/>
      <c r="C84" s="385"/>
      <c r="D84" s="80"/>
      <c r="E84" s="80"/>
      <c r="F84" s="78"/>
      <c r="G84" s="78"/>
      <c r="H84" s="78"/>
      <c r="I84" s="78"/>
    </row>
    <row r="85" spans="1:9" s="101" customFormat="1" ht="12.75" hidden="1" x14ac:dyDescent="0.2">
      <c r="A85" s="383"/>
      <c r="B85" s="384"/>
      <c r="C85" s="385"/>
      <c r="D85" s="80"/>
      <c r="E85" s="80"/>
      <c r="F85" s="78"/>
      <c r="G85" s="78"/>
      <c r="H85" s="78"/>
      <c r="I85" s="78"/>
    </row>
    <row r="86" spans="1:9" s="101" customFormat="1" ht="12.75" hidden="1" x14ac:dyDescent="0.2">
      <c r="A86" s="383"/>
      <c r="B86" s="384"/>
      <c r="C86" s="385"/>
      <c r="D86" s="80"/>
      <c r="E86" s="80"/>
      <c r="F86" s="78"/>
      <c r="G86" s="78"/>
      <c r="H86" s="78"/>
      <c r="I86" s="78"/>
    </row>
    <row r="87" spans="1:9" s="101" customFormat="1" ht="12.75" hidden="1" x14ac:dyDescent="0.2">
      <c r="A87" s="383"/>
      <c r="B87" s="384"/>
      <c r="C87" s="385"/>
      <c r="D87" s="80"/>
      <c r="E87" s="80"/>
      <c r="F87" s="78"/>
      <c r="G87" s="78"/>
      <c r="H87" s="78"/>
      <c r="I87" s="78"/>
    </row>
    <row r="88" spans="1:9" s="101" customFormat="1" ht="12.75" hidden="1" x14ac:dyDescent="0.2">
      <c r="A88" s="383"/>
      <c r="B88" s="384"/>
      <c r="C88" s="385"/>
      <c r="D88" s="80"/>
      <c r="E88" s="80"/>
      <c r="F88" s="78"/>
      <c r="G88" s="78"/>
      <c r="H88" s="78"/>
      <c r="I88" s="78"/>
    </row>
    <row r="89" spans="1:9" s="101" customFormat="1" ht="12.75" hidden="1" x14ac:dyDescent="0.2">
      <c r="A89" s="383"/>
      <c r="B89" s="384"/>
      <c r="C89" s="385"/>
      <c r="D89" s="80"/>
      <c r="E89" s="80"/>
      <c r="F89" s="78"/>
      <c r="G89" s="78"/>
      <c r="H89" s="78"/>
      <c r="I89" s="78"/>
    </row>
    <row r="90" spans="1:9" s="101" customFormat="1" ht="12.75" hidden="1" x14ac:dyDescent="0.2">
      <c r="A90" s="383"/>
      <c r="B90" s="384"/>
      <c r="C90" s="385"/>
      <c r="D90" s="80"/>
      <c r="E90" s="80"/>
      <c r="F90" s="78"/>
      <c r="G90" s="78"/>
      <c r="H90" s="78"/>
      <c r="I90" s="78"/>
    </row>
    <row r="91" spans="1:9" s="101" customFormat="1" ht="12.75" hidden="1" x14ac:dyDescent="0.2">
      <c r="A91" s="383"/>
      <c r="B91" s="384"/>
      <c r="C91" s="385"/>
      <c r="D91" s="80"/>
      <c r="E91" s="80"/>
      <c r="F91" s="78"/>
      <c r="G91" s="78"/>
      <c r="H91" s="78"/>
      <c r="I91" s="78"/>
    </row>
    <row r="92" spans="1:9" s="101" customFormat="1" ht="12.75" hidden="1" x14ac:dyDescent="0.2">
      <c r="A92" s="383"/>
      <c r="B92" s="384"/>
      <c r="C92" s="385"/>
      <c r="D92" s="80"/>
      <c r="E92" s="80"/>
      <c r="F92" s="78"/>
      <c r="G92" s="78"/>
      <c r="H92" s="78"/>
      <c r="I92" s="78"/>
    </row>
    <row r="93" spans="1:9" s="101" customFormat="1" ht="12.75" hidden="1" x14ac:dyDescent="0.2">
      <c r="A93" s="383"/>
      <c r="B93" s="384"/>
      <c r="C93" s="385"/>
      <c r="D93" s="80"/>
      <c r="E93" s="80"/>
      <c r="F93" s="78"/>
      <c r="G93" s="78"/>
      <c r="H93" s="78"/>
      <c r="I93" s="78"/>
    </row>
    <row r="94" spans="1:9" s="101" customFormat="1" ht="12.75" hidden="1" x14ac:dyDescent="0.2">
      <c r="A94" s="383"/>
      <c r="B94" s="384"/>
      <c r="C94" s="385"/>
      <c r="D94" s="80"/>
      <c r="E94" s="80"/>
      <c r="F94" s="78"/>
      <c r="G94" s="78"/>
      <c r="H94" s="78"/>
      <c r="I94" s="78"/>
    </row>
    <row r="95" spans="1:9" s="101" customFormat="1" ht="12.75" hidden="1" x14ac:dyDescent="0.2">
      <c r="A95" s="383"/>
      <c r="B95" s="384"/>
      <c r="C95" s="385"/>
      <c r="D95" s="80"/>
      <c r="E95" s="80"/>
      <c r="F95" s="78"/>
      <c r="G95" s="78"/>
      <c r="H95" s="78"/>
      <c r="I95" s="78"/>
    </row>
    <row r="96" spans="1:9" s="101" customFormat="1" ht="12.75" hidden="1" x14ac:dyDescent="0.2">
      <c r="A96" s="383"/>
      <c r="B96" s="384"/>
      <c r="C96" s="385"/>
      <c r="D96" s="80"/>
      <c r="E96" s="80"/>
      <c r="F96" s="78"/>
      <c r="G96" s="78"/>
      <c r="H96" s="78"/>
      <c r="I96" s="78"/>
    </row>
    <row r="97" spans="1:9" s="101" customFormat="1" ht="12.75" hidden="1" x14ac:dyDescent="0.2">
      <c r="A97" s="383"/>
      <c r="B97" s="384"/>
      <c r="C97" s="385"/>
      <c r="D97" s="80"/>
      <c r="E97" s="80"/>
      <c r="F97" s="78"/>
      <c r="G97" s="78"/>
      <c r="H97" s="78"/>
      <c r="I97" s="78"/>
    </row>
    <row r="98" spans="1:9" s="101" customFormat="1" ht="12.75" hidden="1" x14ac:dyDescent="0.2">
      <c r="A98" s="383"/>
      <c r="B98" s="384"/>
      <c r="C98" s="385"/>
      <c r="D98" s="80"/>
      <c r="E98" s="80"/>
      <c r="F98" s="78"/>
      <c r="G98" s="78"/>
      <c r="H98" s="78"/>
      <c r="I98" s="78"/>
    </row>
    <row r="99" spans="1:9" s="101" customFormat="1" ht="12.75" hidden="1" x14ac:dyDescent="0.2">
      <c r="A99" s="383"/>
      <c r="B99" s="384"/>
      <c r="C99" s="385"/>
      <c r="D99" s="80"/>
      <c r="E99" s="80"/>
      <c r="F99" s="78"/>
      <c r="G99" s="78"/>
      <c r="H99" s="78"/>
      <c r="I99" s="78"/>
    </row>
    <row r="100" spans="1:9" s="101" customFormat="1" ht="12.75" hidden="1" x14ac:dyDescent="0.2">
      <c r="A100" s="383"/>
      <c r="B100" s="384"/>
      <c r="C100" s="385"/>
      <c r="D100" s="80"/>
      <c r="E100" s="80"/>
      <c r="F100" s="78"/>
      <c r="G100" s="78"/>
      <c r="H100" s="78"/>
      <c r="I100" s="78"/>
    </row>
    <row r="101" spans="1:9" s="101" customFormat="1" ht="12.75" hidden="1" x14ac:dyDescent="0.2">
      <c r="A101" s="383"/>
      <c r="B101" s="384"/>
      <c r="C101" s="385"/>
      <c r="D101" s="80"/>
      <c r="E101" s="80"/>
      <c r="F101" s="78"/>
      <c r="G101" s="78"/>
      <c r="H101" s="78"/>
      <c r="I101" s="78"/>
    </row>
    <row r="102" spans="1:9" s="101" customFormat="1" ht="12.75" hidden="1" x14ac:dyDescent="0.2">
      <c r="A102" s="383"/>
      <c r="B102" s="384"/>
      <c r="C102" s="385"/>
      <c r="D102" s="80"/>
      <c r="E102" s="80"/>
      <c r="F102" s="78"/>
      <c r="G102" s="78"/>
      <c r="H102" s="78"/>
      <c r="I102" s="78"/>
    </row>
    <row r="103" spans="1:9" s="101" customFormat="1" ht="12.75" hidden="1" x14ac:dyDescent="0.2">
      <c r="A103" s="383"/>
      <c r="B103" s="384"/>
      <c r="C103" s="385"/>
      <c r="D103" s="80"/>
      <c r="E103" s="80"/>
      <c r="F103" s="78"/>
      <c r="G103" s="78"/>
      <c r="H103" s="78"/>
      <c r="I103" s="78"/>
    </row>
    <row r="104" spans="1:9" s="101" customFormat="1" ht="12.75" hidden="1" x14ac:dyDescent="0.2">
      <c r="A104" s="383"/>
      <c r="B104" s="384"/>
      <c r="C104" s="385"/>
      <c r="D104" s="80"/>
      <c r="E104" s="80"/>
      <c r="F104" s="78"/>
      <c r="G104" s="78"/>
      <c r="H104" s="78"/>
      <c r="I104" s="78"/>
    </row>
    <row r="105" spans="1:9" s="101" customFormat="1" ht="12.75" hidden="1" x14ac:dyDescent="0.2">
      <c r="A105" s="383"/>
      <c r="B105" s="384"/>
      <c r="C105" s="385"/>
      <c r="D105" s="80"/>
      <c r="E105" s="80"/>
      <c r="F105" s="78"/>
      <c r="G105" s="78"/>
      <c r="H105" s="78"/>
      <c r="I105" s="78"/>
    </row>
    <row r="106" spans="1:9" s="101" customFormat="1" ht="12.75" hidden="1" x14ac:dyDescent="0.2">
      <c r="A106" s="383"/>
      <c r="B106" s="384"/>
      <c r="C106" s="385"/>
      <c r="D106" s="80"/>
      <c r="E106" s="80"/>
      <c r="F106" s="78"/>
      <c r="G106" s="78"/>
      <c r="H106" s="78"/>
      <c r="I106" s="78"/>
    </row>
    <row r="107" spans="1:9" s="101" customFormat="1" ht="12.75" hidden="1" x14ac:dyDescent="0.2">
      <c r="A107" s="383"/>
      <c r="B107" s="384"/>
      <c r="C107" s="385"/>
      <c r="D107" s="80"/>
      <c r="E107" s="80"/>
      <c r="F107" s="78"/>
      <c r="G107" s="78"/>
      <c r="H107" s="78"/>
      <c r="I107" s="78"/>
    </row>
    <row r="108" spans="1:9" s="101" customFormat="1" ht="12.75" hidden="1" x14ac:dyDescent="0.2">
      <c r="A108" s="383"/>
      <c r="B108" s="384"/>
      <c r="C108" s="385"/>
      <c r="D108" s="80"/>
      <c r="E108" s="80"/>
      <c r="F108" s="78"/>
      <c r="G108" s="78"/>
      <c r="H108" s="78"/>
      <c r="I108" s="78"/>
    </row>
    <row r="109" spans="1:9" s="101" customFormat="1" ht="12.75" hidden="1" x14ac:dyDescent="0.2">
      <c r="A109" s="383"/>
      <c r="B109" s="384"/>
      <c r="C109" s="385"/>
      <c r="D109" s="80"/>
      <c r="E109" s="80"/>
      <c r="F109" s="78"/>
      <c r="G109" s="78"/>
      <c r="H109" s="78"/>
      <c r="I109" s="78"/>
    </row>
    <row r="110" spans="1:9" s="101" customFormat="1" ht="12.75" hidden="1" x14ac:dyDescent="0.2">
      <c r="A110" s="383"/>
      <c r="B110" s="384"/>
      <c r="C110" s="385"/>
      <c r="D110" s="80"/>
      <c r="E110" s="80"/>
      <c r="F110" s="78"/>
      <c r="G110" s="78"/>
      <c r="H110" s="78"/>
      <c r="I110" s="78"/>
    </row>
    <row r="111" spans="1:9" s="101" customFormat="1" ht="12.75" hidden="1" x14ac:dyDescent="0.2">
      <c r="A111" s="383"/>
      <c r="B111" s="384"/>
      <c r="C111" s="385"/>
      <c r="D111" s="80"/>
      <c r="E111" s="80"/>
      <c r="F111" s="78"/>
      <c r="G111" s="78"/>
      <c r="H111" s="78"/>
      <c r="I111" s="78"/>
    </row>
    <row r="112" spans="1:9" s="101" customFormat="1" ht="12.75" hidden="1" x14ac:dyDescent="0.2">
      <c r="A112" s="383"/>
      <c r="B112" s="384"/>
      <c r="C112" s="385"/>
      <c r="D112" s="80"/>
      <c r="E112" s="80"/>
      <c r="F112" s="78"/>
      <c r="G112" s="78"/>
      <c r="H112" s="78"/>
      <c r="I112" s="78"/>
    </row>
    <row r="113" spans="1:9" s="101" customFormat="1" ht="12.75" hidden="1" x14ac:dyDescent="0.2">
      <c r="A113" s="383"/>
      <c r="B113" s="384"/>
      <c r="C113" s="385"/>
      <c r="D113" s="80"/>
      <c r="E113" s="80"/>
      <c r="F113" s="78"/>
      <c r="G113" s="78"/>
      <c r="H113" s="78"/>
      <c r="I113" s="78"/>
    </row>
    <row r="114" spans="1:9" s="101" customFormat="1" ht="12.75" hidden="1" x14ac:dyDescent="0.2">
      <c r="A114" s="383"/>
      <c r="B114" s="384"/>
      <c r="C114" s="385"/>
      <c r="D114" s="80"/>
      <c r="E114" s="80"/>
      <c r="F114" s="78"/>
      <c r="G114" s="78"/>
      <c r="H114" s="78"/>
      <c r="I114" s="78"/>
    </row>
    <row r="115" spans="1:9" s="101" customFormat="1" ht="12.75" hidden="1" x14ac:dyDescent="0.2">
      <c r="A115" s="383"/>
      <c r="B115" s="384"/>
      <c r="C115" s="385"/>
      <c r="D115" s="80"/>
      <c r="E115" s="80"/>
      <c r="F115" s="78"/>
      <c r="G115" s="78"/>
      <c r="H115" s="78"/>
      <c r="I115" s="78"/>
    </row>
    <row r="116" spans="1:9" s="101" customFormat="1" ht="12.75" hidden="1" x14ac:dyDescent="0.2">
      <c r="A116" s="383"/>
      <c r="B116" s="384"/>
      <c r="C116" s="385"/>
      <c r="D116" s="80"/>
      <c r="E116" s="80"/>
      <c r="F116" s="78"/>
      <c r="G116" s="78"/>
      <c r="H116" s="78"/>
      <c r="I116" s="78"/>
    </row>
    <row r="117" spans="1:9" s="101" customFormat="1" ht="12.75" hidden="1" x14ac:dyDescent="0.2">
      <c r="A117" s="383"/>
      <c r="B117" s="384"/>
      <c r="C117" s="385"/>
      <c r="D117" s="80"/>
      <c r="E117" s="80"/>
      <c r="F117" s="78"/>
      <c r="G117" s="78"/>
      <c r="H117" s="78"/>
      <c r="I117" s="78"/>
    </row>
    <row r="118" spans="1:9" s="101" customFormat="1" ht="12.75" hidden="1" x14ac:dyDescent="0.2">
      <c r="A118" s="383"/>
      <c r="B118" s="384"/>
      <c r="C118" s="385"/>
      <c r="D118" s="80"/>
      <c r="E118" s="80"/>
      <c r="F118" s="78"/>
      <c r="G118" s="78"/>
      <c r="H118" s="78"/>
      <c r="I118" s="78"/>
    </row>
    <row r="119" spans="1:9" s="101" customFormat="1" ht="12.75" hidden="1" x14ac:dyDescent="0.2">
      <c r="A119" s="383"/>
      <c r="B119" s="384"/>
      <c r="C119" s="385"/>
      <c r="D119" s="80"/>
      <c r="E119" s="80"/>
      <c r="F119" s="78"/>
      <c r="G119" s="78"/>
      <c r="H119" s="78"/>
      <c r="I119" s="78"/>
    </row>
    <row r="120" spans="1:9" s="101" customFormat="1" ht="12.75" hidden="1" x14ac:dyDescent="0.2">
      <c r="A120" s="383"/>
      <c r="B120" s="384"/>
      <c r="C120" s="385"/>
      <c r="D120" s="80"/>
      <c r="E120" s="80"/>
      <c r="F120" s="78"/>
      <c r="G120" s="78"/>
      <c r="H120" s="78"/>
      <c r="I120" s="78"/>
    </row>
    <row r="121" spans="1:9" s="101" customFormat="1" ht="12.75" hidden="1" x14ac:dyDescent="0.2">
      <c r="A121" s="383"/>
      <c r="B121" s="384"/>
      <c r="C121" s="385"/>
      <c r="D121" s="80"/>
      <c r="E121" s="80"/>
      <c r="F121" s="78"/>
      <c r="G121" s="78"/>
      <c r="H121" s="78"/>
      <c r="I121" s="78"/>
    </row>
    <row r="122" spans="1:9" s="101" customFormat="1" ht="12.75" hidden="1" x14ac:dyDescent="0.2">
      <c r="A122" s="383"/>
      <c r="B122" s="384"/>
      <c r="C122" s="385"/>
      <c r="D122" s="80"/>
      <c r="E122" s="80"/>
      <c r="F122" s="78"/>
      <c r="G122" s="78"/>
      <c r="H122" s="78"/>
      <c r="I122" s="78"/>
    </row>
    <row r="123" spans="1:9" s="101" customFormat="1" ht="12.75" hidden="1" x14ac:dyDescent="0.2">
      <c r="A123" s="383"/>
      <c r="B123" s="384"/>
      <c r="C123" s="385"/>
      <c r="D123" s="80"/>
      <c r="E123" s="80"/>
      <c r="F123" s="78"/>
      <c r="G123" s="78"/>
      <c r="H123" s="78"/>
      <c r="I123" s="78"/>
    </row>
    <row r="124" spans="1:9" s="101" customFormat="1" ht="12.75" hidden="1" x14ac:dyDescent="0.2">
      <c r="A124" s="383"/>
      <c r="B124" s="384"/>
      <c r="C124" s="385"/>
      <c r="D124" s="80"/>
      <c r="E124" s="80"/>
      <c r="F124" s="78"/>
      <c r="G124" s="78"/>
      <c r="H124" s="78"/>
      <c r="I124" s="78"/>
    </row>
    <row r="125" spans="1:9" s="101" customFormat="1" ht="12.75" hidden="1" x14ac:dyDescent="0.2">
      <c r="A125" s="383"/>
      <c r="B125" s="384"/>
      <c r="C125" s="385"/>
      <c r="D125" s="80"/>
      <c r="E125" s="80"/>
      <c r="F125" s="78"/>
      <c r="G125" s="78"/>
      <c r="H125" s="78"/>
      <c r="I125" s="78"/>
    </row>
    <row r="126" spans="1:9" s="101" customFormat="1" ht="12.75" hidden="1" x14ac:dyDescent="0.2">
      <c r="A126" s="383"/>
      <c r="B126" s="384"/>
      <c r="C126" s="385"/>
      <c r="D126" s="80"/>
      <c r="E126" s="80"/>
      <c r="F126" s="78"/>
      <c r="G126" s="78"/>
      <c r="H126" s="78"/>
      <c r="I126" s="78"/>
    </row>
    <row r="127" spans="1:9" s="101" customFormat="1" ht="12.75" hidden="1" x14ac:dyDescent="0.2">
      <c r="A127" s="383"/>
      <c r="B127" s="384"/>
      <c r="C127" s="385"/>
      <c r="D127" s="80"/>
      <c r="E127" s="80"/>
      <c r="F127" s="78"/>
      <c r="G127" s="78"/>
      <c r="H127" s="78"/>
      <c r="I127" s="78"/>
    </row>
    <row r="128" spans="1:9" s="101" customFormat="1" ht="12.75" hidden="1" x14ac:dyDescent="0.2">
      <c r="A128" s="383"/>
      <c r="B128" s="384"/>
      <c r="C128" s="385"/>
      <c r="D128" s="80"/>
      <c r="E128" s="80"/>
      <c r="F128" s="78"/>
      <c r="G128" s="78"/>
      <c r="H128" s="78"/>
      <c r="I128" s="78"/>
    </row>
    <row r="129" spans="1:9" s="101" customFormat="1" ht="12.75" hidden="1" x14ac:dyDescent="0.2">
      <c r="A129" s="383"/>
      <c r="B129" s="384"/>
      <c r="C129" s="385"/>
      <c r="D129" s="80"/>
      <c r="E129" s="80"/>
      <c r="F129" s="78"/>
      <c r="G129" s="78"/>
      <c r="H129" s="78"/>
      <c r="I129" s="78"/>
    </row>
    <row r="130" spans="1:9" s="101" customFormat="1" ht="12.75" hidden="1" x14ac:dyDescent="0.2">
      <c r="A130" s="383"/>
      <c r="B130" s="384"/>
      <c r="C130" s="385"/>
      <c r="D130" s="80"/>
      <c r="E130" s="80"/>
      <c r="F130" s="78"/>
      <c r="G130" s="78"/>
      <c r="H130" s="78"/>
      <c r="I130" s="78"/>
    </row>
    <row r="131" spans="1:9" s="101" customFormat="1" ht="12.75" hidden="1" x14ac:dyDescent="0.2">
      <c r="A131" s="383"/>
      <c r="B131" s="384"/>
      <c r="C131" s="385"/>
      <c r="D131" s="80"/>
      <c r="E131" s="80"/>
      <c r="F131" s="78"/>
      <c r="G131" s="78"/>
      <c r="H131" s="78"/>
      <c r="I131" s="78"/>
    </row>
    <row r="132" spans="1:9" s="101" customFormat="1" ht="12.75" hidden="1" x14ac:dyDescent="0.2">
      <c r="A132" s="383"/>
      <c r="B132" s="384"/>
      <c r="C132" s="385"/>
      <c r="D132" s="80"/>
      <c r="E132" s="80"/>
      <c r="F132" s="78"/>
      <c r="G132" s="78"/>
      <c r="H132" s="78"/>
      <c r="I132" s="78"/>
    </row>
    <row r="133" spans="1:9" s="101" customFormat="1" ht="12.75" hidden="1" x14ac:dyDescent="0.2">
      <c r="A133" s="383"/>
      <c r="B133" s="384"/>
      <c r="C133" s="385"/>
      <c r="D133" s="80"/>
      <c r="E133" s="80"/>
      <c r="F133" s="78"/>
      <c r="G133" s="78"/>
      <c r="H133" s="78"/>
      <c r="I133" s="78"/>
    </row>
    <row r="134" spans="1:9" s="101" customFormat="1" ht="12.75" hidden="1" x14ac:dyDescent="0.2">
      <c r="A134" s="383"/>
      <c r="B134" s="384"/>
      <c r="C134" s="385"/>
      <c r="D134" s="80"/>
      <c r="E134" s="80"/>
      <c r="F134" s="78"/>
      <c r="G134" s="78"/>
      <c r="H134" s="78"/>
      <c r="I134" s="78"/>
    </row>
    <row r="135" spans="1:9" s="101" customFormat="1" ht="12.75" hidden="1" x14ac:dyDescent="0.2">
      <c r="A135" s="383"/>
      <c r="B135" s="384"/>
      <c r="C135" s="385"/>
      <c r="D135" s="80"/>
      <c r="E135" s="80"/>
      <c r="F135" s="78"/>
      <c r="G135" s="78"/>
      <c r="H135" s="78"/>
      <c r="I135" s="78"/>
    </row>
    <row r="136" spans="1:9" s="101" customFormat="1" ht="12.75" hidden="1" x14ac:dyDescent="0.2">
      <c r="A136" s="383"/>
      <c r="B136" s="384"/>
      <c r="C136" s="385"/>
      <c r="D136" s="80"/>
      <c r="E136" s="80"/>
      <c r="F136" s="78"/>
      <c r="G136" s="78"/>
      <c r="H136" s="78"/>
      <c r="I136" s="78"/>
    </row>
    <row r="137" spans="1:9" s="101" customFormat="1" ht="12.75" hidden="1" x14ac:dyDescent="0.2">
      <c r="A137" s="383"/>
      <c r="B137" s="384"/>
      <c r="C137" s="385"/>
      <c r="D137" s="80"/>
      <c r="E137" s="80"/>
      <c r="F137" s="78"/>
      <c r="G137" s="78"/>
      <c r="H137" s="78"/>
      <c r="I137" s="78"/>
    </row>
    <row r="138" spans="1:9" s="101" customFormat="1" ht="12.75" hidden="1" x14ac:dyDescent="0.2">
      <c r="A138" s="383"/>
      <c r="B138" s="384"/>
      <c r="C138" s="385"/>
      <c r="D138" s="80"/>
      <c r="E138" s="80"/>
      <c r="F138" s="78"/>
      <c r="G138" s="78"/>
      <c r="H138" s="78"/>
      <c r="I138" s="78"/>
    </row>
    <row r="139" spans="1:9" s="101" customFormat="1" ht="12.75" hidden="1" x14ac:dyDescent="0.2">
      <c r="A139" s="383"/>
      <c r="B139" s="384"/>
      <c r="C139" s="385"/>
      <c r="D139" s="80"/>
      <c r="E139" s="80"/>
      <c r="F139" s="78"/>
      <c r="G139" s="78"/>
      <c r="H139" s="78"/>
      <c r="I139" s="78"/>
    </row>
    <row r="140" spans="1:9" s="101" customFormat="1" ht="12.75" hidden="1" x14ac:dyDescent="0.2">
      <c r="A140" s="383"/>
      <c r="B140" s="384"/>
      <c r="C140" s="385"/>
      <c r="D140" s="80"/>
      <c r="E140" s="80"/>
      <c r="F140" s="78"/>
      <c r="G140" s="78"/>
      <c r="H140" s="78"/>
      <c r="I140" s="78"/>
    </row>
    <row r="141" spans="1:9" s="101" customFormat="1" ht="12.75" hidden="1" x14ac:dyDescent="0.2">
      <c r="A141" s="383"/>
      <c r="B141" s="384"/>
      <c r="C141" s="385"/>
      <c r="D141" s="80"/>
      <c r="E141" s="80"/>
      <c r="F141" s="78"/>
      <c r="G141" s="78"/>
      <c r="H141" s="78"/>
      <c r="I141" s="78"/>
    </row>
    <row r="142" spans="1:9" s="101" customFormat="1" ht="12.75" hidden="1" x14ac:dyDescent="0.2">
      <c r="A142" s="383"/>
      <c r="B142" s="384"/>
      <c r="C142" s="385"/>
      <c r="D142" s="80"/>
      <c r="E142" s="80"/>
      <c r="F142" s="78"/>
      <c r="G142" s="78"/>
      <c r="H142" s="78"/>
      <c r="I142" s="78"/>
    </row>
    <row r="143" spans="1:9" s="101" customFormat="1" ht="12.75" hidden="1" x14ac:dyDescent="0.2">
      <c r="A143" s="383"/>
      <c r="B143" s="384"/>
      <c r="C143" s="385"/>
      <c r="D143" s="80"/>
      <c r="E143" s="80"/>
      <c r="F143" s="78"/>
      <c r="G143" s="78"/>
      <c r="H143" s="78"/>
      <c r="I143" s="78"/>
    </row>
    <row r="144" spans="1:9" s="101" customFormat="1" ht="12.75" hidden="1" x14ac:dyDescent="0.2">
      <c r="A144" s="383"/>
      <c r="B144" s="384"/>
      <c r="C144" s="385"/>
      <c r="D144" s="80"/>
      <c r="E144" s="80"/>
      <c r="F144" s="78"/>
      <c r="G144" s="78"/>
      <c r="H144" s="78"/>
      <c r="I144" s="78"/>
    </row>
    <row r="145" spans="1:9" s="101" customFormat="1" ht="12.75" hidden="1" x14ac:dyDescent="0.2">
      <c r="A145" s="383"/>
      <c r="B145" s="384"/>
      <c r="C145" s="385"/>
      <c r="D145" s="80"/>
      <c r="E145" s="80"/>
      <c r="F145" s="78"/>
      <c r="G145" s="78"/>
      <c r="H145" s="78"/>
      <c r="I145" s="78"/>
    </row>
    <row r="146" spans="1:9" s="101" customFormat="1" ht="12.75" hidden="1" x14ac:dyDescent="0.2">
      <c r="A146" s="383"/>
      <c r="B146" s="384"/>
      <c r="C146" s="385"/>
      <c r="D146" s="80"/>
      <c r="E146" s="80"/>
      <c r="F146" s="78"/>
      <c r="G146" s="78"/>
      <c r="H146" s="78"/>
      <c r="I146" s="78"/>
    </row>
    <row r="147" spans="1:9" s="101" customFormat="1" ht="12.75" hidden="1" x14ac:dyDescent="0.2">
      <c r="A147" s="383"/>
      <c r="B147" s="384"/>
      <c r="C147" s="385"/>
      <c r="D147" s="80"/>
      <c r="E147" s="80"/>
      <c r="F147" s="78"/>
      <c r="G147" s="78"/>
      <c r="H147" s="78"/>
      <c r="I147" s="78"/>
    </row>
    <row r="148" spans="1:9" s="101" customFormat="1" ht="12.75" hidden="1" x14ac:dyDescent="0.2">
      <c r="A148" s="383"/>
      <c r="B148" s="384"/>
      <c r="C148" s="385"/>
      <c r="D148" s="80"/>
      <c r="E148" s="80"/>
      <c r="F148" s="78"/>
      <c r="G148" s="78"/>
      <c r="H148" s="78"/>
      <c r="I148" s="78"/>
    </row>
    <row r="149" spans="1:9" s="101" customFormat="1" ht="12.75" hidden="1" x14ac:dyDescent="0.2">
      <c r="A149" s="383"/>
      <c r="B149" s="384"/>
      <c r="C149" s="385"/>
      <c r="D149" s="80"/>
      <c r="E149" s="80"/>
      <c r="F149" s="78"/>
      <c r="G149" s="78"/>
      <c r="H149" s="78"/>
      <c r="I149" s="78"/>
    </row>
    <row r="150" spans="1:9" s="101" customFormat="1" ht="12.75" hidden="1" x14ac:dyDescent="0.2">
      <c r="A150" s="383"/>
      <c r="B150" s="384"/>
      <c r="C150" s="385"/>
      <c r="D150" s="80"/>
      <c r="E150" s="80"/>
      <c r="F150" s="78"/>
      <c r="G150" s="78"/>
      <c r="H150" s="78"/>
      <c r="I150" s="78"/>
    </row>
    <row r="151" spans="1:9" s="101" customFormat="1" ht="12.75" hidden="1" x14ac:dyDescent="0.2">
      <c r="A151" s="383"/>
      <c r="B151" s="384"/>
      <c r="C151" s="385"/>
      <c r="D151" s="80"/>
      <c r="E151" s="80"/>
      <c r="F151" s="78"/>
      <c r="G151" s="78"/>
      <c r="H151" s="78"/>
      <c r="I151" s="78"/>
    </row>
    <row r="152" spans="1:9" s="101" customFormat="1" ht="12.75" hidden="1" x14ac:dyDescent="0.2">
      <c r="A152" s="383"/>
      <c r="B152" s="384"/>
      <c r="C152" s="385"/>
      <c r="D152" s="80"/>
      <c r="E152" s="80"/>
      <c r="F152" s="78"/>
      <c r="G152" s="78"/>
      <c r="H152" s="78"/>
      <c r="I152" s="78"/>
    </row>
    <row r="153" spans="1:9" s="101" customFormat="1" ht="12.75" hidden="1" x14ac:dyDescent="0.2">
      <c r="A153" s="383"/>
      <c r="B153" s="384"/>
      <c r="C153" s="385"/>
      <c r="D153" s="80"/>
      <c r="E153" s="80"/>
      <c r="F153" s="78"/>
      <c r="G153" s="78"/>
      <c r="H153" s="78"/>
      <c r="I153" s="78"/>
    </row>
    <row r="154" spans="1:9" s="101" customFormat="1" ht="12.75" hidden="1" x14ac:dyDescent="0.2">
      <c r="A154" s="383"/>
      <c r="B154" s="384"/>
      <c r="C154" s="385"/>
      <c r="D154" s="80"/>
      <c r="E154" s="80"/>
      <c r="F154" s="78"/>
      <c r="G154" s="78"/>
      <c r="H154" s="78"/>
      <c r="I154" s="78"/>
    </row>
    <row r="155" spans="1:9" s="101" customFormat="1" ht="12.75" hidden="1" x14ac:dyDescent="0.2">
      <c r="A155" s="383"/>
      <c r="B155" s="384"/>
      <c r="C155" s="385"/>
      <c r="D155" s="80"/>
      <c r="E155" s="80"/>
      <c r="F155" s="78"/>
      <c r="G155" s="78"/>
      <c r="H155" s="78"/>
      <c r="I155" s="78"/>
    </row>
    <row r="156" spans="1:9" s="101" customFormat="1" ht="12.75" hidden="1" x14ac:dyDescent="0.2">
      <c r="A156" s="383"/>
      <c r="B156" s="384"/>
      <c r="C156" s="385"/>
      <c r="D156" s="80"/>
      <c r="E156" s="80"/>
      <c r="F156" s="78"/>
      <c r="G156" s="78"/>
      <c r="H156" s="78"/>
      <c r="I156" s="78"/>
    </row>
    <row r="157" spans="1:9" s="101" customFormat="1" ht="12.75" hidden="1" x14ac:dyDescent="0.2">
      <c r="A157" s="383"/>
      <c r="B157" s="384"/>
      <c r="C157" s="385"/>
      <c r="D157" s="80"/>
      <c r="E157" s="80"/>
      <c r="F157" s="78"/>
      <c r="G157" s="78"/>
      <c r="H157" s="78"/>
      <c r="I157" s="78"/>
    </row>
    <row r="158" spans="1:9" s="101" customFormat="1" ht="12.75" hidden="1" x14ac:dyDescent="0.2">
      <c r="A158" s="383"/>
      <c r="B158" s="384"/>
      <c r="C158" s="385"/>
      <c r="D158" s="80"/>
      <c r="E158" s="80"/>
      <c r="F158" s="78"/>
      <c r="G158" s="78"/>
      <c r="H158" s="78"/>
      <c r="I158" s="78"/>
    </row>
    <row r="159" spans="1:9" s="101" customFormat="1" ht="12.75" hidden="1" x14ac:dyDescent="0.2">
      <c r="A159" s="383"/>
      <c r="B159" s="384"/>
      <c r="C159" s="385"/>
      <c r="D159" s="80"/>
      <c r="E159" s="80"/>
      <c r="F159" s="78"/>
      <c r="G159" s="78"/>
      <c r="H159" s="78"/>
      <c r="I159" s="78"/>
    </row>
    <row r="160" spans="1:9" s="101" customFormat="1" ht="12.75" hidden="1" x14ac:dyDescent="0.2">
      <c r="A160" s="383"/>
      <c r="B160" s="384"/>
      <c r="C160" s="385"/>
      <c r="D160" s="80"/>
      <c r="E160" s="80"/>
      <c r="F160" s="78"/>
      <c r="G160" s="78"/>
      <c r="H160" s="78"/>
      <c r="I160" s="78"/>
    </row>
    <row r="161" spans="1:9" s="101" customFormat="1" ht="12.75" hidden="1" x14ac:dyDescent="0.2">
      <c r="A161" s="383"/>
      <c r="B161" s="384"/>
      <c r="C161" s="385"/>
      <c r="D161" s="80"/>
      <c r="E161" s="80"/>
      <c r="F161" s="78"/>
      <c r="G161" s="78"/>
      <c r="H161" s="78"/>
      <c r="I161" s="78"/>
    </row>
    <row r="162" spans="1:9" s="101" customFormat="1" ht="12.75" hidden="1" x14ac:dyDescent="0.2">
      <c r="A162" s="383"/>
      <c r="B162" s="384"/>
      <c r="C162" s="385"/>
      <c r="D162" s="80"/>
      <c r="E162" s="80"/>
      <c r="F162" s="78"/>
      <c r="G162" s="78"/>
      <c r="H162" s="78"/>
      <c r="I162" s="78"/>
    </row>
    <row r="163" spans="1:9" s="101" customFormat="1" ht="12.75" hidden="1" x14ac:dyDescent="0.2">
      <c r="A163" s="383"/>
      <c r="B163" s="384"/>
      <c r="C163" s="385"/>
      <c r="D163" s="80"/>
      <c r="E163" s="80"/>
      <c r="F163" s="78"/>
      <c r="G163" s="78"/>
      <c r="H163" s="78"/>
      <c r="I163" s="78"/>
    </row>
    <row r="164" spans="1:9" s="101" customFormat="1" ht="12.75" hidden="1" x14ac:dyDescent="0.2">
      <c r="A164" s="383"/>
      <c r="B164" s="384"/>
      <c r="C164" s="385"/>
      <c r="D164" s="80"/>
      <c r="E164" s="80"/>
      <c r="F164" s="78"/>
      <c r="G164" s="78"/>
      <c r="H164" s="78"/>
      <c r="I164" s="78"/>
    </row>
    <row r="165" spans="1:9" s="101" customFormat="1" ht="12.75" hidden="1" x14ac:dyDescent="0.2">
      <c r="A165" s="383"/>
      <c r="B165" s="384"/>
      <c r="C165" s="385"/>
      <c r="D165" s="80"/>
      <c r="E165" s="80"/>
      <c r="F165" s="78"/>
      <c r="G165" s="78"/>
      <c r="H165" s="78"/>
      <c r="I165" s="78"/>
    </row>
    <row r="166" spans="1:9" s="101" customFormat="1" ht="12.75" hidden="1" x14ac:dyDescent="0.2">
      <c r="A166" s="383"/>
      <c r="B166" s="384"/>
      <c r="C166" s="385"/>
      <c r="D166" s="80"/>
      <c r="E166" s="80"/>
      <c r="F166" s="78"/>
      <c r="G166" s="78"/>
      <c r="H166" s="78"/>
      <c r="I166" s="78"/>
    </row>
    <row r="167" spans="1:9" s="101" customFormat="1" ht="12.75" hidden="1" x14ac:dyDescent="0.2">
      <c r="A167" s="383"/>
      <c r="B167" s="384"/>
      <c r="C167" s="385"/>
      <c r="D167" s="80"/>
      <c r="E167" s="80"/>
      <c r="F167" s="78"/>
      <c r="G167" s="78"/>
      <c r="H167" s="78"/>
      <c r="I167" s="78"/>
    </row>
    <row r="168" spans="1:9" s="101" customFormat="1" ht="12.75" hidden="1" x14ac:dyDescent="0.2">
      <c r="A168" s="383"/>
      <c r="B168" s="384"/>
      <c r="C168" s="385"/>
      <c r="D168" s="80"/>
      <c r="E168" s="80"/>
      <c r="F168" s="78"/>
      <c r="G168" s="78"/>
      <c r="H168" s="78"/>
      <c r="I168" s="78"/>
    </row>
    <row r="169" spans="1:9" s="101" customFormat="1" ht="12.75" hidden="1" x14ac:dyDescent="0.2">
      <c r="A169" s="383"/>
      <c r="B169" s="384"/>
      <c r="C169" s="385"/>
      <c r="D169" s="80"/>
      <c r="E169" s="80"/>
      <c r="F169" s="78"/>
      <c r="G169" s="78"/>
      <c r="H169" s="78"/>
      <c r="I169" s="78"/>
    </row>
    <row r="170" spans="1:9" s="101" customFormat="1" ht="12.75" hidden="1" x14ac:dyDescent="0.2">
      <c r="A170" s="383"/>
      <c r="B170" s="384"/>
      <c r="C170" s="385"/>
      <c r="D170" s="80"/>
      <c r="E170" s="80"/>
      <c r="F170" s="78"/>
      <c r="G170" s="78"/>
      <c r="H170" s="78"/>
      <c r="I170" s="78"/>
    </row>
    <row r="171" spans="1:9" s="101" customFormat="1" ht="12.75" hidden="1" x14ac:dyDescent="0.2">
      <c r="A171" s="383"/>
      <c r="B171" s="384"/>
      <c r="C171" s="385"/>
      <c r="D171" s="80"/>
      <c r="E171" s="80"/>
      <c r="F171" s="78"/>
      <c r="G171" s="78"/>
      <c r="H171" s="78"/>
      <c r="I171" s="78"/>
    </row>
    <row r="172" spans="1:9" s="101" customFormat="1" ht="12.75" hidden="1" x14ac:dyDescent="0.2">
      <c r="A172" s="383"/>
      <c r="B172" s="384"/>
      <c r="C172" s="385"/>
      <c r="D172" s="80"/>
      <c r="E172" s="80"/>
      <c r="F172" s="78"/>
      <c r="G172" s="78"/>
      <c r="H172" s="78"/>
      <c r="I172" s="78"/>
    </row>
    <row r="173" spans="1:9" s="101" customFormat="1" ht="12.75" hidden="1" x14ac:dyDescent="0.2">
      <c r="A173" s="383"/>
      <c r="B173" s="384"/>
      <c r="C173" s="385"/>
      <c r="D173" s="80"/>
      <c r="E173" s="80"/>
      <c r="F173" s="78"/>
      <c r="G173" s="78"/>
      <c r="H173" s="78"/>
      <c r="I173" s="78"/>
    </row>
    <row r="174" spans="1:9" s="101" customFormat="1" ht="12.75" hidden="1" x14ac:dyDescent="0.2">
      <c r="A174" s="383"/>
      <c r="B174" s="384"/>
      <c r="C174" s="385"/>
      <c r="D174" s="80"/>
      <c r="E174" s="80"/>
      <c r="F174" s="78"/>
      <c r="G174" s="78"/>
      <c r="H174" s="78"/>
      <c r="I174" s="78"/>
    </row>
    <row r="175" spans="1:9" s="101" customFormat="1" ht="12.75" hidden="1" x14ac:dyDescent="0.2">
      <c r="A175" s="383"/>
      <c r="B175" s="384"/>
      <c r="C175" s="385"/>
      <c r="D175" s="80"/>
      <c r="E175" s="80"/>
      <c r="F175" s="78"/>
      <c r="G175" s="78"/>
      <c r="H175" s="78"/>
      <c r="I175" s="78"/>
    </row>
    <row r="176" spans="1:9" s="101" customFormat="1" ht="12.75" hidden="1" x14ac:dyDescent="0.2">
      <c r="A176" s="383"/>
      <c r="B176" s="384"/>
      <c r="C176" s="385"/>
      <c r="D176" s="80"/>
      <c r="E176" s="80"/>
      <c r="F176" s="78"/>
      <c r="G176" s="78"/>
      <c r="H176" s="78"/>
      <c r="I176" s="78"/>
    </row>
    <row r="177" spans="1:9" s="101" customFormat="1" ht="12.75" hidden="1" x14ac:dyDescent="0.2">
      <c r="A177" s="383"/>
      <c r="B177" s="384"/>
      <c r="C177" s="385"/>
      <c r="D177" s="80"/>
      <c r="E177" s="80"/>
      <c r="F177" s="78"/>
      <c r="G177" s="78"/>
      <c r="H177" s="78"/>
      <c r="I177" s="78"/>
    </row>
    <row r="178" spans="1:9" s="101" customFormat="1" ht="12.75" hidden="1" x14ac:dyDescent="0.2">
      <c r="A178" s="383"/>
      <c r="B178" s="384"/>
      <c r="C178" s="385"/>
      <c r="D178" s="80"/>
      <c r="E178" s="80"/>
      <c r="F178" s="78"/>
      <c r="G178" s="78"/>
      <c r="H178" s="78"/>
      <c r="I178" s="78"/>
    </row>
    <row r="179" spans="1:9" s="101" customFormat="1" ht="12.75" hidden="1" x14ac:dyDescent="0.2">
      <c r="A179" s="383"/>
      <c r="B179" s="384"/>
      <c r="C179" s="385"/>
      <c r="D179" s="80"/>
      <c r="E179" s="80"/>
      <c r="F179" s="78"/>
      <c r="G179" s="78"/>
      <c r="H179" s="78"/>
      <c r="I179" s="78"/>
    </row>
    <row r="180" spans="1:9" s="101" customFormat="1" ht="12.75" hidden="1" x14ac:dyDescent="0.2">
      <c r="A180" s="383"/>
      <c r="B180" s="384"/>
      <c r="C180" s="385"/>
      <c r="D180" s="80"/>
      <c r="E180" s="80"/>
      <c r="F180" s="78"/>
      <c r="G180" s="78"/>
      <c r="H180" s="78"/>
      <c r="I180" s="78"/>
    </row>
    <row r="181" spans="1:9" s="101" customFormat="1" ht="12.75" hidden="1" x14ac:dyDescent="0.2">
      <c r="A181" s="383"/>
      <c r="B181" s="384"/>
      <c r="C181" s="385"/>
      <c r="D181" s="80"/>
      <c r="E181" s="80"/>
      <c r="F181" s="78"/>
      <c r="G181" s="78"/>
      <c r="H181" s="78"/>
      <c r="I181" s="78"/>
    </row>
    <row r="182" spans="1:9" s="101" customFormat="1" ht="12.75" hidden="1" x14ac:dyDescent="0.2">
      <c r="A182" s="383"/>
      <c r="B182" s="384"/>
      <c r="C182" s="385"/>
      <c r="D182" s="80"/>
      <c r="E182" s="80"/>
      <c r="F182" s="78"/>
      <c r="G182" s="78"/>
      <c r="H182" s="78"/>
      <c r="I182" s="78"/>
    </row>
    <row r="183" spans="1:9" s="101" customFormat="1" ht="12.75" hidden="1" x14ac:dyDescent="0.2">
      <c r="A183" s="383"/>
      <c r="B183" s="384"/>
      <c r="C183" s="385"/>
      <c r="D183" s="80"/>
      <c r="E183" s="80"/>
      <c r="F183" s="78"/>
      <c r="G183" s="78"/>
      <c r="H183" s="78"/>
      <c r="I183" s="78"/>
    </row>
    <row r="184" spans="1:9" s="101" customFormat="1" ht="12.75" hidden="1" x14ac:dyDescent="0.2">
      <c r="A184" s="383"/>
      <c r="B184" s="384"/>
      <c r="C184" s="385"/>
      <c r="D184" s="80"/>
      <c r="E184" s="80"/>
      <c r="F184" s="78"/>
      <c r="G184" s="78"/>
      <c r="H184" s="78"/>
      <c r="I184" s="78"/>
    </row>
    <row r="185" spans="1:9" s="101" customFormat="1" ht="12.75" hidden="1" x14ac:dyDescent="0.2">
      <c r="A185" s="383"/>
      <c r="B185" s="384"/>
      <c r="C185" s="385"/>
      <c r="D185" s="80"/>
      <c r="E185" s="80"/>
      <c r="F185" s="78"/>
      <c r="G185" s="78"/>
      <c r="H185" s="78"/>
      <c r="I185" s="78"/>
    </row>
    <row r="186" spans="1:9" s="101" customFormat="1" ht="12.75" hidden="1" x14ac:dyDescent="0.2">
      <c r="A186" s="383"/>
      <c r="B186" s="384"/>
      <c r="C186" s="385"/>
      <c r="D186" s="80"/>
      <c r="E186" s="80"/>
      <c r="F186" s="78"/>
      <c r="G186" s="78"/>
      <c r="H186" s="78"/>
      <c r="I186" s="78"/>
    </row>
    <row r="187" spans="1:9" s="101" customFormat="1" ht="12.75" hidden="1" x14ac:dyDescent="0.2">
      <c r="A187" s="383"/>
      <c r="B187" s="384"/>
      <c r="C187" s="385"/>
      <c r="D187" s="80"/>
      <c r="E187" s="80"/>
      <c r="F187" s="78"/>
      <c r="G187" s="78"/>
      <c r="H187" s="78"/>
      <c r="I187" s="78"/>
    </row>
    <row r="188" spans="1:9" s="101" customFormat="1" ht="12.75" hidden="1" x14ac:dyDescent="0.2">
      <c r="A188" s="383"/>
      <c r="B188" s="384"/>
      <c r="C188" s="385"/>
      <c r="D188" s="80"/>
      <c r="E188" s="80"/>
      <c r="F188" s="78"/>
      <c r="G188" s="78"/>
      <c r="H188" s="78"/>
      <c r="I188" s="78"/>
    </row>
    <row r="189" spans="1:9" s="101" customFormat="1" ht="12.75" hidden="1" x14ac:dyDescent="0.2">
      <c r="A189" s="383"/>
      <c r="B189" s="384"/>
      <c r="C189" s="385"/>
      <c r="D189" s="80"/>
      <c r="E189" s="80"/>
      <c r="F189" s="78"/>
      <c r="G189" s="78"/>
      <c r="H189" s="78"/>
      <c r="I189" s="78"/>
    </row>
    <row r="190" spans="1:9" s="101" customFormat="1" ht="12.75" hidden="1" x14ac:dyDescent="0.2">
      <c r="A190" s="383"/>
      <c r="B190" s="384"/>
      <c r="C190" s="385"/>
      <c r="D190" s="80"/>
      <c r="E190" s="80"/>
      <c r="F190" s="78"/>
      <c r="G190" s="78"/>
      <c r="H190" s="78"/>
      <c r="I190" s="78"/>
    </row>
    <row r="191" spans="1:9" s="101" customFormat="1" ht="12.75" hidden="1" x14ac:dyDescent="0.2">
      <c r="A191" s="383"/>
      <c r="B191" s="384"/>
      <c r="C191" s="385"/>
      <c r="D191" s="80"/>
      <c r="E191" s="80"/>
      <c r="F191" s="78"/>
      <c r="G191" s="78"/>
      <c r="H191" s="78"/>
      <c r="I191" s="78"/>
    </row>
    <row r="192" spans="1:9" s="101" customFormat="1" ht="12.75" hidden="1" x14ac:dyDescent="0.2">
      <c r="A192" s="383"/>
      <c r="B192" s="384"/>
      <c r="C192" s="385"/>
      <c r="D192" s="80"/>
      <c r="E192" s="80"/>
      <c r="F192" s="78"/>
      <c r="G192" s="78"/>
      <c r="H192" s="78"/>
      <c r="I192" s="78"/>
    </row>
    <row r="193" spans="1:9" s="101" customFormat="1" ht="12.75" hidden="1" x14ac:dyDescent="0.2">
      <c r="A193" s="383"/>
      <c r="B193" s="384"/>
      <c r="C193" s="385"/>
      <c r="D193" s="80"/>
      <c r="E193" s="80"/>
      <c r="F193" s="78"/>
      <c r="G193" s="78"/>
      <c r="H193" s="78"/>
      <c r="I193" s="78"/>
    </row>
    <row r="194" spans="1:9" s="101" customFormat="1" ht="12.75" hidden="1" x14ac:dyDescent="0.2">
      <c r="A194" s="383"/>
      <c r="B194" s="384"/>
      <c r="C194" s="385"/>
      <c r="D194" s="80"/>
      <c r="E194" s="80"/>
      <c r="F194" s="78"/>
      <c r="G194" s="78"/>
      <c r="H194" s="78"/>
      <c r="I194" s="78"/>
    </row>
    <row r="195" spans="1:9" s="101" customFormat="1" ht="12.75" hidden="1" x14ac:dyDescent="0.2">
      <c r="A195" s="383"/>
      <c r="B195" s="384"/>
      <c r="C195" s="385"/>
      <c r="D195" s="80"/>
      <c r="E195" s="80"/>
      <c r="F195" s="78"/>
      <c r="G195" s="78"/>
      <c r="H195" s="78"/>
      <c r="I195" s="78"/>
    </row>
    <row r="196" spans="1:9" s="101" customFormat="1" ht="12.75" hidden="1" x14ac:dyDescent="0.2">
      <c r="A196" s="383"/>
      <c r="B196" s="384"/>
      <c r="C196" s="385"/>
      <c r="D196" s="80"/>
      <c r="E196" s="80"/>
      <c r="F196" s="78"/>
      <c r="G196" s="78"/>
      <c r="H196" s="78"/>
      <c r="I196" s="78"/>
    </row>
    <row r="197" spans="1:9" s="101" customFormat="1" ht="12.75" hidden="1" x14ac:dyDescent="0.2">
      <c r="A197" s="383"/>
      <c r="B197" s="384"/>
      <c r="C197" s="385"/>
      <c r="D197" s="80"/>
      <c r="E197" s="80"/>
      <c r="F197" s="78"/>
      <c r="G197" s="78"/>
      <c r="H197" s="78"/>
      <c r="I197" s="78"/>
    </row>
    <row r="198" spans="1:9" s="101" customFormat="1" ht="12.75" hidden="1" x14ac:dyDescent="0.2">
      <c r="A198" s="383"/>
      <c r="B198" s="384"/>
      <c r="C198" s="385"/>
      <c r="D198" s="80"/>
      <c r="E198" s="80"/>
      <c r="F198" s="78"/>
      <c r="G198" s="78"/>
      <c r="H198" s="78"/>
      <c r="I198" s="78"/>
    </row>
    <row r="199" spans="1:9" s="101" customFormat="1" ht="12.75" hidden="1" x14ac:dyDescent="0.2">
      <c r="A199" s="383"/>
      <c r="B199" s="384"/>
      <c r="C199" s="385"/>
      <c r="D199" s="80"/>
      <c r="E199" s="80"/>
      <c r="F199" s="78"/>
      <c r="G199" s="78"/>
      <c r="H199" s="78"/>
      <c r="I199" s="78"/>
    </row>
    <row r="200" spans="1:9" s="101" customFormat="1" ht="12.75" hidden="1" x14ac:dyDescent="0.2">
      <c r="A200" s="383"/>
      <c r="B200" s="384"/>
      <c r="C200" s="385"/>
      <c r="D200" s="80"/>
      <c r="E200" s="80"/>
      <c r="F200" s="78"/>
      <c r="G200" s="78"/>
      <c r="H200" s="78"/>
      <c r="I200" s="78"/>
    </row>
    <row r="201" spans="1:9" s="101" customFormat="1" ht="12.75" hidden="1" x14ac:dyDescent="0.2">
      <c r="A201" s="383"/>
      <c r="B201" s="384"/>
      <c r="C201" s="385"/>
      <c r="D201" s="80"/>
      <c r="E201" s="80"/>
      <c r="F201" s="78"/>
      <c r="G201" s="78"/>
      <c r="H201" s="78"/>
      <c r="I201" s="78"/>
    </row>
    <row r="202" spans="1:9" s="101" customFormat="1" ht="12.75" hidden="1" x14ac:dyDescent="0.2">
      <c r="A202" s="383"/>
      <c r="B202" s="384"/>
      <c r="C202" s="385"/>
      <c r="D202" s="80"/>
      <c r="E202" s="80"/>
      <c r="F202" s="78"/>
      <c r="G202" s="78"/>
      <c r="H202" s="78"/>
      <c r="I202" s="78"/>
    </row>
    <row r="203" spans="1:9" s="101" customFormat="1" ht="12.75" hidden="1" x14ac:dyDescent="0.2">
      <c r="A203" s="383"/>
      <c r="B203" s="384"/>
      <c r="C203" s="385"/>
      <c r="D203" s="80"/>
      <c r="E203" s="80"/>
      <c r="F203" s="78"/>
      <c r="G203" s="78"/>
      <c r="H203" s="78"/>
      <c r="I203" s="78"/>
    </row>
    <row r="204" spans="1:9" s="101" customFormat="1" ht="12.75" hidden="1" x14ac:dyDescent="0.2">
      <c r="A204" s="383"/>
      <c r="B204" s="384"/>
      <c r="C204" s="385"/>
      <c r="D204" s="80"/>
      <c r="E204" s="80"/>
      <c r="F204" s="78"/>
      <c r="G204" s="78"/>
      <c r="H204" s="78"/>
      <c r="I204" s="78"/>
    </row>
    <row r="205" spans="1:9" s="101" customFormat="1" ht="12.75" hidden="1" x14ac:dyDescent="0.2">
      <c r="A205" s="383"/>
      <c r="B205" s="384"/>
      <c r="C205" s="385"/>
      <c r="D205" s="80"/>
      <c r="E205" s="80"/>
      <c r="F205" s="78"/>
      <c r="G205" s="78"/>
      <c r="H205" s="78"/>
      <c r="I205" s="78"/>
    </row>
    <row r="206" spans="1:9" s="101" customFormat="1" ht="12.75" hidden="1" x14ac:dyDescent="0.2">
      <c r="A206" s="383"/>
      <c r="B206" s="384"/>
      <c r="C206" s="385"/>
      <c r="D206" s="80"/>
      <c r="E206" s="80"/>
      <c r="F206" s="78"/>
      <c r="G206" s="78"/>
      <c r="H206" s="78"/>
      <c r="I206" s="78"/>
    </row>
    <row r="207" spans="1:9" s="101" customFormat="1" ht="12.75" hidden="1" x14ac:dyDescent="0.2">
      <c r="A207" s="383"/>
      <c r="B207" s="384"/>
      <c r="C207" s="385"/>
      <c r="D207" s="80"/>
      <c r="E207" s="80"/>
      <c r="F207" s="78"/>
      <c r="G207" s="78"/>
      <c r="H207" s="78"/>
      <c r="I207" s="78"/>
    </row>
    <row r="208" spans="1:9" s="101" customFormat="1" ht="12.75" hidden="1" x14ac:dyDescent="0.2">
      <c r="A208" s="383"/>
      <c r="B208" s="384"/>
      <c r="C208" s="385"/>
      <c r="D208" s="80"/>
      <c r="E208" s="80"/>
      <c r="F208" s="78"/>
      <c r="G208" s="78"/>
      <c r="H208" s="78"/>
      <c r="I208" s="78"/>
    </row>
    <row r="209" spans="1:9" s="101" customFormat="1" ht="12.75" hidden="1" x14ac:dyDescent="0.2">
      <c r="A209" s="383"/>
      <c r="B209" s="384"/>
      <c r="C209" s="385"/>
      <c r="D209" s="80"/>
      <c r="E209" s="80"/>
      <c r="F209" s="78"/>
      <c r="G209" s="78"/>
      <c r="H209" s="78"/>
      <c r="I209" s="78"/>
    </row>
    <row r="210" spans="1:9" s="101" customFormat="1" ht="12.75" hidden="1" x14ac:dyDescent="0.2">
      <c r="A210" s="383"/>
      <c r="B210" s="384"/>
      <c r="C210" s="385"/>
      <c r="D210" s="80"/>
      <c r="E210" s="80"/>
      <c r="F210" s="78"/>
      <c r="G210" s="78"/>
      <c r="H210" s="78"/>
      <c r="I210" s="78"/>
    </row>
    <row r="211" spans="1:9" s="101" customFormat="1" ht="12.75" hidden="1" x14ac:dyDescent="0.2">
      <c r="A211" s="383"/>
      <c r="B211" s="384"/>
      <c r="C211" s="385"/>
      <c r="D211" s="80"/>
      <c r="E211" s="80"/>
      <c r="F211" s="78"/>
      <c r="G211" s="78"/>
      <c r="H211" s="78"/>
      <c r="I211" s="78"/>
    </row>
    <row r="212" spans="1:9" s="101" customFormat="1" ht="12.75" hidden="1" x14ac:dyDescent="0.2">
      <c r="A212" s="383"/>
      <c r="B212" s="384"/>
      <c r="C212" s="385"/>
      <c r="D212" s="80"/>
      <c r="E212" s="80"/>
      <c r="F212" s="78"/>
      <c r="G212" s="78"/>
      <c r="H212" s="78"/>
      <c r="I212" s="78"/>
    </row>
    <row r="213" spans="1:9" s="101" customFormat="1" ht="12.75" hidden="1" x14ac:dyDescent="0.2">
      <c r="A213" s="383"/>
      <c r="B213" s="384"/>
      <c r="C213" s="385"/>
      <c r="D213" s="80"/>
      <c r="E213" s="80"/>
      <c r="F213" s="78"/>
      <c r="G213" s="78"/>
      <c r="H213" s="78"/>
      <c r="I213" s="78"/>
    </row>
    <row r="214" spans="1:9" s="101" customFormat="1" ht="12.75" hidden="1" x14ac:dyDescent="0.2">
      <c r="A214" s="383"/>
      <c r="B214" s="384"/>
      <c r="C214" s="385"/>
      <c r="D214" s="80"/>
      <c r="E214" s="80"/>
      <c r="F214" s="78"/>
      <c r="G214" s="78"/>
      <c r="H214" s="78"/>
      <c r="I214" s="78"/>
    </row>
    <row r="215" spans="1:9" s="101" customFormat="1" ht="12.75" hidden="1" x14ac:dyDescent="0.2">
      <c r="A215" s="383"/>
      <c r="B215" s="384"/>
      <c r="C215" s="385"/>
      <c r="D215" s="80"/>
      <c r="E215" s="80"/>
      <c r="F215" s="78"/>
      <c r="G215" s="78"/>
      <c r="H215" s="78"/>
      <c r="I215" s="78"/>
    </row>
    <row r="216" spans="1:9" s="101" customFormat="1" ht="12.75" hidden="1" x14ac:dyDescent="0.2">
      <c r="A216" s="383"/>
      <c r="B216" s="384"/>
      <c r="C216" s="385"/>
      <c r="D216" s="80"/>
      <c r="E216" s="80"/>
      <c r="F216" s="78"/>
      <c r="G216" s="78"/>
      <c r="H216" s="78"/>
      <c r="I216" s="78"/>
    </row>
    <row r="217" spans="1:9" s="101" customFormat="1" ht="12.75" hidden="1" x14ac:dyDescent="0.2">
      <c r="A217" s="383"/>
      <c r="B217" s="384"/>
      <c r="C217" s="385"/>
      <c r="D217" s="80"/>
      <c r="E217" s="80"/>
      <c r="F217" s="78"/>
      <c r="G217" s="78"/>
      <c r="H217" s="78"/>
      <c r="I217" s="78"/>
    </row>
    <row r="218" spans="1:9" s="101" customFormat="1" ht="12.75" hidden="1" x14ac:dyDescent="0.2">
      <c r="A218" s="383"/>
      <c r="B218" s="384"/>
      <c r="C218" s="385"/>
      <c r="D218" s="80"/>
      <c r="E218" s="80"/>
      <c r="F218" s="78"/>
      <c r="G218" s="78"/>
      <c r="H218" s="78"/>
      <c r="I218" s="78"/>
    </row>
    <row r="219" spans="1:9" s="101" customFormat="1" ht="12.75" hidden="1" x14ac:dyDescent="0.2">
      <c r="A219" s="383"/>
      <c r="B219" s="384"/>
      <c r="C219" s="385"/>
      <c r="D219" s="80"/>
      <c r="E219" s="80"/>
      <c r="F219" s="78"/>
      <c r="G219" s="78"/>
      <c r="H219" s="78"/>
      <c r="I219" s="78"/>
    </row>
    <row r="220" spans="1:9" s="101" customFormat="1" ht="12.75" hidden="1" x14ac:dyDescent="0.2">
      <c r="A220" s="383"/>
      <c r="B220" s="384"/>
      <c r="C220" s="385"/>
      <c r="D220" s="80"/>
      <c r="E220" s="80"/>
      <c r="F220" s="78"/>
      <c r="G220" s="78"/>
      <c r="H220" s="78"/>
      <c r="I220" s="78"/>
    </row>
    <row r="221" spans="1:9" s="101" customFormat="1" ht="12.75" hidden="1" x14ac:dyDescent="0.2">
      <c r="A221" s="383"/>
      <c r="B221" s="384"/>
      <c r="C221" s="385"/>
      <c r="D221" s="80"/>
      <c r="E221" s="80"/>
      <c r="F221" s="78"/>
      <c r="G221" s="78"/>
      <c r="H221" s="78"/>
      <c r="I221" s="78"/>
    </row>
    <row r="222" spans="1:9" s="101" customFormat="1" ht="12.75" hidden="1" x14ac:dyDescent="0.2">
      <c r="A222" s="383"/>
      <c r="B222" s="384"/>
      <c r="C222" s="385"/>
      <c r="D222" s="80"/>
      <c r="E222" s="80"/>
      <c r="F222" s="78"/>
      <c r="G222" s="78"/>
      <c r="H222" s="78"/>
      <c r="I222" s="78"/>
    </row>
    <row r="223" spans="1:9" s="101" customFormat="1" ht="12.75" hidden="1" x14ac:dyDescent="0.2">
      <c r="A223" s="383"/>
      <c r="B223" s="384"/>
      <c r="C223" s="385"/>
      <c r="D223" s="80"/>
      <c r="E223" s="80"/>
      <c r="F223" s="78"/>
      <c r="G223" s="78"/>
      <c r="H223" s="78"/>
      <c r="I223" s="78"/>
    </row>
    <row r="224" spans="1:9" s="101" customFormat="1" ht="12.75" hidden="1" x14ac:dyDescent="0.2">
      <c r="A224" s="383"/>
      <c r="B224" s="384"/>
      <c r="C224" s="385"/>
      <c r="D224" s="80"/>
      <c r="E224" s="80"/>
      <c r="F224" s="78"/>
      <c r="G224" s="78"/>
      <c r="H224" s="78"/>
      <c r="I224" s="78"/>
    </row>
    <row r="225" spans="1:9" s="101" customFormat="1" ht="12.75" hidden="1" x14ac:dyDescent="0.2">
      <c r="A225" s="383"/>
      <c r="B225" s="384"/>
      <c r="C225" s="385"/>
      <c r="D225" s="80"/>
      <c r="E225" s="80"/>
      <c r="F225" s="78"/>
      <c r="G225" s="78"/>
      <c r="H225" s="78"/>
      <c r="I225" s="78"/>
    </row>
    <row r="226" spans="1:9" s="101" customFormat="1" ht="12.75" hidden="1" x14ac:dyDescent="0.2">
      <c r="A226" s="383"/>
      <c r="B226" s="384"/>
      <c r="C226" s="385"/>
      <c r="D226" s="80"/>
      <c r="E226" s="80"/>
      <c r="F226" s="78"/>
      <c r="G226" s="78"/>
      <c r="H226" s="78"/>
      <c r="I226" s="78"/>
    </row>
    <row r="227" spans="1:9" s="101" customFormat="1" ht="12.75" hidden="1" x14ac:dyDescent="0.2">
      <c r="A227" s="383"/>
      <c r="B227" s="384"/>
      <c r="C227" s="385"/>
      <c r="D227" s="80"/>
      <c r="E227" s="80"/>
      <c r="F227" s="78"/>
      <c r="G227" s="78"/>
      <c r="H227" s="78"/>
      <c r="I227" s="78"/>
    </row>
    <row r="228" spans="1:9" s="101" customFormat="1" ht="12.75" hidden="1" x14ac:dyDescent="0.2">
      <c r="A228" s="383"/>
      <c r="B228" s="384"/>
      <c r="C228" s="385"/>
      <c r="D228" s="80"/>
      <c r="E228" s="80"/>
      <c r="F228" s="78"/>
      <c r="G228" s="78"/>
      <c r="H228" s="78"/>
      <c r="I228" s="78"/>
    </row>
    <row r="229" spans="1:9" s="101" customFormat="1" ht="12.75" hidden="1" x14ac:dyDescent="0.2">
      <c r="A229" s="383"/>
      <c r="B229" s="384"/>
      <c r="C229" s="385"/>
      <c r="D229" s="80"/>
      <c r="E229" s="80"/>
      <c r="F229" s="78"/>
      <c r="G229" s="78"/>
      <c r="H229" s="78"/>
      <c r="I229" s="78"/>
    </row>
    <row r="230" spans="1:9" s="101" customFormat="1" ht="12.75" hidden="1" x14ac:dyDescent="0.2">
      <c r="A230" s="383"/>
      <c r="B230" s="384"/>
      <c r="C230" s="385"/>
      <c r="D230" s="80"/>
      <c r="E230" s="80"/>
      <c r="F230" s="78"/>
      <c r="G230" s="78"/>
      <c r="H230" s="78"/>
      <c r="I230" s="78"/>
    </row>
    <row r="231" spans="1:9" s="101" customFormat="1" ht="12.75" hidden="1" x14ac:dyDescent="0.2">
      <c r="A231" s="383"/>
      <c r="B231" s="384"/>
      <c r="C231" s="385"/>
      <c r="D231" s="80"/>
      <c r="E231" s="80"/>
      <c r="F231" s="78"/>
      <c r="G231" s="78"/>
      <c r="H231" s="78"/>
      <c r="I231" s="78"/>
    </row>
    <row r="232" spans="1:9" s="101" customFormat="1" ht="12.75" hidden="1" x14ac:dyDescent="0.2">
      <c r="A232" s="383"/>
      <c r="B232" s="384"/>
      <c r="C232" s="385"/>
      <c r="D232" s="80"/>
      <c r="E232" s="80"/>
      <c r="F232" s="78"/>
      <c r="G232" s="78"/>
      <c r="H232" s="78"/>
      <c r="I232" s="78"/>
    </row>
    <row r="233" spans="1:9" s="101" customFormat="1" ht="12.75" customHeight="1" x14ac:dyDescent="0.2">
      <c r="A233" s="388"/>
      <c r="B233" s="389"/>
      <c r="C233" s="390"/>
      <c r="D233" s="391"/>
      <c r="E233" s="391"/>
    </row>
    <row r="234" spans="1:9" s="101" customFormat="1" hidden="1" x14ac:dyDescent="0.2">
      <c r="A234" s="388" t="s">
        <v>189</v>
      </c>
      <c r="B234" s="389">
        <v>124228</v>
      </c>
      <c r="C234" s="390">
        <v>1</v>
      </c>
      <c r="D234" s="391">
        <v>1</v>
      </c>
      <c r="E234" s="391"/>
    </row>
    <row r="235" spans="1:9" s="101" customFormat="1" hidden="1" x14ac:dyDescent="0.2">
      <c r="A235" s="388" t="s">
        <v>190</v>
      </c>
      <c r="B235" s="389">
        <v>81467</v>
      </c>
      <c r="C235" s="390">
        <v>3</v>
      </c>
      <c r="D235" s="391">
        <v>1</v>
      </c>
      <c r="E235" s="391"/>
    </row>
    <row r="236" spans="1:9" s="101" customFormat="1" hidden="1" x14ac:dyDescent="0.2">
      <c r="A236" s="388" t="s">
        <v>191</v>
      </c>
      <c r="B236" s="389">
        <v>35098</v>
      </c>
      <c r="C236" s="390">
        <v>1</v>
      </c>
      <c r="D236" s="391">
        <v>1</v>
      </c>
      <c r="E236" s="391"/>
    </row>
    <row r="237" spans="1:9" s="101" customFormat="1" hidden="1" x14ac:dyDescent="0.2">
      <c r="A237" s="388" t="s">
        <v>192</v>
      </c>
      <c r="B237" s="389">
        <v>43613</v>
      </c>
      <c r="C237" s="390">
        <v>1</v>
      </c>
      <c r="D237" s="391">
        <v>1</v>
      </c>
      <c r="E237" s="391"/>
    </row>
    <row r="238" spans="1:9" s="101" customFormat="1" hidden="1" x14ac:dyDescent="0.2">
      <c r="A238" s="388" t="s">
        <v>193</v>
      </c>
      <c r="B238" s="389">
        <v>54692</v>
      </c>
      <c r="C238" s="390">
        <v>1</v>
      </c>
      <c r="D238" s="391">
        <v>1</v>
      </c>
      <c r="E238" s="391"/>
    </row>
    <row r="239" spans="1:9" s="101" customFormat="1" hidden="1" x14ac:dyDescent="0.2">
      <c r="A239" s="388" t="s">
        <v>194</v>
      </c>
      <c r="B239" s="389">
        <v>306947</v>
      </c>
      <c r="C239" s="390">
        <v>3</v>
      </c>
      <c r="D239" s="391">
        <v>1</v>
      </c>
      <c r="E239" s="391"/>
    </row>
    <row r="240" spans="1:9" s="101" customFormat="1" hidden="1" x14ac:dyDescent="0.2">
      <c r="A240" s="388" t="s">
        <v>195</v>
      </c>
      <c r="B240" s="389">
        <v>213841</v>
      </c>
      <c r="C240" s="390">
        <v>1</v>
      </c>
      <c r="D240" s="391">
        <v>1</v>
      </c>
      <c r="E240" s="391"/>
    </row>
    <row r="241" spans="1:5" s="101" customFormat="1" hidden="1" x14ac:dyDescent="0.2">
      <c r="A241" s="388" t="s">
        <v>196</v>
      </c>
      <c r="B241" s="389">
        <v>92101</v>
      </c>
      <c r="C241" s="390">
        <v>1</v>
      </c>
      <c r="D241" s="391">
        <v>1</v>
      </c>
      <c r="E241" s="391"/>
    </row>
    <row r="242" spans="1:5" s="101" customFormat="1" hidden="1" x14ac:dyDescent="0.2">
      <c r="A242" s="388" t="s">
        <v>197</v>
      </c>
      <c r="B242" s="389">
        <v>712317</v>
      </c>
      <c r="C242" s="390">
        <v>14</v>
      </c>
      <c r="D242" s="391">
        <v>1</v>
      </c>
      <c r="E242" s="391"/>
    </row>
    <row r="243" spans="1:5" s="101" customFormat="1" hidden="1" x14ac:dyDescent="0.2">
      <c r="A243" s="388" t="s">
        <v>198</v>
      </c>
      <c r="B243" s="389">
        <v>153712</v>
      </c>
      <c r="C243" s="390">
        <v>3</v>
      </c>
      <c r="D243" s="391">
        <v>1</v>
      </c>
      <c r="E243" s="391"/>
    </row>
    <row r="244" spans="1:5" s="101" customFormat="1" hidden="1" x14ac:dyDescent="0.2">
      <c r="A244" s="388" t="s">
        <v>199</v>
      </c>
      <c r="B244" s="389">
        <v>459451</v>
      </c>
      <c r="C244" s="390">
        <v>16</v>
      </c>
      <c r="D244" s="391">
        <v>1</v>
      </c>
      <c r="E244" s="391"/>
    </row>
    <row r="245" spans="1:5" s="101" customFormat="1" hidden="1" x14ac:dyDescent="0.2">
      <c r="A245" s="388" t="s">
        <v>200</v>
      </c>
      <c r="B245" s="389">
        <v>173418</v>
      </c>
      <c r="C245" s="390">
        <v>5</v>
      </c>
      <c r="D245" s="391">
        <v>1</v>
      </c>
      <c r="E245" s="391"/>
    </row>
    <row r="246" spans="1:5" s="101" customFormat="1" hidden="1" x14ac:dyDescent="0.2">
      <c r="A246" s="388" t="s">
        <v>201</v>
      </c>
      <c r="B246" s="389">
        <v>920599</v>
      </c>
      <c r="C246" s="390">
        <v>7</v>
      </c>
      <c r="D246" s="391">
        <v>1</v>
      </c>
      <c r="E246" s="391"/>
    </row>
    <row r="247" spans="1:5" s="101" customFormat="1" hidden="1" x14ac:dyDescent="0.2">
      <c r="A247" s="388" t="s">
        <v>202</v>
      </c>
      <c r="B247" s="389">
        <v>16891</v>
      </c>
      <c r="C247" s="390">
        <v>2</v>
      </c>
      <c r="D247" s="391">
        <v>1</v>
      </c>
      <c r="E247" s="391"/>
    </row>
    <row r="248" spans="1:5" s="101" customFormat="1" hidden="1" x14ac:dyDescent="0.2">
      <c r="A248" s="388" t="s">
        <v>203</v>
      </c>
      <c r="B248" s="389">
        <v>37447</v>
      </c>
      <c r="C248" s="390">
        <v>1</v>
      </c>
      <c r="D248" s="391">
        <v>1</v>
      </c>
      <c r="E248" s="391"/>
    </row>
    <row r="249" spans="1:5" s="101" customFormat="1" hidden="1" x14ac:dyDescent="0.2">
      <c r="A249" s="388" t="s">
        <v>204</v>
      </c>
      <c r="B249" s="389">
        <v>236193</v>
      </c>
      <c r="C249" s="390">
        <v>5</v>
      </c>
      <c r="D249" s="391">
        <v>1</v>
      </c>
      <c r="E249" s="391"/>
    </row>
    <row r="250" spans="1:5" s="101" customFormat="1" hidden="1" x14ac:dyDescent="0.2">
      <c r="A250" s="388" t="s">
        <v>205</v>
      </c>
      <c r="B250" s="389">
        <v>46013</v>
      </c>
      <c r="C250" s="390">
        <v>1</v>
      </c>
      <c r="D250" s="391">
        <v>1</v>
      </c>
      <c r="E250" s="391"/>
    </row>
    <row r="251" spans="1:5" s="101" customFormat="1" hidden="1" x14ac:dyDescent="0.2">
      <c r="A251" s="388" t="s">
        <v>206</v>
      </c>
      <c r="B251" s="389">
        <v>652593</v>
      </c>
      <c r="C251" s="390">
        <v>13</v>
      </c>
      <c r="D251" s="391">
        <v>1</v>
      </c>
      <c r="E251" s="391"/>
    </row>
    <row r="252" spans="1:5" s="101" customFormat="1" hidden="1" x14ac:dyDescent="0.2">
      <c r="A252" s="388" t="s">
        <v>207</v>
      </c>
      <c r="B252" s="389">
        <v>36131</v>
      </c>
      <c r="C252" s="390">
        <v>1</v>
      </c>
      <c r="D252" s="391">
        <v>1</v>
      </c>
      <c r="E252" s="391"/>
    </row>
    <row r="253" spans="1:5" s="101" customFormat="1" hidden="1" x14ac:dyDescent="0.2">
      <c r="A253" s="388" t="s">
        <v>208</v>
      </c>
      <c r="B253" s="389">
        <v>93868</v>
      </c>
      <c r="C253" s="390">
        <v>1</v>
      </c>
      <c r="D253" s="391">
        <v>1</v>
      </c>
      <c r="E253" s="391"/>
    </row>
    <row r="254" spans="1:5" s="101" customFormat="1" hidden="1" x14ac:dyDescent="0.2">
      <c r="A254" s="388" t="s">
        <v>209</v>
      </c>
      <c r="B254" s="389">
        <v>93868</v>
      </c>
      <c r="C254" s="390">
        <v>2</v>
      </c>
      <c r="D254" s="391">
        <v>1</v>
      </c>
      <c r="E254" s="391"/>
    </row>
    <row r="255" spans="1:5" s="101" customFormat="1" hidden="1" x14ac:dyDescent="0.2">
      <c r="A255" s="388" t="s">
        <v>210</v>
      </c>
      <c r="B255" s="389">
        <v>66277</v>
      </c>
      <c r="C255" s="390">
        <v>1</v>
      </c>
      <c r="D255" s="391">
        <v>1</v>
      </c>
      <c r="E255" s="391"/>
    </row>
    <row r="256" spans="1:5" s="101" customFormat="1" hidden="1" x14ac:dyDescent="0.2">
      <c r="A256" s="388" t="s">
        <v>211</v>
      </c>
      <c r="B256" s="389">
        <v>137355</v>
      </c>
      <c r="C256" s="390">
        <v>3</v>
      </c>
      <c r="D256" s="391">
        <v>1</v>
      </c>
      <c r="E256" s="391"/>
    </row>
    <row r="257" spans="1:5" s="101" customFormat="1" hidden="1" x14ac:dyDescent="0.2">
      <c r="A257" s="388" t="s">
        <v>212</v>
      </c>
      <c r="B257" s="389">
        <v>25771</v>
      </c>
      <c r="C257" s="390">
        <v>1</v>
      </c>
      <c r="D257" s="391">
        <v>1</v>
      </c>
      <c r="E257" s="391"/>
    </row>
    <row r="258" spans="1:5" s="101" customFormat="1" hidden="1" x14ac:dyDescent="0.2">
      <c r="A258" s="388" t="s">
        <v>213</v>
      </c>
      <c r="B258" s="389">
        <v>73007</v>
      </c>
      <c r="C258" s="390">
        <v>1</v>
      </c>
      <c r="D258" s="391">
        <v>1</v>
      </c>
      <c r="E258" s="391"/>
    </row>
    <row r="259" spans="1:5" s="101" customFormat="1" hidden="1" x14ac:dyDescent="0.2">
      <c r="A259" s="388" t="s">
        <v>214</v>
      </c>
      <c r="B259" s="389">
        <v>40475</v>
      </c>
      <c r="C259" s="390">
        <v>1</v>
      </c>
      <c r="D259" s="391">
        <v>1</v>
      </c>
      <c r="E259" s="391"/>
    </row>
    <row r="260" spans="1:5" s="101" customFormat="1" hidden="1" x14ac:dyDescent="0.2">
      <c r="A260" s="388" t="s">
        <v>215</v>
      </c>
      <c r="B260" s="389">
        <v>75216</v>
      </c>
      <c r="C260" s="390">
        <v>1</v>
      </c>
      <c r="D260" s="391">
        <v>1</v>
      </c>
      <c r="E260" s="391"/>
    </row>
    <row r="261" spans="1:5" s="101" customFormat="1" hidden="1" x14ac:dyDescent="0.2">
      <c r="A261" s="388" t="s">
        <v>216</v>
      </c>
      <c r="B261" s="389">
        <v>127339</v>
      </c>
      <c r="C261" s="390">
        <v>2</v>
      </c>
      <c r="D261" s="391">
        <v>1</v>
      </c>
      <c r="E261" s="391"/>
    </row>
    <row r="262" spans="1:5" s="101" customFormat="1" hidden="1" x14ac:dyDescent="0.2">
      <c r="A262" s="388" t="s">
        <v>217</v>
      </c>
      <c r="B262" s="389">
        <v>75750</v>
      </c>
      <c r="C262" s="390">
        <v>1</v>
      </c>
      <c r="D262" s="391">
        <v>1</v>
      </c>
      <c r="E262" s="391"/>
    </row>
    <row r="263" spans="1:5" s="101" customFormat="1" hidden="1" x14ac:dyDescent="0.2">
      <c r="A263" s="388" t="s">
        <v>218</v>
      </c>
      <c r="B263" s="389">
        <v>132282</v>
      </c>
      <c r="C263" s="390">
        <v>2</v>
      </c>
      <c r="D263" s="391">
        <v>1</v>
      </c>
      <c r="E263" s="391"/>
    </row>
    <row r="264" spans="1:5" s="101" customFormat="1" hidden="1" x14ac:dyDescent="0.2">
      <c r="A264" s="388" t="s">
        <v>219</v>
      </c>
      <c r="B264" s="389">
        <v>168458</v>
      </c>
      <c r="C264" s="390">
        <v>4</v>
      </c>
      <c r="D264" s="391">
        <v>1</v>
      </c>
      <c r="E264" s="391"/>
    </row>
    <row r="265" spans="1:5" s="101" customFormat="1" hidden="1" x14ac:dyDescent="0.2">
      <c r="A265" s="388" t="s">
        <v>220</v>
      </c>
      <c r="B265" s="389">
        <v>97211</v>
      </c>
      <c r="C265" s="390">
        <v>1</v>
      </c>
      <c r="D265" s="391">
        <v>1</v>
      </c>
      <c r="E265" s="391"/>
    </row>
    <row r="266" spans="1:5" s="101" customFormat="1" hidden="1" x14ac:dyDescent="0.2">
      <c r="A266" s="388" t="s">
        <v>221</v>
      </c>
      <c r="B266" s="389">
        <v>91761</v>
      </c>
      <c r="C266" s="390">
        <v>2</v>
      </c>
      <c r="D266" s="391">
        <v>1</v>
      </c>
      <c r="E266" s="391"/>
    </row>
    <row r="267" spans="1:5" s="101" customFormat="1" hidden="1" x14ac:dyDescent="0.2">
      <c r="A267" s="388" t="s">
        <v>222</v>
      </c>
      <c r="B267" s="389">
        <v>123881</v>
      </c>
      <c r="C267" s="390">
        <v>2</v>
      </c>
      <c r="D267" s="391">
        <v>1</v>
      </c>
      <c r="E267" s="391"/>
    </row>
    <row r="268" spans="1:5" s="101" customFormat="1" hidden="1" x14ac:dyDescent="0.2">
      <c r="A268" s="388" t="s">
        <v>223</v>
      </c>
      <c r="B268" s="389">
        <v>73130</v>
      </c>
      <c r="C268" s="390">
        <v>1</v>
      </c>
      <c r="D268" s="391">
        <v>1</v>
      </c>
      <c r="E268" s="391"/>
    </row>
    <row r="269" spans="1:5" s="101" customFormat="1" hidden="1" x14ac:dyDescent="0.2">
      <c r="A269" s="388" t="s">
        <v>224</v>
      </c>
      <c r="B269" s="389">
        <v>36614</v>
      </c>
      <c r="C269" s="390">
        <v>1</v>
      </c>
      <c r="D269" s="391">
        <v>1</v>
      </c>
      <c r="E269" s="391"/>
    </row>
    <row r="270" spans="1:5" s="101" customFormat="1" hidden="1" x14ac:dyDescent="0.2">
      <c r="A270" s="388" t="s">
        <v>225</v>
      </c>
      <c r="B270" s="389">
        <v>35219</v>
      </c>
      <c r="C270" s="390">
        <v>1</v>
      </c>
      <c r="D270" s="391">
        <v>1</v>
      </c>
      <c r="E270" s="391"/>
    </row>
    <row r="271" spans="1:5" s="101" customFormat="1" hidden="1" x14ac:dyDescent="0.2">
      <c r="A271" s="388" t="s">
        <v>226</v>
      </c>
      <c r="B271" s="389">
        <v>53957</v>
      </c>
      <c r="C271" s="390">
        <v>1</v>
      </c>
      <c r="D271" s="391">
        <v>1</v>
      </c>
      <c r="E271" s="391"/>
    </row>
    <row r="272" spans="1:5" s="101" customFormat="1" hidden="1" x14ac:dyDescent="0.2">
      <c r="A272" s="388" t="s">
        <v>227</v>
      </c>
      <c r="B272" s="389">
        <v>323158</v>
      </c>
      <c r="C272" s="390">
        <v>5</v>
      </c>
      <c r="D272" s="391">
        <v>1</v>
      </c>
      <c r="E272" s="391"/>
    </row>
    <row r="273" spans="1:5" s="101" customFormat="1" hidden="1" x14ac:dyDescent="0.2">
      <c r="A273" s="388" t="s">
        <v>228</v>
      </c>
      <c r="B273" s="389">
        <v>54635</v>
      </c>
      <c r="C273" s="390">
        <v>1</v>
      </c>
      <c r="D273" s="391">
        <v>1</v>
      </c>
      <c r="E273" s="391"/>
    </row>
    <row r="274" spans="1:5" s="101" customFormat="1" hidden="1" x14ac:dyDescent="0.2">
      <c r="A274" s="388" t="s">
        <v>229</v>
      </c>
      <c r="B274" s="389">
        <v>51451</v>
      </c>
      <c r="C274" s="390">
        <v>2</v>
      </c>
      <c r="D274" s="391">
        <v>1</v>
      </c>
      <c r="E274" s="391"/>
    </row>
    <row r="275" spans="1:5" s="101" customFormat="1" hidden="1" x14ac:dyDescent="0.2">
      <c r="A275" s="388" t="s">
        <v>230</v>
      </c>
      <c r="B275" s="389">
        <v>218538</v>
      </c>
      <c r="C275" s="390">
        <v>2</v>
      </c>
      <c r="D275" s="391">
        <v>1</v>
      </c>
      <c r="E275" s="391"/>
    </row>
    <row r="276" spans="1:5" s="101" customFormat="1" hidden="1" x14ac:dyDescent="0.2">
      <c r="A276" s="388" t="s">
        <v>231</v>
      </c>
      <c r="B276" s="389">
        <v>286537</v>
      </c>
      <c r="C276" s="390">
        <v>8</v>
      </c>
      <c r="D276" s="391">
        <v>1</v>
      </c>
      <c r="E276" s="391"/>
    </row>
    <row r="277" spans="1:5" s="101" customFormat="1" hidden="1" x14ac:dyDescent="0.2">
      <c r="A277" s="388" t="s">
        <v>232</v>
      </c>
      <c r="B277" s="389">
        <v>126026</v>
      </c>
      <c r="C277" s="390">
        <v>4</v>
      </c>
      <c r="D277" s="391">
        <v>1</v>
      </c>
      <c r="E277" s="391"/>
    </row>
    <row r="278" spans="1:5" s="101" customFormat="1" hidden="1" x14ac:dyDescent="0.2">
      <c r="A278" s="388" t="s">
        <v>233</v>
      </c>
      <c r="B278" s="389">
        <v>329158</v>
      </c>
      <c r="C278" s="390">
        <v>5</v>
      </c>
      <c r="D278" s="391">
        <v>1</v>
      </c>
      <c r="E278" s="391"/>
    </row>
    <row r="279" spans="1:5" s="101" customFormat="1" hidden="1" x14ac:dyDescent="0.2">
      <c r="A279" s="388" t="s">
        <v>234</v>
      </c>
      <c r="B279" s="389">
        <v>20095</v>
      </c>
      <c r="C279" s="390">
        <v>1</v>
      </c>
      <c r="D279" s="391">
        <v>1</v>
      </c>
      <c r="E279" s="391"/>
    </row>
    <row r="280" spans="1:5" s="101" customFormat="1" hidden="1" x14ac:dyDescent="0.2">
      <c r="A280" s="388" t="s">
        <v>235</v>
      </c>
      <c r="B280" s="389">
        <v>135627</v>
      </c>
      <c r="C280" s="390">
        <v>9</v>
      </c>
      <c r="D280" s="391">
        <v>1</v>
      </c>
      <c r="E280" s="391"/>
    </row>
    <row r="281" spans="1:5" s="101" customFormat="1" hidden="1" x14ac:dyDescent="0.2">
      <c r="A281" s="388" t="s">
        <v>236</v>
      </c>
      <c r="B281" s="389">
        <v>18171</v>
      </c>
      <c r="C281" s="390">
        <v>1</v>
      </c>
      <c r="D281" s="391">
        <v>1</v>
      </c>
      <c r="E281" s="391"/>
    </row>
    <row r="282" spans="1:5" s="101" customFormat="1" hidden="1" x14ac:dyDescent="0.2">
      <c r="A282" s="388" t="s">
        <v>237</v>
      </c>
      <c r="B282" s="389">
        <v>273616</v>
      </c>
      <c r="C282" s="390">
        <v>4</v>
      </c>
      <c r="D282" s="391">
        <v>1</v>
      </c>
      <c r="E282" s="391"/>
    </row>
    <row r="283" spans="1:5" s="101" customFormat="1" hidden="1" x14ac:dyDescent="0.2">
      <c r="A283" s="388" t="s">
        <v>238</v>
      </c>
      <c r="B283" s="389">
        <v>1360590</v>
      </c>
      <c r="C283" s="390">
        <v>55</v>
      </c>
      <c r="D283" s="391">
        <v>1</v>
      </c>
      <c r="E283" s="391"/>
    </row>
    <row r="284" spans="1:5" s="101" customFormat="1" hidden="1" x14ac:dyDescent="0.2">
      <c r="A284" s="388" t="s">
        <v>239</v>
      </c>
      <c r="B284" s="389">
        <v>45514</v>
      </c>
      <c r="C284" s="390">
        <v>1</v>
      </c>
      <c r="D284" s="391">
        <v>1</v>
      </c>
      <c r="E284" s="391"/>
    </row>
    <row r="285" spans="1:5" s="101" customFormat="1" hidden="1" x14ac:dyDescent="0.2">
      <c r="A285" s="388" t="s">
        <v>240</v>
      </c>
      <c r="B285" s="389">
        <v>47437</v>
      </c>
      <c r="C285" s="390">
        <v>1</v>
      </c>
      <c r="D285" s="391">
        <v>1</v>
      </c>
      <c r="E285" s="391"/>
    </row>
    <row r="286" spans="1:5" s="101" customFormat="1" hidden="1" x14ac:dyDescent="0.2">
      <c r="A286" s="388" t="s">
        <v>241</v>
      </c>
      <c r="B286" s="389">
        <v>95721</v>
      </c>
      <c r="C286" s="390">
        <v>1</v>
      </c>
      <c r="D286" s="391">
        <v>1</v>
      </c>
      <c r="E286" s="391"/>
    </row>
    <row r="287" spans="1:5" s="101" customFormat="1" hidden="1" x14ac:dyDescent="0.2">
      <c r="A287" s="388" t="s">
        <v>242</v>
      </c>
      <c r="B287" s="389">
        <v>334661</v>
      </c>
      <c r="C287" s="390">
        <v>3</v>
      </c>
      <c r="D287" s="391">
        <v>1</v>
      </c>
      <c r="E287" s="391"/>
    </row>
    <row r="288" spans="1:5" s="101" customFormat="1" hidden="1" x14ac:dyDescent="0.2">
      <c r="A288" s="388" t="s">
        <v>243</v>
      </c>
      <c r="B288" s="389">
        <v>106776</v>
      </c>
      <c r="C288" s="390">
        <v>1</v>
      </c>
      <c r="D288" s="391">
        <v>1</v>
      </c>
      <c r="E288" s="391"/>
    </row>
    <row r="289" spans="1:5" s="101" customFormat="1" hidden="1" x14ac:dyDescent="0.2">
      <c r="A289" s="388" t="s">
        <v>244</v>
      </c>
      <c r="B289" s="389">
        <v>193582</v>
      </c>
      <c r="C289" s="390">
        <v>10</v>
      </c>
      <c r="D289" s="391">
        <v>1</v>
      </c>
      <c r="E289" s="391"/>
    </row>
    <row r="290" spans="1:5" s="101" customFormat="1" hidden="1" x14ac:dyDescent="0.2">
      <c r="A290" s="388" t="s">
        <v>245</v>
      </c>
      <c r="B290" s="389">
        <v>189186</v>
      </c>
      <c r="C290" s="390">
        <v>7</v>
      </c>
      <c r="D290" s="391">
        <v>1</v>
      </c>
      <c r="E290" s="391"/>
    </row>
    <row r="291" spans="1:5" s="101" customFormat="1" hidden="1" x14ac:dyDescent="0.2">
      <c r="A291" s="388" t="s">
        <v>246</v>
      </c>
      <c r="B291" s="389">
        <v>37347</v>
      </c>
      <c r="C291" s="390">
        <v>1</v>
      </c>
      <c r="D291" s="391">
        <v>1</v>
      </c>
      <c r="E291" s="391"/>
    </row>
    <row r="292" spans="1:5" s="101" customFormat="1" hidden="1" x14ac:dyDescent="0.2">
      <c r="A292" s="388" t="s">
        <v>247</v>
      </c>
      <c r="B292" s="389">
        <v>39857</v>
      </c>
      <c r="C292" s="390">
        <v>1</v>
      </c>
      <c r="D292" s="391">
        <v>1</v>
      </c>
      <c r="E292" s="391"/>
    </row>
    <row r="293" spans="1:5" s="101" customFormat="1" hidden="1" x14ac:dyDescent="0.2">
      <c r="A293" s="388" t="s">
        <v>248</v>
      </c>
      <c r="B293" s="389">
        <v>27385</v>
      </c>
      <c r="C293" s="390">
        <v>1</v>
      </c>
      <c r="D293" s="391">
        <v>1</v>
      </c>
      <c r="E293" s="391"/>
    </row>
    <row r="294" spans="1:5" s="101" customFormat="1" hidden="1" x14ac:dyDescent="0.2">
      <c r="A294" s="388" t="s">
        <v>249</v>
      </c>
      <c r="B294" s="389">
        <v>1422905</v>
      </c>
      <c r="C294" s="390">
        <v>37</v>
      </c>
      <c r="D294" s="391">
        <v>1</v>
      </c>
      <c r="E294" s="391"/>
    </row>
    <row r="295" spans="1:5" s="101" customFormat="1" hidden="1" x14ac:dyDescent="0.2">
      <c r="A295" s="388" t="s">
        <v>250</v>
      </c>
      <c r="B295" s="389">
        <v>53752</v>
      </c>
      <c r="C295" s="390">
        <v>1</v>
      </c>
      <c r="D295" s="391">
        <v>1</v>
      </c>
      <c r="E295" s="391"/>
    </row>
    <row r="296" spans="1:5" s="101" customFormat="1" hidden="1" x14ac:dyDescent="0.2">
      <c r="A296" s="388" t="s">
        <v>251</v>
      </c>
      <c r="B296" s="389">
        <v>104549</v>
      </c>
      <c r="C296" s="390">
        <v>8</v>
      </c>
      <c r="D296" s="391">
        <v>1</v>
      </c>
      <c r="E296" s="391"/>
    </row>
    <row r="297" spans="1:5" s="101" customFormat="1" hidden="1" x14ac:dyDescent="0.2">
      <c r="A297" s="388" t="s">
        <v>252</v>
      </c>
      <c r="B297" s="389">
        <v>104508</v>
      </c>
      <c r="C297" s="390">
        <v>1</v>
      </c>
      <c r="D297" s="391">
        <v>1</v>
      </c>
      <c r="E297" s="391"/>
    </row>
    <row r="298" spans="1:5" s="101" customFormat="1" hidden="1" x14ac:dyDescent="0.2">
      <c r="A298" s="388" t="s">
        <v>253</v>
      </c>
      <c r="B298" s="389">
        <v>504923</v>
      </c>
      <c r="C298" s="390">
        <v>27</v>
      </c>
      <c r="D298" s="391">
        <v>1</v>
      </c>
      <c r="E298" s="391"/>
    </row>
    <row r="299" spans="1:5" s="101" customFormat="1" hidden="1" x14ac:dyDescent="0.2">
      <c r="A299" s="388" t="s">
        <v>254</v>
      </c>
      <c r="B299" s="389">
        <v>253059</v>
      </c>
      <c r="C299" s="390">
        <v>2</v>
      </c>
      <c r="D299" s="391">
        <v>1</v>
      </c>
      <c r="E299" s="391"/>
    </row>
    <row r="300" spans="1:5" s="101" customFormat="1" hidden="1" x14ac:dyDescent="0.2">
      <c r="A300" s="388" t="s">
        <v>255</v>
      </c>
      <c r="B300" s="389">
        <v>168218</v>
      </c>
      <c r="C300" s="390">
        <v>5</v>
      </c>
      <c r="D300" s="391">
        <v>1</v>
      </c>
      <c r="E300" s="391"/>
    </row>
    <row r="301" spans="1:5" s="101" customFormat="1" hidden="1" x14ac:dyDescent="0.2">
      <c r="A301" s="388" t="s">
        <v>256</v>
      </c>
      <c r="B301" s="389">
        <v>5857904</v>
      </c>
      <c r="C301" s="390">
        <v>161</v>
      </c>
      <c r="D301" s="391">
        <v>1</v>
      </c>
      <c r="E301" s="391"/>
    </row>
    <row r="302" spans="1:5" s="101" customFormat="1" hidden="1" x14ac:dyDescent="0.2">
      <c r="A302" s="388" t="s">
        <v>257</v>
      </c>
      <c r="B302" s="389">
        <v>51650</v>
      </c>
      <c r="C302" s="390">
        <v>1</v>
      </c>
      <c r="D302" s="391">
        <v>1</v>
      </c>
      <c r="E302" s="391"/>
    </row>
    <row r="303" spans="1:5" s="101" customFormat="1" hidden="1" x14ac:dyDescent="0.2">
      <c r="A303" s="388" t="s">
        <v>258</v>
      </c>
      <c r="B303" s="389">
        <v>186544</v>
      </c>
      <c r="C303" s="390">
        <v>2</v>
      </c>
      <c r="D303" s="391">
        <v>1</v>
      </c>
      <c r="E303" s="391"/>
    </row>
    <row r="304" spans="1:5" s="101" customFormat="1" hidden="1" x14ac:dyDescent="0.2">
      <c r="A304" s="388" t="s">
        <v>259</v>
      </c>
      <c r="B304" s="389">
        <v>28710</v>
      </c>
      <c r="C304" s="390">
        <v>1</v>
      </c>
      <c r="D304" s="391">
        <v>1</v>
      </c>
      <c r="E304" s="391"/>
    </row>
    <row r="305" spans="1:5" s="101" customFormat="1" hidden="1" x14ac:dyDescent="0.2">
      <c r="A305" s="388" t="s">
        <v>260</v>
      </c>
      <c r="B305" s="389">
        <v>116552</v>
      </c>
      <c r="C305" s="390">
        <v>1</v>
      </c>
      <c r="D305" s="391">
        <v>1</v>
      </c>
      <c r="E305" s="391"/>
    </row>
    <row r="306" spans="1:5" s="101" customFormat="1" hidden="1" x14ac:dyDescent="0.2">
      <c r="A306" s="388" t="s">
        <v>261</v>
      </c>
      <c r="B306" s="389">
        <v>150227</v>
      </c>
      <c r="C306" s="390">
        <v>3</v>
      </c>
      <c r="D306" s="391">
        <v>1</v>
      </c>
      <c r="E306" s="391"/>
    </row>
    <row r="307" spans="1:5" s="101" customFormat="1" hidden="1" x14ac:dyDescent="0.2">
      <c r="A307" s="388" t="s">
        <v>262</v>
      </c>
      <c r="B307" s="389">
        <v>93159</v>
      </c>
      <c r="C307" s="390">
        <v>2</v>
      </c>
      <c r="D307" s="391">
        <v>1</v>
      </c>
      <c r="E307" s="391"/>
    </row>
    <row r="308" spans="1:5" s="101" customFormat="1" hidden="1" x14ac:dyDescent="0.2">
      <c r="A308" s="388" t="s">
        <v>263</v>
      </c>
      <c r="B308" s="389">
        <v>2443107</v>
      </c>
      <c r="C308" s="390">
        <v>37</v>
      </c>
      <c r="D308" s="391">
        <v>1</v>
      </c>
      <c r="E308" s="391"/>
    </row>
    <row r="309" spans="1:5" s="101" customFormat="1" hidden="1" x14ac:dyDescent="0.2">
      <c r="A309" s="388" t="s">
        <v>264</v>
      </c>
      <c r="B309" s="389">
        <v>170078</v>
      </c>
      <c r="C309" s="390">
        <v>4</v>
      </c>
      <c r="D309" s="391">
        <v>1</v>
      </c>
      <c r="E309" s="391"/>
    </row>
    <row r="310" spans="1:5" s="101" customFormat="1" hidden="1" x14ac:dyDescent="0.2">
      <c r="A310" s="388" t="s">
        <v>265</v>
      </c>
      <c r="B310" s="389">
        <v>25556</v>
      </c>
      <c r="C310" s="390">
        <v>1</v>
      </c>
      <c r="D310" s="391">
        <v>1</v>
      </c>
      <c r="E310" s="391"/>
    </row>
    <row r="311" spans="1:5" s="101" customFormat="1" hidden="1" x14ac:dyDescent="0.2">
      <c r="A311" s="388" t="s">
        <v>266</v>
      </c>
      <c r="B311" s="389">
        <v>107632</v>
      </c>
      <c r="C311" s="390">
        <v>4</v>
      </c>
      <c r="D311" s="391">
        <v>1</v>
      </c>
      <c r="E311" s="391"/>
    </row>
    <row r="312" spans="1:5" s="101" customFormat="1" hidden="1" x14ac:dyDescent="0.2">
      <c r="A312" s="388" t="s">
        <v>267</v>
      </c>
      <c r="B312" s="389">
        <v>26512</v>
      </c>
      <c r="C312" s="390">
        <v>1</v>
      </c>
      <c r="D312" s="391">
        <v>1</v>
      </c>
      <c r="E312" s="391"/>
    </row>
    <row r="313" spans="1:5" s="101" customFormat="1" hidden="1" x14ac:dyDescent="0.2">
      <c r="A313" s="388" t="s">
        <v>268</v>
      </c>
      <c r="B313" s="389">
        <v>243611</v>
      </c>
      <c r="C313" s="390">
        <v>4</v>
      </c>
      <c r="D313" s="391">
        <v>1</v>
      </c>
      <c r="E313" s="391"/>
    </row>
    <row r="314" spans="1:5" s="101" customFormat="1" hidden="1" x14ac:dyDescent="0.2">
      <c r="A314" s="388" t="s">
        <v>269</v>
      </c>
      <c r="B314" s="389">
        <v>31264</v>
      </c>
      <c r="C314" s="390">
        <v>1</v>
      </c>
      <c r="D314" s="391">
        <v>1</v>
      </c>
      <c r="E314" s="391"/>
    </row>
    <row r="315" spans="1:5" s="101" customFormat="1" hidden="1" x14ac:dyDescent="0.2">
      <c r="A315" s="388" t="s">
        <v>270</v>
      </c>
      <c r="B315" s="389">
        <v>65016</v>
      </c>
      <c r="C315" s="390">
        <v>1</v>
      </c>
      <c r="D315" s="391">
        <v>1</v>
      </c>
      <c r="E315" s="391"/>
    </row>
    <row r="316" spans="1:5" s="101" customFormat="1" hidden="1" x14ac:dyDescent="0.2">
      <c r="A316" s="388" t="s">
        <v>271</v>
      </c>
      <c r="B316" s="389">
        <v>90849</v>
      </c>
      <c r="C316" s="390">
        <v>1</v>
      </c>
      <c r="D316" s="391">
        <v>1</v>
      </c>
      <c r="E316" s="391"/>
    </row>
    <row r="317" spans="1:5" s="101" customFormat="1" hidden="1" x14ac:dyDescent="0.2">
      <c r="A317" s="388" t="s">
        <v>272</v>
      </c>
      <c r="B317" s="389">
        <v>262538</v>
      </c>
      <c r="C317" s="390">
        <v>1</v>
      </c>
      <c r="D317" s="391">
        <v>1</v>
      </c>
      <c r="E317" s="391"/>
    </row>
    <row r="318" spans="1:5" s="101" customFormat="1" hidden="1" x14ac:dyDescent="0.2">
      <c r="A318" s="388" t="s">
        <v>273</v>
      </c>
      <c r="B318" s="389">
        <v>649331</v>
      </c>
      <c r="C318" s="390">
        <v>15</v>
      </c>
      <c r="D318" s="391">
        <v>1</v>
      </c>
      <c r="E318" s="391"/>
    </row>
    <row r="319" spans="1:5" s="101" customFormat="1" hidden="1" x14ac:dyDescent="0.2">
      <c r="A319" s="388" t="s">
        <v>274</v>
      </c>
      <c r="B319" s="389">
        <v>76745</v>
      </c>
      <c r="C319" s="390">
        <v>1</v>
      </c>
      <c r="D319" s="391">
        <v>1</v>
      </c>
      <c r="E319" s="391"/>
    </row>
    <row r="320" spans="1:5" s="101" customFormat="1" hidden="1" x14ac:dyDescent="0.2">
      <c r="A320" s="388" t="s">
        <v>275</v>
      </c>
      <c r="B320" s="389">
        <v>39943</v>
      </c>
      <c r="C320" s="390">
        <v>1</v>
      </c>
      <c r="D320" s="391">
        <v>1</v>
      </c>
      <c r="E320" s="391"/>
    </row>
    <row r="321" spans="1:5" s="101" customFormat="1" hidden="1" x14ac:dyDescent="0.2">
      <c r="A321" s="388" t="s">
        <v>276</v>
      </c>
      <c r="B321" s="389">
        <v>77368</v>
      </c>
      <c r="C321" s="390">
        <v>2</v>
      </c>
      <c r="D321" s="391">
        <v>1</v>
      </c>
      <c r="E321" s="391"/>
    </row>
    <row r="322" spans="1:5" s="101" customFormat="1" hidden="1" x14ac:dyDescent="0.2">
      <c r="A322" s="388" t="s">
        <v>277</v>
      </c>
      <c r="B322" s="389">
        <v>417983</v>
      </c>
      <c r="C322" s="390">
        <v>22</v>
      </c>
      <c r="D322" s="391">
        <v>1</v>
      </c>
      <c r="E322" s="391"/>
    </row>
    <row r="323" spans="1:5" s="101" customFormat="1" hidden="1" x14ac:dyDescent="0.2">
      <c r="A323" s="388" t="s">
        <v>278</v>
      </c>
      <c r="B323" s="389">
        <v>65437</v>
      </c>
      <c r="C323" s="390">
        <v>1</v>
      </c>
      <c r="D323" s="391">
        <v>1</v>
      </c>
      <c r="E323" s="391"/>
    </row>
    <row r="324" spans="1:5" s="101" customFormat="1" hidden="1" x14ac:dyDescent="0.2">
      <c r="A324" s="388" t="s">
        <v>279</v>
      </c>
      <c r="B324" s="389">
        <v>703177</v>
      </c>
      <c r="C324" s="390">
        <v>14</v>
      </c>
      <c r="D324" s="391">
        <v>1</v>
      </c>
      <c r="E324" s="391"/>
    </row>
    <row r="325" spans="1:5" s="101" customFormat="1" hidden="1" x14ac:dyDescent="0.2">
      <c r="A325" s="388" t="s">
        <v>280</v>
      </c>
      <c r="B325" s="389">
        <v>64869</v>
      </c>
      <c r="C325" s="390">
        <v>1</v>
      </c>
      <c r="D325" s="391">
        <v>1</v>
      </c>
      <c r="E325" s="391"/>
    </row>
    <row r="326" spans="1:5" s="101" customFormat="1" hidden="1" x14ac:dyDescent="0.2">
      <c r="A326" s="388" t="s">
        <v>281</v>
      </c>
      <c r="B326" s="389">
        <v>140159</v>
      </c>
      <c r="C326" s="390">
        <v>2</v>
      </c>
      <c r="D326" s="391">
        <v>1</v>
      </c>
      <c r="E326" s="391"/>
    </row>
    <row r="327" spans="1:5" s="101" customFormat="1" hidden="1" x14ac:dyDescent="0.2">
      <c r="A327" s="388" t="s">
        <v>282</v>
      </c>
      <c r="B327" s="389">
        <v>192998</v>
      </c>
      <c r="C327" s="390">
        <v>3</v>
      </c>
      <c r="D327" s="391">
        <v>1</v>
      </c>
      <c r="E327" s="391"/>
    </row>
    <row r="328" spans="1:5" s="101" customFormat="1" hidden="1" x14ac:dyDescent="0.2">
      <c r="A328" s="388" t="s">
        <v>283</v>
      </c>
      <c r="B328" s="389">
        <v>891119</v>
      </c>
      <c r="C328" s="390">
        <v>10</v>
      </c>
      <c r="D328" s="391">
        <v>1</v>
      </c>
      <c r="E328" s="391"/>
    </row>
    <row r="329" spans="1:5" s="101" customFormat="1" hidden="1" x14ac:dyDescent="0.2">
      <c r="A329" s="388" t="s">
        <v>284</v>
      </c>
      <c r="B329" s="389">
        <v>77387</v>
      </c>
      <c r="C329" s="390">
        <v>1</v>
      </c>
      <c r="D329" s="391">
        <v>1</v>
      </c>
      <c r="E329" s="391"/>
    </row>
    <row r="330" spans="1:5" s="101" customFormat="1" hidden="1" x14ac:dyDescent="0.2">
      <c r="A330" s="388" t="s">
        <v>285</v>
      </c>
      <c r="B330" s="389">
        <v>449476</v>
      </c>
      <c r="C330" s="390">
        <v>8</v>
      </c>
      <c r="D330" s="391">
        <v>1</v>
      </c>
      <c r="E330" s="391"/>
    </row>
    <row r="331" spans="1:5" s="101" customFormat="1" hidden="1" x14ac:dyDescent="0.2">
      <c r="A331" s="388" t="s">
        <v>286</v>
      </c>
      <c r="B331" s="389">
        <v>78616</v>
      </c>
      <c r="C331" s="390">
        <v>1</v>
      </c>
      <c r="D331" s="391">
        <v>1</v>
      </c>
      <c r="E331" s="391"/>
    </row>
    <row r="332" spans="1:5" s="101" customFormat="1" hidden="1" x14ac:dyDescent="0.2">
      <c r="A332" s="388" t="s">
        <v>287</v>
      </c>
      <c r="B332" s="389">
        <v>23786</v>
      </c>
      <c r="C332" s="390">
        <v>1</v>
      </c>
      <c r="D332" s="391">
        <v>1</v>
      </c>
      <c r="E332" s="391"/>
    </row>
    <row r="333" spans="1:5" s="101" customFormat="1" hidden="1" x14ac:dyDescent="0.2">
      <c r="A333" s="388" t="s">
        <v>288</v>
      </c>
      <c r="B333" s="389">
        <v>173559</v>
      </c>
      <c r="C333" s="390">
        <v>4</v>
      </c>
      <c r="D333" s="391">
        <v>1</v>
      </c>
      <c r="E333" s="391"/>
    </row>
    <row r="334" spans="1:5" s="101" customFormat="1" hidden="1" x14ac:dyDescent="0.2">
      <c r="A334" s="388" t="s">
        <v>289</v>
      </c>
      <c r="B334" s="389">
        <v>50077</v>
      </c>
      <c r="C334" s="390">
        <v>1</v>
      </c>
      <c r="D334" s="391">
        <v>1</v>
      </c>
      <c r="E334" s="391"/>
    </row>
    <row r="335" spans="1:5" s="101" customFormat="1" hidden="1" x14ac:dyDescent="0.2">
      <c r="A335" s="388" t="s">
        <v>290</v>
      </c>
      <c r="B335" s="389">
        <v>358523</v>
      </c>
      <c r="C335" s="390">
        <v>9</v>
      </c>
      <c r="D335" s="391">
        <v>1</v>
      </c>
      <c r="E335" s="391"/>
    </row>
    <row r="336" spans="1:5" s="101" customFormat="1" hidden="1" x14ac:dyDescent="0.2">
      <c r="A336" s="388" t="s">
        <v>291</v>
      </c>
      <c r="B336" s="389">
        <v>539313</v>
      </c>
      <c r="C336" s="390">
        <v>16</v>
      </c>
      <c r="D336" s="391">
        <v>1</v>
      </c>
      <c r="E336" s="391"/>
    </row>
    <row r="337" spans="1:5" s="101" customFormat="1" hidden="1" x14ac:dyDescent="0.2">
      <c r="A337" s="388" t="s">
        <v>292</v>
      </c>
      <c r="B337" s="389">
        <v>193547</v>
      </c>
      <c r="C337" s="390">
        <v>5</v>
      </c>
      <c r="D337" s="391">
        <v>1</v>
      </c>
      <c r="E337" s="391"/>
    </row>
    <row r="338" spans="1:5" s="101" customFormat="1" hidden="1" x14ac:dyDescent="0.2">
      <c r="A338" s="388" t="s">
        <v>293</v>
      </c>
      <c r="B338" s="389">
        <v>36927</v>
      </c>
      <c r="C338" s="390">
        <v>1</v>
      </c>
      <c r="D338" s="391">
        <v>1</v>
      </c>
      <c r="E338" s="391"/>
    </row>
    <row r="339" spans="1:5" s="101" customFormat="1" hidden="1" x14ac:dyDescent="0.2">
      <c r="A339" s="388" t="s">
        <v>294</v>
      </c>
      <c r="B339" s="389">
        <v>870028</v>
      </c>
      <c r="C339" s="390">
        <v>27</v>
      </c>
      <c r="D339" s="391">
        <v>1</v>
      </c>
      <c r="E339" s="391"/>
    </row>
    <row r="340" spans="1:5" s="101" customFormat="1" hidden="1" x14ac:dyDescent="0.2">
      <c r="A340" s="388" t="s">
        <v>295</v>
      </c>
      <c r="B340" s="389">
        <v>90460</v>
      </c>
      <c r="C340" s="390">
        <v>1</v>
      </c>
      <c r="D340" s="391">
        <v>1</v>
      </c>
      <c r="E340" s="391"/>
    </row>
    <row r="341" spans="1:5" s="101" customFormat="1" hidden="1" x14ac:dyDescent="0.2">
      <c r="A341" s="388" t="s">
        <v>296</v>
      </c>
      <c r="B341" s="389">
        <v>10434252</v>
      </c>
      <c r="C341" s="390">
        <v>271</v>
      </c>
      <c r="D341" s="391">
        <v>1</v>
      </c>
      <c r="E341" s="391"/>
    </row>
    <row r="342" spans="1:5" s="101" customFormat="1" hidden="1" x14ac:dyDescent="0.2">
      <c r="A342" s="388" t="s">
        <v>297</v>
      </c>
      <c r="B342" s="389">
        <v>6776</v>
      </c>
      <c r="C342" s="390">
        <v>1</v>
      </c>
      <c r="D342" s="391"/>
      <c r="E342" s="391"/>
    </row>
    <row r="343" spans="1:5" s="101" customFormat="1" hidden="1" x14ac:dyDescent="0.2">
      <c r="A343" s="388" t="s">
        <v>298</v>
      </c>
      <c r="B343" s="389">
        <v>66637</v>
      </c>
      <c r="C343" s="390">
        <v>2</v>
      </c>
      <c r="D343" s="391">
        <v>1</v>
      </c>
      <c r="E343" s="391"/>
    </row>
    <row r="344" spans="1:5" s="101" customFormat="1" hidden="1" x14ac:dyDescent="0.2">
      <c r="A344" s="388" t="s">
        <v>299</v>
      </c>
      <c r="B344" s="389">
        <v>58038</v>
      </c>
      <c r="C344" s="390">
        <v>2</v>
      </c>
      <c r="D344" s="391">
        <v>1</v>
      </c>
      <c r="E344" s="391"/>
    </row>
    <row r="345" spans="1:5" s="101" customFormat="1" hidden="1" x14ac:dyDescent="0.2">
      <c r="A345" s="388" t="s">
        <v>300</v>
      </c>
      <c r="B345" s="389">
        <v>58335</v>
      </c>
      <c r="C345" s="390">
        <v>2</v>
      </c>
      <c r="D345" s="391">
        <v>1</v>
      </c>
      <c r="E345" s="391"/>
    </row>
    <row r="346" spans="1:5" s="101" customFormat="1" hidden="1" x14ac:dyDescent="0.2">
      <c r="A346" s="388" t="s">
        <v>301</v>
      </c>
      <c r="B346" s="389">
        <v>303551</v>
      </c>
      <c r="C346" s="390">
        <v>2</v>
      </c>
      <c r="D346" s="391">
        <v>1</v>
      </c>
      <c r="E346" s="391"/>
    </row>
    <row r="347" spans="1:5" s="101" customFormat="1" hidden="1" x14ac:dyDescent="0.2">
      <c r="A347" s="388" t="s">
        <v>302</v>
      </c>
      <c r="B347" s="389">
        <v>69189</v>
      </c>
      <c r="C347" s="390">
        <v>1</v>
      </c>
      <c r="D347" s="391">
        <v>1</v>
      </c>
      <c r="E347" s="391"/>
    </row>
    <row r="348" spans="1:5" s="101" customFormat="1" hidden="1" x14ac:dyDescent="0.2">
      <c r="A348" s="388" t="s">
        <v>303</v>
      </c>
      <c r="B348" s="389">
        <v>321181</v>
      </c>
      <c r="C348" s="390">
        <v>4</v>
      </c>
      <c r="D348" s="391">
        <v>1</v>
      </c>
      <c r="E348" s="391"/>
    </row>
    <row r="349" spans="1:5" s="101" customFormat="1" hidden="1" x14ac:dyDescent="0.2">
      <c r="A349" s="388" t="s">
        <v>304</v>
      </c>
      <c r="B349" s="389">
        <v>23851</v>
      </c>
      <c r="C349" s="390">
        <v>1</v>
      </c>
      <c r="D349" s="391">
        <v>1</v>
      </c>
      <c r="E349" s="391"/>
    </row>
    <row r="350" spans="1:5" s="101" customFormat="1" hidden="1" x14ac:dyDescent="0.2">
      <c r="A350" s="388" t="s">
        <v>305</v>
      </c>
      <c r="B350" s="389">
        <v>184871</v>
      </c>
      <c r="C350" s="390">
        <v>1</v>
      </c>
      <c r="D350" s="391">
        <v>1</v>
      </c>
      <c r="E350" s="391"/>
    </row>
    <row r="351" spans="1:5" s="101" customFormat="1" hidden="1" x14ac:dyDescent="0.2">
      <c r="A351" s="388" t="s">
        <v>306</v>
      </c>
      <c r="B351" s="389">
        <v>74831</v>
      </c>
      <c r="C351" s="390">
        <v>2</v>
      </c>
      <c r="D351" s="391">
        <v>1</v>
      </c>
      <c r="E351" s="391"/>
    </row>
    <row r="352" spans="1:5" s="101" customFormat="1" hidden="1" x14ac:dyDescent="0.2">
      <c r="A352" s="388" t="s">
        <v>307</v>
      </c>
      <c r="B352" s="389">
        <v>155276</v>
      </c>
      <c r="C352" s="390">
        <v>2</v>
      </c>
      <c r="D352" s="391">
        <v>1</v>
      </c>
      <c r="E352" s="391"/>
    </row>
    <row r="353" spans="1:5" s="101" customFormat="1" hidden="1" x14ac:dyDescent="0.2">
      <c r="A353" s="388" t="s">
        <v>308</v>
      </c>
      <c r="B353" s="389">
        <v>32704</v>
      </c>
      <c r="C353" s="390">
        <v>1</v>
      </c>
      <c r="D353" s="391">
        <v>1</v>
      </c>
      <c r="E353" s="391"/>
    </row>
    <row r="354" spans="1:5" s="101" customFormat="1" hidden="1" x14ac:dyDescent="0.2">
      <c r="A354" s="388" t="s">
        <v>309</v>
      </c>
      <c r="B354" s="389">
        <v>493468</v>
      </c>
      <c r="C354" s="390">
        <v>19</v>
      </c>
      <c r="D354" s="391">
        <v>1</v>
      </c>
      <c r="E354" s="391"/>
    </row>
    <row r="355" spans="1:5" s="101" customFormat="1" hidden="1" x14ac:dyDescent="0.2">
      <c r="A355" s="388" t="s">
        <v>310</v>
      </c>
      <c r="B355" s="389">
        <v>35605</v>
      </c>
      <c r="C355" s="390">
        <v>1</v>
      </c>
      <c r="D355" s="391">
        <v>1</v>
      </c>
      <c r="E355" s="391"/>
    </row>
    <row r="356" spans="1:5" s="101" customFormat="1" hidden="1" x14ac:dyDescent="0.2">
      <c r="A356" s="388" t="s">
        <v>311</v>
      </c>
      <c r="B356" s="389">
        <v>62635</v>
      </c>
      <c r="C356" s="390">
        <v>1</v>
      </c>
      <c r="D356" s="391">
        <v>1</v>
      </c>
      <c r="E356" s="391"/>
    </row>
    <row r="357" spans="1:5" s="101" customFormat="1" hidden="1" x14ac:dyDescent="0.2">
      <c r="A357" s="388" t="s">
        <v>312</v>
      </c>
      <c r="B357" s="389">
        <v>196723</v>
      </c>
      <c r="C357" s="390">
        <v>2</v>
      </c>
      <c r="D357" s="391">
        <v>1</v>
      </c>
      <c r="E357" s="391"/>
    </row>
    <row r="358" spans="1:5" s="101" customFormat="1" hidden="1" x14ac:dyDescent="0.2">
      <c r="A358" s="388" t="s">
        <v>313</v>
      </c>
      <c r="B358" s="389">
        <v>228690</v>
      </c>
      <c r="C358" s="390">
        <v>5</v>
      </c>
      <c r="D358" s="391">
        <v>1</v>
      </c>
      <c r="E358" s="391"/>
    </row>
    <row r="359" spans="1:5" s="101" customFormat="1" hidden="1" x14ac:dyDescent="0.2">
      <c r="A359" s="388" t="s">
        <v>314</v>
      </c>
      <c r="B359" s="389">
        <v>197644</v>
      </c>
      <c r="C359" s="390">
        <v>5</v>
      </c>
      <c r="D359" s="391">
        <v>1</v>
      </c>
      <c r="E359" s="391"/>
    </row>
    <row r="360" spans="1:5" s="101" customFormat="1" hidden="1" x14ac:dyDescent="0.2">
      <c r="A360" s="388" t="s">
        <v>315</v>
      </c>
      <c r="B360" s="389">
        <v>58840</v>
      </c>
      <c r="C360" s="390">
        <v>2</v>
      </c>
      <c r="D360" s="391">
        <v>1</v>
      </c>
      <c r="E360" s="391"/>
    </row>
    <row r="361" spans="1:5" s="101" customFormat="1" hidden="1" x14ac:dyDescent="0.2">
      <c r="A361" s="388" t="s">
        <v>316</v>
      </c>
      <c r="B361" s="389">
        <v>52825</v>
      </c>
      <c r="C361" s="390">
        <v>1</v>
      </c>
      <c r="D361" s="391">
        <v>1</v>
      </c>
      <c r="E361" s="391"/>
    </row>
    <row r="362" spans="1:5" s="101" customFormat="1" hidden="1" x14ac:dyDescent="0.2">
      <c r="A362" s="388" t="s">
        <v>317</v>
      </c>
      <c r="B362" s="389">
        <v>52065</v>
      </c>
      <c r="C362" s="390">
        <v>1</v>
      </c>
      <c r="D362" s="391">
        <v>1</v>
      </c>
      <c r="E362" s="391"/>
    </row>
    <row r="363" spans="1:5" s="101" customFormat="1" hidden="1" x14ac:dyDescent="0.2">
      <c r="A363" s="388" t="s">
        <v>318</v>
      </c>
      <c r="B363" s="389">
        <v>93430</v>
      </c>
      <c r="C363" s="390">
        <v>2</v>
      </c>
      <c r="D363" s="391">
        <v>1</v>
      </c>
      <c r="E363" s="391"/>
    </row>
    <row r="364" spans="1:5" s="101" customFormat="1" hidden="1" x14ac:dyDescent="0.2">
      <c r="A364" s="388" t="s">
        <v>319</v>
      </c>
      <c r="B364" s="389">
        <v>244165</v>
      </c>
      <c r="C364" s="390">
        <v>4</v>
      </c>
      <c r="D364" s="391">
        <v>1</v>
      </c>
      <c r="E364" s="391"/>
    </row>
    <row r="365" spans="1:5" s="101" customFormat="1" hidden="1" x14ac:dyDescent="0.2">
      <c r="A365" s="388" t="s">
        <v>320</v>
      </c>
      <c r="B365" s="389">
        <v>107486</v>
      </c>
      <c r="C365" s="390">
        <v>2</v>
      </c>
      <c r="D365" s="391">
        <v>1</v>
      </c>
      <c r="E365" s="391"/>
    </row>
    <row r="366" spans="1:5" s="101" customFormat="1" hidden="1" x14ac:dyDescent="0.2">
      <c r="A366" s="388" t="s">
        <v>321</v>
      </c>
      <c r="B366" s="389">
        <v>129424</v>
      </c>
      <c r="C366" s="390">
        <v>1</v>
      </c>
      <c r="D366" s="391">
        <v>1</v>
      </c>
      <c r="E366" s="391"/>
    </row>
    <row r="367" spans="1:5" s="101" customFormat="1" hidden="1" x14ac:dyDescent="0.2">
      <c r="A367" s="388" t="s">
        <v>322</v>
      </c>
      <c r="B367" s="389">
        <v>715360</v>
      </c>
      <c r="C367" s="390">
        <v>9</v>
      </c>
      <c r="D367" s="391">
        <v>1</v>
      </c>
      <c r="E367" s="391"/>
    </row>
    <row r="368" spans="1:5" s="101" customFormat="1" hidden="1" x14ac:dyDescent="0.2">
      <c r="A368" s="388" t="s">
        <v>323</v>
      </c>
      <c r="B368" s="389">
        <v>138081</v>
      </c>
      <c r="C368" s="390">
        <v>3</v>
      </c>
      <c r="D368" s="391">
        <v>1</v>
      </c>
      <c r="E368" s="391"/>
    </row>
    <row r="369" spans="1:5" s="101" customFormat="1" hidden="1" x14ac:dyDescent="0.2">
      <c r="A369" s="388" t="s">
        <v>324</v>
      </c>
      <c r="B369" s="389">
        <v>31710</v>
      </c>
      <c r="C369" s="390">
        <v>1</v>
      </c>
      <c r="D369" s="391">
        <v>1</v>
      </c>
      <c r="E369" s="391"/>
    </row>
    <row r="370" spans="1:5" s="101" customFormat="1" hidden="1" x14ac:dyDescent="0.2">
      <c r="A370" s="388" t="s">
        <v>325</v>
      </c>
      <c r="B370" s="389">
        <v>98200</v>
      </c>
      <c r="C370" s="390">
        <v>1</v>
      </c>
      <c r="D370" s="391">
        <v>1</v>
      </c>
      <c r="E370" s="391"/>
    </row>
    <row r="371" spans="1:5" s="101" customFormat="1" hidden="1" x14ac:dyDescent="0.2">
      <c r="A371" s="388" t="s">
        <v>326</v>
      </c>
      <c r="B371" s="389">
        <v>30880</v>
      </c>
      <c r="C371" s="390">
        <v>1</v>
      </c>
      <c r="D371" s="391">
        <v>1</v>
      </c>
      <c r="E371" s="391"/>
    </row>
    <row r="372" spans="1:5" s="101" customFormat="1" hidden="1" x14ac:dyDescent="0.2">
      <c r="A372" s="388" t="s">
        <v>327</v>
      </c>
      <c r="B372" s="389">
        <v>31040</v>
      </c>
      <c r="C372" s="390">
        <v>2</v>
      </c>
      <c r="D372" s="391">
        <v>1</v>
      </c>
      <c r="E372" s="391"/>
    </row>
    <row r="373" spans="1:5" s="101" customFormat="1" hidden="1" x14ac:dyDescent="0.2">
      <c r="A373" s="388" t="s">
        <v>328</v>
      </c>
      <c r="B373" s="389">
        <v>65291</v>
      </c>
      <c r="C373" s="390">
        <v>2</v>
      </c>
      <c r="D373" s="391">
        <v>1</v>
      </c>
      <c r="E373" s="391"/>
    </row>
    <row r="374" spans="1:5" s="101" customFormat="1" hidden="1" x14ac:dyDescent="0.2">
      <c r="A374" s="388" t="s">
        <v>329</v>
      </c>
      <c r="B374" s="389">
        <v>19430</v>
      </c>
      <c r="C374" s="390">
        <v>1</v>
      </c>
      <c r="D374" s="391">
        <v>1</v>
      </c>
      <c r="E374" s="391"/>
    </row>
    <row r="375" spans="1:5" s="101" customFormat="1" hidden="1" x14ac:dyDescent="0.2">
      <c r="A375" s="388" t="s">
        <v>330</v>
      </c>
      <c r="B375" s="389">
        <v>79059</v>
      </c>
      <c r="C375" s="390">
        <v>1</v>
      </c>
      <c r="D375" s="391">
        <v>1</v>
      </c>
      <c r="E375" s="391"/>
    </row>
    <row r="376" spans="1:5" s="101" customFormat="1" hidden="1" x14ac:dyDescent="0.2">
      <c r="A376" s="388" t="s">
        <v>331</v>
      </c>
      <c r="B376" s="389">
        <v>24656</v>
      </c>
      <c r="C376" s="390">
        <v>1</v>
      </c>
      <c r="D376" s="391">
        <v>1</v>
      </c>
      <c r="E376" s="391"/>
    </row>
    <row r="377" spans="1:5" s="101" customFormat="1" hidden="1" x14ac:dyDescent="0.2">
      <c r="A377" s="388" t="s">
        <v>332</v>
      </c>
      <c r="B377" s="389">
        <v>71976</v>
      </c>
      <c r="C377" s="390">
        <v>1</v>
      </c>
      <c r="D377" s="391">
        <v>1</v>
      </c>
      <c r="E377" s="391"/>
    </row>
    <row r="378" spans="1:5" s="101" customFormat="1" hidden="1" x14ac:dyDescent="0.2">
      <c r="A378" s="388" t="s">
        <v>333</v>
      </c>
      <c r="B378" s="389">
        <v>88470</v>
      </c>
      <c r="C378" s="390">
        <v>7</v>
      </c>
      <c r="D378" s="391">
        <v>1</v>
      </c>
      <c r="E378" s="391"/>
    </row>
    <row r="379" spans="1:5" s="101" customFormat="1" hidden="1" x14ac:dyDescent="0.2">
      <c r="A379" s="388" t="s">
        <v>334</v>
      </c>
      <c r="B379" s="389">
        <v>73798</v>
      </c>
      <c r="C379" s="390">
        <v>3</v>
      </c>
      <c r="D379" s="391">
        <v>1</v>
      </c>
      <c r="E379" s="391"/>
    </row>
    <row r="380" spans="1:5" s="101" customFormat="1" hidden="1" x14ac:dyDescent="0.2">
      <c r="A380" s="388" t="s">
        <v>335</v>
      </c>
      <c r="B380" s="389">
        <v>63333</v>
      </c>
      <c r="C380" s="390">
        <v>1</v>
      </c>
      <c r="D380" s="391">
        <v>1</v>
      </c>
      <c r="E380" s="391"/>
    </row>
    <row r="381" spans="1:5" s="101" customFormat="1" hidden="1" x14ac:dyDescent="0.2">
      <c r="A381" s="388" t="s">
        <v>336</v>
      </c>
      <c r="B381" s="389">
        <v>23117</v>
      </c>
      <c r="C381" s="390">
        <v>1</v>
      </c>
      <c r="D381" s="391">
        <v>1</v>
      </c>
      <c r="E381" s="391"/>
    </row>
    <row r="382" spans="1:5" s="101" customFormat="1" hidden="1" x14ac:dyDescent="0.2">
      <c r="A382" s="388" t="s">
        <v>337</v>
      </c>
      <c r="B382" s="389">
        <v>85065</v>
      </c>
      <c r="C382" s="390">
        <v>3</v>
      </c>
      <c r="D382" s="391">
        <v>1</v>
      </c>
      <c r="E382" s="391"/>
    </row>
    <row r="383" spans="1:5" s="101" customFormat="1" hidden="1" x14ac:dyDescent="0.2">
      <c r="A383" s="388" t="s">
        <v>338</v>
      </c>
      <c r="B383" s="389">
        <v>66861</v>
      </c>
      <c r="C383" s="390">
        <v>2</v>
      </c>
      <c r="D383" s="391">
        <v>1</v>
      </c>
      <c r="E383" s="391"/>
    </row>
    <row r="384" spans="1:5" s="101" customFormat="1" hidden="1" x14ac:dyDescent="0.2">
      <c r="A384" s="388" t="s">
        <v>339</v>
      </c>
      <c r="B384" s="389">
        <v>252051</v>
      </c>
      <c r="C384" s="390">
        <v>11</v>
      </c>
      <c r="D384" s="391">
        <v>1</v>
      </c>
      <c r="E384" s="391"/>
    </row>
    <row r="385" spans="1:5" s="101" customFormat="1" hidden="1" x14ac:dyDescent="0.2">
      <c r="A385" s="388" t="s">
        <v>340</v>
      </c>
      <c r="B385" s="389">
        <v>501214</v>
      </c>
      <c r="C385" s="390">
        <v>12</v>
      </c>
      <c r="D385" s="391">
        <v>1</v>
      </c>
      <c r="E385" s="391"/>
    </row>
    <row r="386" spans="1:5" s="101" customFormat="1" hidden="1" x14ac:dyDescent="0.2">
      <c r="A386" s="388" t="s">
        <v>341</v>
      </c>
      <c r="B386" s="389">
        <v>90690</v>
      </c>
      <c r="C386" s="390">
        <v>1</v>
      </c>
      <c r="D386" s="391">
        <v>1</v>
      </c>
      <c r="E386" s="391"/>
    </row>
    <row r="387" spans="1:5" s="101" customFormat="1" hidden="1" x14ac:dyDescent="0.2">
      <c r="A387" s="388" t="s">
        <v>342</v>
      </c>
      <c r="B387" s="389">
        <v>48522</v>
      </c>
      <c r="C387" s="390">
        <v>1</v>
      </c>
      <c r="D387" s="391">
        <v>1</v>
      </c>
      <c r="E387" s="391"/>
    </row>
    <row r="388" spans="1:5" s="101" customFormat="1" hidden="1" x14ac:dyDescent="0.2">
      <c r="A388" s="388" t="s">
        <v>343</v>
      </c>
      <c r="B388" s="389">
        <v>126936</v>
      </c>
      <c r="C388" s="390">
        <v>1</v>
      </c>
      <c r="D388" s="391">
        <v>1</v>
      </c>
      <c r="E388" s="391"/>
    </row>
    <row r="389" spans="1:5" s="101" customFormat="1" hidden="1" x14ac:dyDescent="0.2">
      <c r="A389" s="388" t="s">
        <v>344</v>
      </c>
      <c r="B389" s="389">
        <v>66308</v>
      </c>
      <c r="C389" s="390">
        <v>1</v>
      </c>
      <c r="D389" s="391">
        <v>1</v>
      </c>
      <c r="E389" s="391"/>
    </row>
    <row r="390" spans="1:5" s="101" customFormat="1" hidden="1" x14ac:dyDescent="0.2">
      <c r="A390" s="388" t="s">
        <v>345</v>
      </c>
      <c r="B390" s="389">
        <v>94856</v>
      </c>
      <c r="C390" s="390">
        <v>2</v>
      </c>
      <c r="D390" s="391">
        <v>1</v>
      </c>
      <c r="E390" s="391"/>
    </row>
    <row r="391" spans="1:5" s="101" customFormat="1" hidden="1" x14ac:dyDescent="0.2">
      <c r="A391" s="388" t="s">
        <v>346</v>
      </c>
      <c r="B391" s="389">
        <v>36302</v>
      </c>
      <c r="C391" s="390">
        <v>1</v>
      </c>
      <c r="D391" s="391">
        <v>1</v>
      </c>
      <c r="E391" s="391"/>
    </row>
    <row r="392" spans="1:5" s="101" customFormat="1" hidden="1" x14ac:dyDescent="0.2">
      <c r="A392" s="388" t="s">
        <v>347</v>
      </c>
      <c r="B392" s="389">
        <v>108998</v>
      </c>
      <c r="C392" s="390">
        <v>3</v>
      </c>
      <c r="D392" s="391">
        <v>1</v>
      </c>
      <c r="E392" s="391"/>
    </row>
    <row r="393" spans="1:5" s="101" customFormat="1" hidden="1" x14ac:dyDescent="0.2">
      <c r="A393" s="388" t="s">
        <v>348</v>
      </c>
      <c r="B393" s="389">
        <v>227429</v>
      </c>
      <c r="C393" s="390">
        <v>1</v>
      </c>
      <c r="D393" s="391">
        <v>1</v>
      </c>
      <c r="E393" s="391"/>
    </row>
    <row r="394" spans="1:5" s="101" customFormat="1" hidden="1" x14ac:dyDescent="0.2">
      <c r="A394" s="388" t="s">
        <v>349</v>
      </c>
      <c r="B394" s="389">
        <v>64854</v>
      </c>
      <c r="C394" s="390">
        <v>1</v>
      </c>
      <c r="D394" s="391">
        <v>1</v>
      </c>
      <c r="E394" s="391"/>
    </row>
    <row r="395" spans="1:5" s="101" customFormat="1" hidden="1" x14ac:dyDescent="0.2">
      <c r="A395" s="388" t="s">
        <v>350</v>
      </c>
      <c r="B395" s="389">
        <v>345965</v>
      </c>
      <c r="C395" s="390">
        <v>10</v>
      </c>
      <c r="D395" s="391">
        <v>1</v>
      </c>
      <c r="E395" s="391"/>
    </row>
    <row r="396" spans="1:5" s="101" customFormat="1" hidden="1" x14ac:dyDescent="0.2">
      <c r="A396" s="388" t="s">
        <v>351</v>
      </c>
      <c r="B396" s="389">
        <v>292304</v>
      </c>
      <c r="C396" s="390">
        <v>8</v>
      </c>
      <c r="D396" s="391">
        <v>1</v>
      </c>
      <c r="E396" s="391"/>
    </row>
    <row r="397" spans="1:5" s="101" customFormat="1" hidden="1" x14ac:dyDescent="0.2">
      <c r="A397" s="388" t="s">
        <v>352</v>
      </c>
      <c r="B397" s="389">
        <v>262494</v>
      </c>
      <c r="C397" s="390">
        <v>4</v>
      </c>
      <c r="D397" s="391">
        <v>1</v>
      </c>
      <c r="E397" s="391"/>
    </row>
    <row r="398" spans="1:5" s="101" customFormat="1" hidden="1" x14ac:dyDescent="0.2">
      <c r="A398" s="388" t="s">
        <v>353</v>
      </c>
      <c r="B398" s="389">
        <v>242063</v>
      </c>
      <c r="C398" s="390">
        <v>6</v>
      </c>
      <c r="D398" s="391">
        <v>1</v>
      </c>
      <c r="E398" s="391"/>
    </row>
    <row r="399" spans="1:5" s="101" customFormat="1" hidden="1" x14ac:dyDescent="0.2">
      <c r="A399" s="388" t="s">
        <v>354</v>
      </c>
      <c r="B399" s="389">
        <v>75641</v>
      </c>
      <c r="C399" s="390">
        <v>1</v>
      </c>
      <c r="D399" s="391">
        <v>1</v>
      </c>
      <c r="E399" s="391"/>
    </row>
    <row r="400" spans="1:5" s="101" customFormat="1" hidden="1" x14ac:dyDescent="0.2">
      <c r="A400" s="388" t="s">
        <v>355</v>
      </c>
      <c r="B400" s="388"/>
      <c r="C400" s="390">
        <v>2095</v>
      </c>
      <c r="D400" s="391"/>
      <c r="E400" s="391"/>
    </row>
    <row r="401" spans="1:5" s="101" customFormat="1" hidden="1" x14ac:dyDescent="0.2">
      <c r="A401" s="391"/>
      <c r="B401" s="391"/>
      <c r="C401" s="391"/>
      <c r="D401" s="391"/>
      <c r="E401" s="391"/>
    </row>
    <row r="402" spans="1:5" s="101" customFormat="1" hidden="1" x14ac:dyDescent="0.2">
      <c r="A402" s="391"/>
      <c r="B402" s="391"/>
      <c r="C402" s="391">
        <f>SUBTOTAL(9,$C$14:$C$399)</f>
        <v>1129</v>
      </c>
      <c r="D402" s="391">
        <f>SUBTOTAL(9,$D$14:$D$399)</f>
        <v>165</v>
      </c>
      <c r="E402" s="391"/>
    </row>
    <row r="403" spans="1:5" s="101" customFormat="1" x14ac:dyDescent="0.2">
      <c r="A403" s="391"/>
      <c r="B403" s="391"/>
      <c r="C403" s="391"/>
      <c r="D403" s="391"/>
      <c r="E403" s="391"/>
    </row>
    <row r="404" spans="1:5" s="101" customFormat="1" x14ac:dyDescent="0.2">
      <c r="A404" s="391"/>
      <c r="B404" s="391"/>
      <c r="C404" s="391"/>
      <c r="D404" s="391"/>
      <c r="E404" s="391"/>
    </row>
    <row r="405" spans="1:5" s="101" customFormat="1" x14ac:dyDescent="0.2"/>
    <row r="406" spans="1:5" s="101" customFormat="1" x14ac:dyDescent="0.2"/>
    <row r="407" spans="1:5" s="101" customFormat="1" x14ac:dyDescent="0.2"/>
    <row r="408" spans="1:5" s="101" customFormat="1" x14ac:dyDescent="0.2"/>
    <row r="409" spans="1:5" s="101" customFormat="1" x14ac:dyDescent="0.2"/>
    <row r="410" spans="1:5" s="101" customFormat="1" x14ac:dyDescent="0.2"/>
  </sheetData>
  <mergeCells count="1">
    <mergeCell ref="A1:G1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68" max="16383" man="1"/>
  </rowBreaks>
  <colBreaks count="1" manualBreakCount="1">
    <brk id="10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271"/>
  <sheetViews>
    <sheetView view="pageBreakPreview" zoomScaleNormal="100" zoomScaleSheetLayoutView="100" workbookViewId="0">
      <selection sqref="A1:E1"/>
    </sheetView>
  </sheetViews>
  <sheetFormatPr defaultRowHeight="10.5" x14ac:dyDescent="0.2"/>
  <cols>
    <col min="1" max="1" width="13.28515625" style="32" customWidth="1"/>
    <col min="2" max="2" width="32.5703125" style="32" customWidth="1"/>
    <col min="3" max="3" width="8.5703125" style="32" customWidth="1"/>
    <col min="4" max="4" width="4.85546875" style="44" customWidth="1"/>
    <col min="5" max="5" width="13.5703125" style="31" bestFit="1" customWidth="1"/>
    <col min="6" max="6" width="23" style="31" bestFit="1" customWidth="1"/>
    <col min="7" max="7" width="20.28515625" style="33" customWidth="1"/>
    <col min="8" max="8" width="7.42578125" style="31" customWidth="1"/>
    <col min="9" max="9" width="13.5703125" style="31" bestFit="1" customWidth="1"/>
    <col min="10" max="10" width="25.42578125" style="31" customWidth="1"/>
    <col min="11" max="11" width="7.28515625" style="31" customWidth="1"/>
    <col min="12" max="16384" width="9.140625" style="34"/>
  </cols>
  <sheetData>
    <row r="1" spans="1:256" ht="25.5" customHeight="1" x14ac:dyDescent="0.2">
      <c r="A1" s="405" t="s">
        <v>589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256" ht="6.75" customHeight="1" x14ac:dyDescent="0.2">
      <c r="A2" s="23"/>
      <c r="B2" s="35"/>
      <c r="C2" s="35"/>
      <c r="D2" s="36"/>
      <c r="E2" s="35"/>
      <c r="F2" s="35"/>
      <c r="G2" s="16"/>
      <c r="H2" s="21"/>
      <c r="I2" s="21"/>
      <c r="J2" s="21"/>
      <c r="K2" s="21"/>
    </row>
    <row r="3" spans="1:256" ht="18.75" customHeight="1" x14ac:dyDescent="0.2">
      <c r="A3" s="418" t="s">
        <v>590</v>
      </c>
      <c r="B3" s="418"/>
      <c r="C3" s="418"/>
      <c r="D3" s="20"/>
      <c r="E3" s="418" t="s">
        <v>591</v>
      </c>
      <c r="F3" s="418"/>
      <c r="G3" s="418"/>
      <c r="H3" s="20"/>
      <c r="I3" s="418" t="s">
        <v>594</v>
      </c>
      <c r="J3" s="418"/>
      <c r="K3" s="418"/>
    </row>
    <row r="4" spans="1:256" ht="27" customHeight="1" x14ac:dyDescent="0.2">
      <c r="A4" s="3" t="s">
        <v>464</v>
      </c>
      <c r="B4" s="3" t="s">
        <v>40</v>
      </c>
      <c r="C4" s="3" t="s">
        <v>2</v>
      </c>
      <c r="D4" s="16"/>
      <c r="E4" s="3" t="s">
        <v>464</v>
      </c>
      <c r="F4" s="3" t="s">
        <v>40</v>
      </c>
      <c r="G4" s="3" t="s">
        <v>2</v>
      </c>
      <c r="H4" s="37"/>
      <c r="I4" s="3" t="s">
        <v>464</v>
      </c>
      <c r="J4" s="3" t="s">
        <v>40</v>
      </c>
      <c r="K4" s="3" t="s">
        <v>2</v>
      </c>
    </row>
    <row r="5" spans="1:256" ht="15" customHeight="1" x14ac:dyDescent="0.2">
      <c r="A5" s="38">
        <v>18</v>
      </c>
      <c r="B5" s="38" t="s">
        <v>256</v>
      </c>
      <c r="C5" s="38" t="s">
        <v>6</v>
      </c>
      <c r="D5" s="17"/>
      <c r="E5" s="38">
        <v>19</v>
      </c>
      <c r="F5" s="38" t="s">
        <v>81</v>
      </c>
      <c r="G5" s="38" t="s">
        <v>10</v>
      </c>
      <c r="H5" s="37"/>
      <c r="I5" s="38">
        <v>16</v>
      </c>
      <c r="J5" s="38" t="s">
        <v>72</v>
      </c>
      <c r="K5" s="38" t="s">
        <v>7</v>
      </c>
    </row>
    <row r="6" spans="1:256" ht="15" customHeight="1" x14ac:dyDescent="0.2">
      <c r="A6" s="119">
        <v>15</v>
      </c>
      <c r="B6" s="119" t="s">
        <v>296</v>
      </c>
      <c r="C6" s="119" t="s">
        <v>5</v>
      </c>
      <c r="D6" s="120"/>
      <c r="E6" s="119">
        <v>8</v>
      </c>
      <c r="F6" s="119" t="s">
        <v>126</v>
      </c>
      <c r="G6" s="119" t="s">
        <v>14</v>
      </c>
      <c r="H6" s="121"/>
      <c r="I6" s="119">
        <v>15</v>
      </c>
      <c r="J6" s="119" t="s">
        <v>296</v>
      </c>
      <c r="K6" s="119" t="s">
        <v>5</v>
      </c>
    </row>
    <row r="7" spans="1:256" ht="15" customHeight="1" x14ac:dyDescent="0.2">
      <c r="A7" s="38">
        <v>10</v>
      </c>
      <c r="B7" s="38" t="s">
        <v>182</v>
      </c>
      <c r="C7" s="38" t="s">
        <v>21</v>
      </c>
      <c r="D7" s="17"/>
      <c r="E7" s="38">
        <v>7</v>
      </c>
      <c r="F7" s="38" t="s">
        <v>238</v>
      </c>
      <c r="G7" s="38" t="s">
        <v>8</v>
      </c>
      <c r="H7" s="37"/>
      <c r="I7" s="38">
        <v>8</v>
      </c>
      <c r="J7" s="38" t="s">
        <v>283</v>
      </c>
      <c r="K7" s="38" t="s">
        <v>6</v>
      </c>
    </row>
    <row r="8" spans="1:256" ht="15" customHeight="1" x14ac:dyDescent="0.2">
      <c r="A8" s="119">
        <v>10</v>
      </c>
      <c r="B8" s="119" t="s">
        <v>206</v>
      </c>
      <c r="C8" s="119" t="s">
        <v>5</v>
      </c>
      <c r="D8" s="120"/>
      <c r="E8" s="119">
        <v>6</v>
      </c>
      <c r="F8" s="119" t="s">
        <v>72</v>
      </c>
      <c r="G8" s="119" t="s">
        <v>7</v>
      </c>
      <c r="H8" s="121"/>
      <c r="I8" s="119">
        <v>7</v>
      </c>
      <c r="J8" s="119" t="s">
        <v>256</v>
      </c>
      <c r="K8" s="119" t="s">
        <v>6</v>
      </c>
      <c r="L8" s="39"/>
      <c r="M8" s="39"/>
      <c r="N8" s="39"/>
      <c r="O8" s="17"/>
      <c r="P8" s="39"/>
      <c r="Q8" s="39"/>
      <c r="R8" s="39"/>
      <c r="S8" s="37"/>
      <c r="T8" s="39"/>
      <c r="U8" s="39"/>
      <c r="V8" s="39"/>
      <c r="W8" s="39"/>
      <c r="X8" s="39"/>
      <c r="Y8" s="39"/>
      <c r="Z8" s="17"/>
      <c r="AA8" s="39"/>
      <c r="AB8" s="39"/>
      <c r="AC8" s="39"/>
      <c r="AD8" s="37"/>
      <c r="AE8" s="39"/>
      <c r="AF8" s="39"/>
      <c r="AG8" s="39"/>
      <c r="AH8" s="39"/>
      <c r="AI8" s="39"/>
      <c r="AJ8" s="39"/>
      <c r="AK8" s="17"/>
      <c r="AL8" s="39"/>
      <c r="AM8" s="39"/>
      <c r="AN8" s="39"/>
      <c r="AO8" s="37"/>
      <c r="AP8" s="39"/>
      <c r="AQ8" s="39"/>
      <c r="AR8" s="39"/>
      <c r="AS8" s="39"/>
      <c r="AT8" s="39"/>
      <c r="AU8" s="39"/>
      <c r="AV8" s="17"/>
      <c r="AW8" s="39"/>
      <c r="AX8" s="39"/>
      <c r="AY8" s="39"/>
      <c r="AZ8" s="37"/>
      <c r="BA8" s="39"/>
      <c r="BB8" s="39"/>
      <c r="BC8" s="39"/>
      <c r="BD8" s="39"/>
      <c r="BE8" s="39"/>
      <c r="BF8" s="39"/>
      <c r="BG8" s="17"/>
      <c r="BH8" s="39"/>
      <c r="BI8" s="39"/>
      <c r="BJ8" s="39"/>
      <c r="BK8" s="37"/>
      <c r="BL8" s="39"/>
      <c r="BM8" s="39"/>
      <c r="BN8" s="39"/>
      <c r="BO8" s="39"/>
      <c r="BP8" s="39"/>
      <c r="BQ8" s="39"/>
      <c r="BR8" s="17"/>
      <c r="BS8" s="39"/>
      <c r="BT8" s="39"/>
      <c r="BU8" s="39"/>
      <c r="BV8" s="37"/>
      <c r="BW8" s="39"/>
      <c r="BX8" s="39"/>
      <c r="BY8" s="39"/>
      <c r="BZ8" s="39"/>
      <c r="CA8" s="39"/>
      <c r="CB8" s="39"/>
      <c r="CC8" s="17"/>
      <c r="CD8" s="39"/>
      <c r="CE8" s="39"/>
      <c r="CF8" s="39"/>
      <c r="CG8" s="37"/>
      <c r="CH8" s="39"/>
      <c r="CI8" s="39"/>
      <c r="CJ8" s="39"/>
      <c r="CK8" s="39"/>
      <c r="CL8" s="39"/>
      <c r="CM8" s="39"/>
      <c r="CN8" s="17"/>
      <c r="CO8" s="39"/>
      <c r="CP8" s="39"/>
      <c r="CQ8" s="39"/>
      <c r="CR8" s="37"/>
      <c r="CS8" s="39"/>
      <c r="CT8" s="39"/>
      <c r="CU8" s="39"/>
      <c r="CV8" s="39"/>
      <c r="CW8" s="39"/>
      <c r="CX8" s="39"/>
      <c r="CY8" s="17"/>
      <c r="CZ8" s="39"/>
      <c r="DA8" s="39"/>
      <c r="DB8" s="39"/>
      <c r="DC8" s="37"/>
      <c r="DD8" s="39"/>
      <c r="DE8" s="39"/>
      <c r="DF8" s="39"/>
      <c r="DG8" s="39"/>
      <c r="DH8" s="39"/>
      <c r="DI8" s="39"/>
      <c r="DJ8" s="17"/>
      <c r="DK8" s="39"/>
      <c r="DL8" s="39"/>
      <c r="DM8" s="39"/>
      <c r="DN8" s="37"/>
      <c r="DO8" s="39"/>
      <c r="DP8" s="39"/>
      <c r="DQ8" s="39"/>
      <c r="DR8" s="39"/>
      <c r="DS8" s="39"/>
      <c r="DT8" s="39"/>
      <c r="DU8" s="17"/>
      <c r="DV8" s="39"/>
      <c r="DW8" s="39"/>
      <c r="DX8" s="39"/>
      <c r="DY8" s="37"/>
      <c r="DZ8" s="39"/>
      <c r="EA8" s="39"/>
      <c r="EB8" s="39"/>
      <c r="EC8" s="39"/>
      <c r="ED8" s="39"/>
      <c r="EE8" s="39"/>
      <c r="EF8" s="17"/>
      <c r="EG8" s="39"/>
      <c r="EH8" s="39"/>
      <c r="EI8" s="39"/>
      <c r="EJ8" s="37"/>
      <c r="EK8" s="39"/>
      <c r="EL8" s="39"/>
      <c r="EM8" s="39"/>
      <c r="EN8" s="39"/>
      <c r="EO8" s="39"/>
      <c r="EP8" s="39"/>
      <c r="EQ8" s="17"/>
      <c r="ER8" s="39"/>
      <c r="ES8" s="39"/>
      <c r="ET8" s="39"/>
      <c r="EU8" s="37"/>
      <c r="EV8" s="39"/>
      <c r="EW8" s="39"/>
      <c r="EX8" s="39"/>
      <c r="EY8" s="39"/>
      <c r="EZ8" s="39"/>
      <c r="FA8" s="39"/>
      <c r="FB8" s="17"/>
      <c r="FC8" s="39"/>
      <c r="FD8" s="39"/>
      <c r="FE8" s="39"/>
      <c r="FF8" s="37"/>
      <c r="FG8" s="39"/>
      <c r="FH8" s="39"/>
      <c r="FI8" s="39"/>
      <c r="FJ8" s="39"/>
      <c r="FK8" s="39"/>
      <c r="FL8" s="39"/>
      <c r="FM8" s="17"/>
      <c r="FN8" s="39"/>
      <c r="FO8" s="39"/>
      <c r="FP8" s="39"/>
      <c r="FQ8" s="37"/>
      <c r="FR8" s="39"/>
      <c r="FS8" s="39"/>
      <c r="FT8" s="39"/>
      <c r="FU8" s="39"/>
      <c r="FV8" s="39"/>
      <c r="FW8" s="39"/>
      <c r="FX8" s="17"/>
      <c r="FY8" s="39"/>
      <c r="FZ8" s="39"/>
      <c r="GA8" s="39"/>
      <c r="GB8" s="37"/>
      <c r="GC8" s="39"/>
      <c r="GD8" s="39"/>
      <c r="GE8" s="39"/>
      <c r="GF8" s="39"/>
      <c r="GG8" s="39"/>
      <c r="GH8" s="39"/>
      <c r="GI8" s="17"/>
      <c r="GJ8" s="39"/>
      <c r="GK8" s="39"/>
      <c r="GL8" s="39"/>
      <c r="GM8" s="37"/>
      <c r="GN8" s="39"/>
      <c r="GO8" s="39"/>
      <c r="GP8" s="39"/>
      <c r="GQ8" s="39"/>
      <c r="GR8" s="39"/>
      <c r="GS8" s="39"/>
      <c r="GT8" s="17"/>
      <c r="GU8" s="39"/>
      <c r="GV8" s="39"/>
      <c r="GW8" s="39"/>
      <c r="GX8" s="37"/>
      <c r="GY8" s="39"/>
      <c r="GZ8" s="39"/>
      <c r="HA8" s="39"/>
      <c r="HB8" s="39"/>
      <c r="HC8" s="39"/>
      <c r="HD8" s="39"/>
      <c r="HE8" s="17"/>
      <c r="HF8" s="39"/>
      <c r="HG8" s="39"/>
      <c r="HH8" s="39"/>
      <c r="HI8" s="37"/>
      <c r="HJ8" s="39"/>
      <c r="HK8" s="39"/>
      <c r="HL8" s="39"/>
      <c r="HM8" s="39"/>
      <c r="HN8" s="39"/>
      <c r="HO8" s="39"/>
      <c r="HP8" s="17"/>
      <c r="HQ8" s="39"/>
      <c r="HR8" s="39"/>
      <c r="HS8" s="39"/>
      <c r="HT8" s="37"/>
      <c r="HU8" s="39"/>
      <c r="HV8" s="39"/>
      <c r="HW8" s="39"/>
      <c r="HX8" s="39"/>
      <c r="HY8" s="39"/>
      <c r="HZ8" s="39"/>
      <c r="IA8" s="17"/>
      <c r="IB8" s="39"/>
      <c r="IC8" s="39"/>
      <c r="ID8" s="39"/>
      <c r="IE8" s="37"/>
      <c r="IF8" s="39"/>
      <c r="IG8" s="39"/>
      <c r="IH8" s="39"/>
      <c r="II8" s="39"/>
      <c r="IJ8" s="39"/>
      <c r="IK8" s="39"/>
      <c r="IL8" s="17"/>
      <c r="IM8" s="39"/>
      <c r="IN8" s="39"/>
      <c r="IO8" s="39"/>
      <c r="IP8" s="37"/>
      <c r="IQ8" s="39"/>
      <c r="IR8" s="39"/>
      <c r="IS8" s="39"/>
      <c r="IT8" s="39"/>
      <c r="IU8" s="39"/>
      <c r="IV8" s="39"/>
    </row>
    <row r="9" spans="1:256" ht="15" customHeight="1" x14ac:dyDescent="0.2">
      <c r="A9" s="38">
        <v>8</v>
      </c>
      <c r="B9" s="38" t="s">
        <v>253</v>
      </c>
      <c r="C9" s="38" t="s">
        <v>5</v>
      </c>
      <c r="D9" s="17"/>
      <c r="E9" s="38">
        <v>6</v>
      </c>
      <c r="F9" s="38" t="s">
        <v>256</v>
      </c>
      <c r="G9" s="38" t="s">
        <v>6</v>
      </c>
      <c r="H9" s="37"/>
      <c r="I9" s="38">
        <v>6</v>
      </c>
      <c r="J9" s="38" t="s">
        <v>189</v>
      </c>
      <c r="K9" s="38" t="s">
        <v>5</v>
      </c>
    </row>
    <row r="10" spans="1:256" ht="15" customHeight="1" x14ac:dyDescent="0.2">
      <c r="A10" s="119">
        <v>7</v>
      </c>
      <c r="B10" s="119" t="s">
        <v>71</v>
      </c>
      <c r="C10" s="119" t="s">
        <v>20</v>
      </c>
      <c r="D10" s="120"/>
      <c r="E10" s="119">
        <v>6</v>
      </c>
      <c r="F10" s="119" t="s">
        <v>296</v>
      </c>
      <c r="G10" s="119" t="s">
        <v>5</v>
      </c>
      <c r="H10" s="121"/>
      <c r="I10" s="119">
        <v>6</v>
      </c>
      <c r="J10" s="119" t="s">
        <v>199</v>
      </c>
      <c r="K10" s="119" t="s">
        <v>6</v>
      </c>
      <c r="L10" s="39"/>
      <c r="M10" s="39"/>
      <c r="N10" s="39"/>
      <c r="O10" s="17"/>
      <c r="P10" s="39"/>
      <c r="Q10" s="39"/>
      <c r="R10" s="39"/>
      <c r="S10" s="37"/>
      <c r="T10" s="39"/>
      <c r="U10" s="39"/>
      <c r="V10" s="39"/>
      <c r="W10" s="39"/>
      <c r="X10" s="39"/>
      <c r="Y10" s="39"/>
      <c r="Z10" s="17"/>
      <c r="AA10" s="39"/>
      <c r="AB10" s="39"/>
      <c r="AC10" s="39"/>
      <c r="AD10" s="37"/>
      <c r="AE10" s="39"/>
      <c r="AF10" s="39"/>
      <c r="AG10" s="39"/>
      <c r="AH10" s="39"/>
      <c r="AI10" s="39"/>
      <c r="AJ10" s="39"/>
      <c r="AK10" s="17"/>
      <c r="AL10" s="39"/>
      <c r="AM10" s="39"/>
      <c r="AN10" s="39"/>
      <c r="AO10" s="37"/>
      <c r="AP10" s="39"/>
      <c r="AQ10" s="39"/>
      <c r="AR10" s="39"/>
      <c r="AS10" s="39"/>
      <c r="AT10" s="39"/>
      <c r="AU10" s="39"/>
      <c r="AV10" s="17"/>
      <c r="AW10" s="39"/>
      <c r="AX10" s="39"/>
      <c r="AY10" s="39"/>
      <c r="AZ10" s="37"/>
      <c r="BA10" s="39"/>
      <c r="BB10" s="39"/>
      <c r="BC10" s="39"/>
      <c r="BD10" s="39"/>
      <c r="BE10" s="39"/>
      <c r="BF10" s="39"/>
      <c r="BG10" s="17"/>
      <c r="BH10" s="39"/>
      <c r="BI10" s="39"/>
      <c r="BJ10" s="39"/>
      <c r="BK10" s="37"/>
      <c r="BL10" s="39"/>
      <c r="BM10" s="39"/>
      <c r="BN10" s="39"/>
      <c r="BO10" s="39"/>
      <c r="BP10" s="39"/>
      <c r="BQ10" s="39"/>
      <c r="BR10" s="17"/>
      <c r="BS10" s="39"/>
      <c r="BT10" s="39"/>
      <c r="BU10" s="39"/>
      <c r="BV10" s="37"/>
      <c r="BW10" s="39"/>
      <c r="BX10" s="39"/>
      <c r="BY10" s="39"/>
      <c r="BZ10" s="39"/>
      <c r="CA10" s="39"/>
      <c r="CB10" s="39"/>
      <c r="CC10" s="17"/>
      <c r="CD10" s="39"/>
      <c r="CE10" s="39"/>
      <c r="CF10" s="39"/>
      <c r="CG10" s="37"/>
      <c r="CH10" s="39"/>
      <c r="CI10" s="39"/>
      <c r="CJ10" s="39"/>
      <c r="CK10" s="39"/>
      <c r="CL10" s="39"/>
      <c r="CM10" s="39"/>
      <c r="CN10" s="17"/>
      <c r="CO10" s="39"/>
      <c r="CP10" s="39"/>
      <c r="CQ10" s="39"/>
      <c r="CR10" s="37"/>
      <c r="CS10" s="39"/>
      <c r="CT10" s="39"/>
      <c r="CU10" s="39"/>
      <c r="CV10" s="39"/>
      <c r="CW10" s="39"/>
      <c r="CX10" s="39"/>
      <c r="CY10" s="17"/>
      <c r="CZ10" s="39"/>
      <c r="DA10" s="39"/>
      <c r="DB10" s="39"/>
      <c r="DC10" s="37"/>
      <c r="DD10" s="39"/>
      <c r="DE10" s="39"/>
      <c r="DF10" s="39"/>
      <c r="DG10" s="39"/>
      <c r="DH10" s="39"/>
      <c r="DI10" s="39"/>
      <c r="DJ10" s="17"/>
      <c r="DK10" s="39"/>
      <c r="DL10" s="39"/>
      <c r="DM10" s="39"/>
      <c r="DN10" s="37"/>
      <c r="DO10" s="39"/>
      <c r="DP10" s="39"/>
      <c r="DQ10" s="39"/>
      <c r="DR10" s="39"/>
      <c r="DS10" s="39"/>
      <c r="DT10" s="39"/>
      <c r="DU10" s="17"/>
      <c r="DV10" s="39"/>
      <c r="DW10" s="39"/>
      <c r="DX10" s="39"/>
      <c r="DY10" s="37"/>
      <c r="DZ10" s="39"/>
      <c r="EA10" s="39"/>
      <c r="EB10" s="39"/>
      <c r="EC10" s="39"/>
      <c r="ED10" s="39"/>
      <c r="EE10" s="39"/>
      <c r="EF10" s="17"/>
      <c r="EG10" s="39"/>
      <c r="EH10" s="39"/>
      <c r="EI10" s="39"/>
      <c r="EJ10" s="37"/>
      <c r="EK10" s="39"/>
      <c r="EL10" s="39"/>
      <c r="EM10" s="39"/>
      <c r="EN10" s="39"/>
      <c r="EO10" s="39"/>
      <c r="EP10" s="39"/>
      <c r="EQ10" s="17"/>
      <c r="ER10" s="39"/>
      <c r="ES10" s="39"/>
      <c r="ET10" s="39"/>
      <c r="EU10" s="37"/>
      <c r="EV10" s="39"/>
      <c r="EW10" s="39"/>
      <c r="EX10" s="39"/>
      <c r="EY10" s="39"/>
      <c r="EZ10" s="39"/>
      <c r="FA10" s="39"/>
      <c r="FB10" s="17"/>
      <c r="FC10" s="39"/>
      <c r="FD10" s="39"/>
      <c r="FE10" s="39"/>
      <c r="FF10" s="37"/>
      <c r="FG10" s="39"/>
      <c r="FH10" s="39"/>
      <c r="FI10" s="39"/>
      <c r="FJ10" s="39"/>
      <c r="FK10" s="39"/>
      <c r="FL10" s="39"/>
      <c r="FM10" s="17"/>
      <c r="FN10" s="39"/>
      <c r="FO10" s="39"/>
      <c r="FP10" s="39"/>
      <c r="FQ10" s="37"/>
      <c r="FR10" s="39"/>
      <c r="FS10" s="39"/>
      <c r="FT10" s="39"/>
      <c r="FU10" s="39"/>
      <c r="FV10" s="39"/>
      <c r="FW10" s="39"/>
      <c r="FX10" s="17"/>
      <c r="FY10" s="39"/>
      <c r="FZ10" s="39"/>
      <c r="GA10" s="39"/>
      <c r="GB10" s="37"/>
      <c r="GC10" s="39"/>
      <c r="GD10" s="39"/>
      <c r="GE10" s="39"/>
      <c r="GF10" s="39"/>
      <c r="GG10" s="39"/>
      <c r="GH10" s="39"/>
      <c r="GI10" s="17"/>
      <c r="GJ10" s="39"/>
      <c r="GK10" s="39"/>
      <c r="GL10" s="39"/>
      <c r="GM10" s="37"/>
      <c r="GN10" s="39"/>
      <c r="GO10" s="39"/>
      <c r="GP10" s="39"/>
      <c r="GQ10" s="39"/>
      <c r="GR10" s="39"/>
      <c r="GS10" s="39"/>
      <c r="GT10" s="17"/>
      <c r="GU10" s="39"/>
      <c r="GV10" s="39"/>
      <c r="GW10" s="39"/>
      <c r="GX10" s="37"/>
      <c r="GY10" s="39"/>
      <c r="GZ10" s="39"/>
      <c r="HA10" s="39"/>
      <c r="HB10" s="39"/>
      <c r="HC10" s="39"/>
      <c r="HD10" s="39"/>
      <c r="HE10" s="17"/>
      <c r="HF10" s="39"/>
      <c r="HG10" s="39"/>
      <c r="HH10" s="39"/>
      <c r="HI10" s="37"/>
      <c r="HJ10" s="39"/>
      <c r="HK10" s="39"/>
      <c r="HL10" s="39"/>
      <c r="HM10" s="39"/>
      <c r="HN10" s="39"/>
      <c r="HO10" s="39"/>
      <c r="HP10" s="17"/>
      <c r="HQ10" s="39"/>
      <c r="HR10" s="39"/>
      <c r="HS10" s="39"/>
      <c r="HT10" s="37"/>
      <c r="HU10" s="39"/>
      <c r="HV10" s="39"/>
      <c r="HW10" s="39"/>
      <c r="HX10" s="39"/>
      <c r="HY10" s="39"/>
      <c r="HZ10" s="39"/>
      <c r="IA10" s="17"/>
      <c r="IB10" s="39"/>
      <c r="IC10" s="39"/>
      <c r="ID10" s="39"/>
      <c r="IE10" s="37"/>
      <c r="IF10" s="39"/>
      <c r="IG10" s="39"/>
      <c r="IH10" s="39"/>
      <c r="II10" s="39"/>
      <c r="IJ10" s="39"/>
      <c r="IK10" s="39"/>
      <c r="IL10" s="17"/>
      <c r="IM10" s="39"/>
      <c r="IN10" s="39"/>
      <c r="IO10" s="39"/>
      <c r="IP10" s="37"/>
      <c r="IQ10" s="39"/>
      <c r="IR10" s="39"/>
      <c r="IS10" s="39"/>
      <c r="IT10" s="39"/>
      <c r="IU10" s="39"/>
      <c r="IV10" s="39"/>
    </row>
    <row r="11" spans="1:256" ht="15" customHeight="1" x14ac:dyDescent="0.2">
      <c r="A11" s="38">
        <v>7</v>
      </c>
      <c r="B11" s="38" t="s">
        <v>580</v>
      </c>
      <c r="C11" s="38" t="s">
        <v>5</v>
      </c>
      <c r="D11" s="17"/>
      <c r="E11" s="38">
        <v>3</v>
      </c>
      <c r="F11" s="38" t="s">
        <v>494</v>
      </c>
      <c r="G11" s="38" t="s">
        <v>5</v>
      </c>
      <c r="H11" s="37"/>
      <c r="I11" s="38">
        <v>6</v>
      </c>
      <c r="J11" s="38" t="s">
        <v>211</v>
      </c>
      <c r="K11" s="38" t="s">
        <v>28</v>
      </c>
    </row>
    <row r="12" spans="1:256" ht="15" customHeight="1" x14ac:dyDescent="0.2">
      <c r="A12" s="119">
        <v>7</v>
      </c>
      <c r="B12" s="119" t="s">
        <v>180</v>
      </c>
      <c r="C12" s="119" t="s">
        <v>26</v>
      </c>
      <c r="D12" s="120"/>
      <c r="E12" s="119">
        <v>2</v>
      </c>
      <c r="F12" s="119" t="s">
        <v>56</v>
      </c>
      <c r="G12" s="119" t="s">
        <v>6</v>
      </c>
      <c r="H12" s="121"/>
      <c r="I12" s="119">
        <v>5</v>
      </c>
      <c r="J12" s="119" t="s">
        <v>103</v>
      </c>
      <c r="K12" s="119" t="s">
        <v>8</v>
      </c>
      <c r="L12" s="39"/>
      <c r="M12" s="39"/>
      <c r="N12" s="39"/>
      <c r="O12" s="17"/>
      <c r="P12" s="39"/>
      <c r="Q12" s="39"/>
      <c r="R12" s="39"/>
      <c r="S12" s="37"/>
      <c r="T12" s="39"/>
      <c r="U12" s="39"/>
      <c r="V12" s="39"/>
      <c r="W12" s="39"/>
      <c r="X12" s="39"/>
      <c r="Y12" s="39"/>
      <c r="Z12" s="17"/>
      <c r="AA12" s="39"/>
      <c r="AB12" s="39"/>
      <c r="AC12" s="39"/>
      <c r="AD12" s="37"/>
      <c r="AE12" s="39"/>
      <c r="AF12" s="39"/>
      <c r="AG12" s="39"/>
      <c r="AH12" s="39"/>
      <c r="AI12" s="39"/>
      <c r="AJ12" s="39"/>
      <c r="AK12" s="17"/>
      <c r="AL12" s="39"/>
      <c r="AM12" s="39"/>
      <c r="AN12" s="39"/>
      <c r="AO12" s="37"/>
      <c r="AP12" s="39"/>
      <c r="AQ12" s="39"/>
      <c r="AR12" s="39"/>
      <c r="AS12" s="39"/>
      <c r="AT12" s="39"/>
      <c r="AU12" s="39"/>
      <c r="AV12" s="17"/>
      <c r="AW12" s="39"/>
      <c r="AX12" s="39"/>
      <c r="AY12" s="39"/>
      <c r="AZ12" s="37"/>
      <c r="BA12" s="39"/>
      <c r="BB12" s="39"/>
      <c r="BC12" s="39"/>
      <c r="BD12" s="39"/>
      <c r="BE12" s="39"/>
      <c r="BF12" s="39"/>
      <c r="BG12" s="17"/>
      <c r="BH12" s="39"/>
      <c r="BI12" s="39"/>
      <c r="BJ12" s="39"/>
      <c r="BK12" s="37"/>
      <c r="BL12" s="39"/>
      <c r="BM12" s="39"/>
      <c r="BN12" s="39"/>
      <c r="BO12" s="39"/>
      <c r="BP12" s="39"/>
      <c r="BQ12" s="39"/>
      <c r="BR12" s="17"/>
      <c r="BS12" s="39"/>
      <c r="BT12" s="39"/>
      <c r="BU12" s="39"/>
      <c r="BV12" s="37"/>
      <c r="BW12" s="39"/>
      <c r="BX12" s="39"/>
      <c r="BY12" s="39"/>
      <c r="BZ12" s="39"/>
      <c r="CA12" s="39"/>
      <c r="CB12" s="39"/>
      <c r="CC12" s="17"/>
      <c r="CD12" s="39"/>
      <c r="CE12" s="39"/>
      <c r="CF12" s="39"/>
      <c r="CG12" s="37"/>
      <c r="CH12" s="39"/>
      <c r="CI12" s="39"/>
      <c r="CJ12" s="39"/>
      <c r="CK12" s="39"/>
      <c r="CL12" s="39"/>
      <c r="CM12" s="39"/>
      <c r="CN12" s="17"/>
      <c r="CO12" s="39"/>
      <c r="CP12" s="39"/>
      <c r="CQ12" s="39"/>
      <c r="CR12" s="37"/>
      <c r="CS12" s="39"/>
      <c r="CT12" s="39"/>
      <c r="CU12" s="39"/>
      <c r="CV12" s="39"/>
      <c r="CW12" s="39"/>
      <c r="CX12" s="39"/>
      <c r="CY12" s="17"/>
      <c r="CZ12" s="39"/>
      <c r="DA12" s="39"/>
      <c r="DB12" s="39"/>
      <c r="DC12" s="37"/>
      <c r="DD12" s="39"/>
      <c r="DE12" s="39"/>
      <c r="DF12" s="39"/>
      <c r="DG12" s="39"/>
      <c r="DH12" s="39"/>
      <c r="DI12" s="39"/>
      <c r="DJ12" s="17"/>
      <c r="DK12" s="39"/>
      <c r="DL12" s="39"/>
      <c r="DM12" s="39"/>
      <c r="DN12" s="37"/>
      <c r="DO12" s="39"/>
      <c r="DP12" s="39"/>
      <c r="DQ12" s="39"/>
      <c r="DR12" s="39"/>
      <c r="DS12" s="39"/>
      <c r="DT12" s="39"/>
      <c r="DU12" s="17"/>
      <c r="DV12" s="39"/>
      <c r="DW12" s="39"/>
      <c r="DX12" s="39"/>
      <c r="DY12" s="37"/>
      <c r="DZ12" s="39"/>
      <c r="EA12" s="39"/>
      <c r="EB12" s="39"/>
      <c r="EC12" s="39"/>
      <c r="ED12" s="39"/>
      <c r="EE12" s="39"/>
      <c r="EF12" s="17"/>
      <c r="EG12" s="39"/>
      <c r="EH12" s="39"/>
      <c r="EI12" s="39"/>
      <c r="EJ12" s="37"/>
      <c r="EK12" s="39"/>
      <c r="EL12" s="39"/>
      <c r="EM12" s="39"/>
      <c r="EN12" s="39"/>
      <c r="EO12" s="39"/>
      <c r="EP12" s="39"/>
      <c r="EQ12" s="17"/>
      <c r="ER12" s="39"/>
      <c r="ES12" s="39"/>
      <c r="ET12" s="39"/>
      <c r="EU12" s="37"/>
      <c r="EV12" s="39"/>
      <c r="EW12" s="39"/>
      <c r="EX12" s="39"/>
      <c r="EY12" s="39"/>
      <c r="EZ12" s="39"/>
      <c r="FA12" s="39"/>
      <c r="FB12" s="17"/>
      <c r="FC12" s="39"/>
      <c r="FD12" s="39"/>
      <c r="FE12" s="39"/>
      <c r="FF12" s="37"/>
      <c r="FG12" s="39"/>
      <c r="FH12" s="39"/>
      <c r="FI12" s="39"/>
      <c r="FJ12" s="39"/>
      <c r="FK12" s="39"/>
      <c r="FL12" s="39"/>
      <c r="FM12" s="17"/>
      <c r="FN12" s="39"/>
      <c r="FO12" s="39"/>
      <c r="FP12" s="39"/>
      <c r="FQ12" s="37"/>
      <c r="FR12" s="39"/>
      <c r="FS12" s="39"/>
      <c r="FT12" s="39"/>
      <c r="FU12" s="39"/>
      <c r="FV12" s="39"/>
      <c r="FW12" s="39"/>
      <c r="FX12" s="17"/>
      <c r="FY12" s="39"/>
      <c r="FZ12" s="39"/>
      <c r="GA12" s="39"/>
      <c r="GB12" s="37"/>
      <c r="GC12" s="39"/>
      <c r="GD12" s="39"/>
      <c r="GE12" s="39"/>
      <c r="GF12" s="39"/>
      <c r="GG12" s="39"/>
      <c r="GH12" s="39"/>
      <c r="GI12" s="17"/>
      <c r="GJ12" s="39"/>
      <c r="GK12" s="39"/>
      <c r="GL12" s="39"/>
      <c r="GM12" s="37"/>
      <c r="GN12" s="39"/>
      <c r="GO12" s="39"/>
      <c r="GP12" s="39"/>
      <c r="GQ12" s="39"/>
      <c r="GR12" s="39"/>
      <c r="GS12" s="39"/>
      <c r="GT12" s="17"/>
      <c r="GU12" s="39"/>
      <c r="GV12" s="39"/>
      <c r="GW12" s="39"/>
      <c r="GX12" s="37"/>
      <c r="GY12" s="39"/>
      <c r="GZ12" s="39"/>
      <c r="HA12" s="39"/>
      <c r="HB12" s="39"/>
      <c r="HC12" s="39"/>
      <c r="HD12" s="39"/>
      <c r="HE12" s="17"/>
      <c r="HF12" s="39"/>
      <c r="HG12" s="39"/>
      <c r="HH12" s="39"/>
      <c r="HI12" s="37"/>
      <c r="HJ12" s="39"/>
      <c r="HK12" s="39"/>
      <c r="HL12" s="39"/>
      <c r="HM12" s="39"/>
      <c r="HN12" s="39"/>
      <c r="HO12" s="39"/>
      <c r="HP12" s="17"/>
      <c r="HQ12" s="39"/>
      <c r="HR12" s="39"/>
      <c r="HS12" s="39"/>
      <c r="HT12" s="37"/>
      <c r="HU12" s="39"/>
      <c r="HV12" s="39"/>
      <c r="HW12" s="39"/>
      <c r="HX12" s="39"/>
      <c r="HY12" s="39"/>
      <c r="HZ12" s="39"/>
      <c r="IA12" s="17"/>
      <c r="IB12" s="39"/>
      <c r="IC12" s="39"/>
      <c r="ID12" s="39"/>
      <c r="IE12" s="37"/>
      <c r="IF12" s="39"/>
      <c r="IG12" s="39"/>
      <c r="IH12" s="39"/>
      <c r="II12" s="39"/>
      <c r="IJ12" s="39"/>
      <c r="IK12" s="39"/>
      <c r="IL12" s="17"/>
      <c r="IM12" s="39"/>
      <c r="IN12" s="39"/>
      <c r="IO12" s="39"/>
      <c r="IP12" s="37"/>
      <c r="IQ12" s="39"/>
      <c r="IR12" s="39"/>
      <c r="IS12" s="39"/>
      <c r="IT12" s="39"/>
      <c r="IU12" s="39"/>
      <c r="IV12" s="39"/>
    </row>
    <row r="13" spans="1:256" ht="15" customHeight="1" x14ac:dyDescent="0.2">
      <c r="A13" s="38">
        <v>6</v>
      </c>
      <c r="B13" s="38" t="s">
        <v>81</v>
      </c>
      <c r="C13" s="38" t="s">
        <v>10</v>
      </c>
      <c r="E13" s="38">
        <v>2</v>
      </c>
      <c r="F13" s="38" t="s">
        <v>59</v>
      </c>
      <c r="G13" s="38" t="s">
        <v>5</v>
      </c>
      <c r="I13" s="38">
        <v>5</v>
      </c>
      <c r="J13" s="38" t="s">
        <v>119</v>
      </c>
      <c r="K13" s="38" t="s">
        <v>13</v>
      </c>
    </row>
    <row r="14" spans="1:256" ht="15" customHeight="1" x14ac:dyDescent="0.2">
      <c r="A14" s="119">
        <v>6</v>
      </c>
      <c r="B14" s="119" t="s">
        <v>164</v>
      </c>
      <c r="C14" s="119" t="s">
        <v>13</v>
      </c>
      <c r="D14" s="120"/>
      <c r="E14" s="119">
        <v>2</v>
      </c>
      <c r="F14" s="119" t="s">
        <v>164</v>
      </c>
      <c r="G14" s="119" t="s">
        <v>13</v>
      </c>
      <c r="H14" s="121"/>
      <c r="I14" s="119">
        <v>5</v>
      </c>
      <c r="J14" s="119" t="s">
        <v>197</v>
      </c>
      <c r="K14" s="119" t="s">
        <v>23</v>
      </c>
      <c r="L14" s="39"/>
      <c r="M14" s="39"/>
      <c r="N14" s="39"/>
      <c r="O14" s="17"/>
      <c r="P14" s="39"/>
      <c r="Q14" s="39"/>
      <c r="R14" s="39"/>
      <c r="S14" s="37"/>
      <c r="T14" s="39"/>
      <c r="U14" s="39"/>
      <c r="V14" s="39"/>
      <c r="W14" s="39"/>
      <c r="X14" s="39"/>
      <c r="Y14" s="39"/>
      <c r="Z14" s="17"/>
      <c r="AA14" s="39"/>
      <c r="AB14" s="39"/>
      <c r="AC14" s="39"/>
      <c r="AD14" s="37"/>
      <c r="AE14" s="39"/>
      <c r="AF14" s="39"/>
      <c r="AG14" s="39"/>
      <c r="AH14" s="39"/>
      <c r="AI14" s="39"/>
      <c r="AJ14" s="39"/>
      <c r="AK14" s="17"/>
      <c r="AL14" s="39"/>
      <c r="AM14" s="39"/>
      <c r="AN14" s="39"/>
      <c r="AO14" s="37"/>
      <c r="AP14" s="39"/>
      <c r="AQ14" s="39"/>
      <c r="AR14" s="39"/>
      <c r="AS14" s="39"/>
      <c r="AT14" s="39"/>
      <c r="AU14" s="39"/>
      <c r="AV14" s="17"/>
      <c r="AW14" s="39"/>
      <c r="AX14" s="39"/>
      <c r="AY14" s="39"/>
      <c r="AZ14" s="37"/>
      <c r="BA14" s="39"/>
      <c r="BB14" s="39"/>
      <c r="BC14" s="39"/>
      <c r="BD14" s="39"/>
      <c r="BE14" s="39"/>
      <c r="BF14" s="39"/>
      <c r="BG14" s="17"/>
      <c r="BH14" s="39"/>
      <c r="BI14" s="39"/>
      <c r="BJ14" s="39"/>
      <c r="BK14" s="37"/>
      <c r="BL14" s="39"/>
      <c r="BM14" s="39"/>
      <c r="BN14" s="39"/>
      <c r="BO14" s="39"/>
      <c r="BP14" s="39"/>
      <c r="BQ14" s="39"/>
      <c r="BR14" s="17"/>
      <c r="BS14" s="39"/>
      <c r="BT14" s="39"/>
      <c r="BU14" s="39"/>
      <c r="BV14" s="37"/>
      <c r="BW14" s="39"/>
      <c r="BX14" s="39"/>
      <c r="BY14" s="39"/>
      <c r="BZ14" s="39"/>
      <c r="CA14" s="39"/>
      <c r="CB14" s="39"/>
      <c r="CC14" s="17"/>
      <c r="CD14" s="39"/>
      <c r="CE14" s="39"/>
      <c r="CF14" s="39"/>
      <c r="CG14" s="37"/>
      <c r="CH14" s="39"/>
      <c r="CI14" s="39"/>
      <c r="CJ14" s="39"/>
      <c r="CK14" s="39"/>
      <c r="CL14" s="39"/>
      <c r="CM14" s="39"/>
      <c r="CN14" s="17"/>
      <c r="CO14" s="39"/>
      <c r="CP14" s="39"/>
      <c r="CQ14" s="39"/>
      <c r="CR14" s="37"/>
      <c r="CS14" s="39"/>
      <c r="CT14" s="39"/>
      <c r="CU14" s="39"/>
      <c r="CV14" s="39"/>
      <c r="CW14" s="39"/>
      <c r="CX14" s="39"/>
      <c r="CY14" s="17"/>
      <c r="CZ14" s="39"/>
      <c r="DA14" s="39"/>
      <c r="DB14" s="39"/>
      <c r="DC14" s="37"/>
      <c r="DD14" s="39"/>
      <c r="DE14" s="39"/>
      <c r="DF14" s="39"/>
      <c r="DG14" s="39"/>
      <c r="DH14" s="39"/>
      <c r="DI14" s="39"/>
      <c r="DJ14" s="17"/>
      <c r="DK14" s="39"/>
      <c r="DL14" s="39"/>
      <c r="DM14" s="39"/>
      <c r="DN14" s="37"/>
      <c r="DO14" s="39"/>
      <c r="DP14" s="39"/>
      <c r="DQ14" s="39"/>
      <c r="DR14" s="39"/>
      <c r="DS14" s="39"/>
      <c r="DT14" s="39"/>
      <c r="DU14" s="17"/>
      <c r="DV14" s="39"/>
      <c r="DW14" s="39"/>
      <c r="DX14" s="39"/>
      <c r="DY14" s="37"/>
      <c r="DZ14" s="39"/>
      <c r="EA14" s="39"/>
      <c r="EB14" s="39"/>
      <c r="EC14" s="39"/>
      <c r="ED14" s="39"/>
      <c r="EE14" s="39"/>
      <c r="EF14" s="17"/>
      <c r="EG14" s="39"/>
      <c r="EH14" s="39"/>
      <c r="EI14" s="39"/>
      <c r="EJ14" s="37"/>
      <c r="EK14" s="39"/>
      <c r="EL14" s="39"/>
      <c r="EM14" s="39"/>
      <c r="EN14" s="39"/>
      <c r="EO14" s="39"/>
      <c r="EP14" s="39"/>
      <c r="EQ14" s="17"/>
      <c r="ER14" s="39"/>
      <c r="ES14" s="39"/>
      <c r="ET14" s="39"/>
      <c r="EU14" s="37"/>
      <c r="EV14" s="39"/>
      <c r="EW14" s="39"/>
      <c r="EX14" s="39"/>
      <c r="EY14" s="39"/>
      <c r="EZ14" s="39"/>
      <c r="FA14" s="39"/>
      <c r="FB14" s="17"/>
      <c r="FC14" s="39"/>
      <c r="FD14" s="39"/>
      <c r="FE14" s="39"/>
      <c r="FF14" s="37"/>
      <c r="FG14" s="39"/>
      <c r="FH14" s="39"/>
      <c r="FI14" s="39"/>
      <c r="FJ14" s="39"/>
      <c r="FK14" s="39"/>
      <c r="FL14" s="39"/>
      <c r="FM14" s="17"/>
      <c r="FN14" s="39"/>
      <c r="FO14" s="39"/>
      <c r="FP14" s="39"/>
      <c r="FQ14" s="37"/>
      <c r="FR14" s="39"/>
      <c r="FS14" s="39"/>
      <c r="FT14" s="39"/>
      <c r="FU14" s="39"/>
      <c r="FV14" s="39"/>
      <c r="FW14" s="39"/>
      <c r="FX14" s="17"/>
      <c r="FY14" s="39"/>
      <c r="FZ14" s="39"/>
      <c r="GA14" s="39"/>
      <c r="GB14" s="37"/>
      <c r="GC14" s="39"/>
      <c r="GD14" s="39"/>
      <c r="GE14" s="39"/>
      <c r="GF14" s="39"/>
      <c r="GG14" s="39"/>
      <c r="GH14" s="39"/>
      <c r="GI14" s="17"/>
      <c r="GJ14" s="39"/>
      <c r="GK14" s="39"/>
      <c r="GL14" s="39"/>
      <c r="GM14" s="37"/>
      <c r="GN14" s="39"/>
      <c r="GO14" s="39"/>
      <c r="GP14" s="39"/>
      <c r="GQ14" s="39"/>
      <c r="GR14" s="39"/>
      <c r="GS14" s="39"/>
      <c r="GT14" s="17"/>
      <c r="GU14" s="39"/>
      <c r="GV14" s="39"/>
      <c r="GW14" s="39"/>
      <c r="GX14" s="37"/>
      <c r="GY14" s="39"/>
      <c r="GZ14" s="39"/>
      <c r="HA14" s="39"/>
      <c r="HB14" s="39"/>
      <c r="HC14" s="39"/>
      <c r="HD14" s="39"/>
      <c r="HE14" s="17"/>
      <c r="HF14" s="39"/>
      <c r="HG14" s="39"/>
      <c r="HH14" s="39"/>
      <c r="HI14" s="37"/>
      <c r="HJ14" s="39"/>
      <c r="HK14" s="39"/>
      <c r="HL14" s="39"/>
      <c r="HM14" s="39"/>
      <c r="HN14" s="39"/>
      <c r="HO14" s="39"/>
      <c r="HP14" s="17"/>
      <c r="HQ14" s="39"/>
      <c r="HR14" s="39"/>
      <c r="HS14" s="39"/>
      <c r="HT14" s="37"/>
      <c r="HU14" s="39"/>
      <c r="HV14" s="39"/>
      <c r="HW14" s="39"/>
      <c r="HX14" s="39"/>
      <c r="HY14" s="39"/>
      <c r="HZ14" s="39"/>
      <c r="IA14" s="17"/>
      <c r="IB14" s="39"/>
      <c r="IC14" s="39"/>
      <c r="ID14" s="39"/>
      <c r="IE14" s="37"/>
      <c r="IF14" s="39"/>
      <c r="IG14" s="39"/>
      <c r="IH14" s="39"/>
      <c r="II14" s="39"/>
      <c r="IJ14" s="39"/>
      <c r="IK14" s="39"/>
      <c r="IL14" s="17"/>
      <c r="IM14" s="39"/>
      <c r="IN14" s="39"/>
      <c r="IO14" s="39"/>
      <c r="IP14" s="37"/>
      <c r="IQ14" s="39"/>
      <c r="IR14" s="39"/>
      <c r="IS14" s="39"/>
      <c r="IT14" s="39"/>
      <c r="IU14" s="39"/>
      <c r="IV14" s="39"/>
    </row>
    <row r="15" spans="1:256" ht="15" customHeight="1" x14ac:dyDescent="0.2">
      <c r="A15" s="38">
        <v>6</v>
      </c>
      <c r="B15" s="38" t="s">
        <v>263</v>
      </c>
      <c r="C15" s="38" t="s">
        <v>11</v>
      </c>
      <c r="E15" s="38">
        <v>2</v>
      </c>
      <c r="F15" s="38" t="s">
        <v>180</v>
      </c>
      <c r="G15" s="38" t="s">
        <v>26</v>
      </c>
      <c r="I15" s="38">
        <v>4</v>
      </c>
      <c r="J15" s="38" t="s">
        <v>551</v>
      </c>
      <c r="K15" s="38" t="s">
        <v>5</v>
      </c>
    </row>
    <row r="16" spans="1:256" ht="15" customHeight="1" x14ac:dyDescent="0.2">
      <c r="A16" s="119">
        <v>6</v>
      </c>
      <c r="B16" s="119" t="s">
        <v>421</v>
      </c>
      <c r="C16" s="119" t="s">
        <v>18</v>
      </c>
      <c r="D16" s="120"/>
      <c r="E16" s="119">
        <v>2</v>
      </c>
      <c r="F16" s="119" t="s">
        <v>211</v>
      </c>
      <c r="G16" s="119" t="s">
        <v>28</v>
      </c>
      <c r="H16" s="121"/>
      <c r="I16" s="119">
        <v>4</v>
      </c>
      <c r="J16" s="119" t="s">
        <v>492</v>
      </c>
      <c r="K16" s="119" t="s">
        <v>12</v>
      </c>
      <c r="L16" s="39"/>
      <c r="M16" s="39"/>
      <c r="N16" s="39"/>
      <c r="O16" s="17"/>
      <c r="P16" s="39"/>
      <c r="Q16" s="39"/>
      <c r="R16" s="39"/>
      <c r="S16" s="37"/>
      <c r="T16" s="39"/>
      <c r="U16" s="39"/>
      <c r="V16" s="39"/>
      <c r="W16" s="39"/>
      <c r="X16" s="39"/>
      <c r="Y16" s="39"/>
      <c r="Z16" s="17"/>
      <c r="AA16" s="39"/>
      <c r="AB16" s="39"/>
      <c r="AC16" s="39"/>
      <c r="AD16" s="37"/>
      <c r="AE16" s="39"/>
      <c r="AF16" s="39"/>
      <c r="AG16" s="39"/>
      <c r="AH16" s="39"/>
      <c r="AI16" s="39"/>
      <c r="AJ16" s="39"/>
      <c r="AK16" s="17"/>
      <c r="AL16" s="39"/>
      <c r="AM16" s="39"/>
      <c r="AN16" s="39"/>
      <c r="AO16" s="37"/>
      <c r="AP16" s="39"/>
      <c r="AQ16" s="39"/>
      <c r="AR16" s="39"/>
      <c r="AS16" s="39"/>
      <c r="AT16" s="39"/>
      <c r="AU16" s="39"/>
      <c r="AV16" s="17"/>
      <c r="AW16" s="39"/>
      <c r="AX16" s="39"/>
      <c r="AY16" s="39"/>
      <c r="AZ16" s="37"/>
      <c r="BA16" s="39"/>
      <c r="BB16" s="39"/>
      <c r="BC16" s="39"/>
      <c r="BD16" s="39"/>
      <c r="BE16" s="39"/>
      <c r="BF16" s="39"/>
      <c r="BG16" s="17"/>
      <c r="BH16" s="39"/>
      <c r="BI16" s="39"/>
      <c r="BJ16" s="39"/>
      <c r="BK16" s="37"/>
      <c r="BL16" s="39"/>
      <c r="BM16" s="39"/>
      <c r="BN16" s="39"/>
      <c r="BO16" s="39"/>
      <c r="BP16" s="39"/>
      <c r="BQ16" s="39"/>
      <c r="BR16" s="17"/>
      <c r="BS16" s="39"/>
      <c r="BT16" s="39"/>
      <c r="BU16" s="39"/>
      <c r="BV16" s="37"/>
      <c r="BW16" s="39"/>
      <c r="BX16" s="39"/>
      <c r="BY16" s="39"/>
      <c r="BZ16" s="39"/>
      <c r="CA16" s="39"/>
      <c r="CB16" s="39"/>
      <c r="CC16" s="17"/>
      <c r="CD16" s="39"/>
      <c r="CE16" s="39"/>
      <c r="CF16" s="39"/>
      <c r="CG16" s="37"/>
      <c r="CH16" s="39"/>
      <c r="CI16" s="39"/>
      <c r="CJ16" s="39"/>
      <c r="CK16" s="39"/>
      <c r="CL16" s="39"/>
      <c r="CM16" s="39"/>
      <c r="CN16" s="17"/>
      <c r="CO16" s="39"/>
      <c r="CP16" s="39"/>
      <c r="CQ16" s="39"/>
      <c r="CR16" s="37"/>
      <c r="CS16" s="39"/>
      <c r="CT16" s="39"/>
      <c r="CU16" s="39"/>
      <c r="CV16" s="39"/>
      <c r="CW16" s="39"/>
      <c r="CX16" s="39"/>
      <c r="CY16" s="17"/>
      <c r="CZ16" s="39"/>
      <c r="DA16" s="39"/>
      <c r="DB16" s="39"/>
      <c r="DC16" s="37"/>
      <c r="DD16" s="39"/>
      <c r="DE16" s="39"/>
      <c r="DF16" s="39"/>
      <c r="DG16" s="39"/>
      <c r="DH16" s="39"/>
      <c r="DI16" s="39"/>
      <c r="DJ16" s="17"/>
      <c r="DK16" s="39"/>
      <c r="DL16" s="39"/>
      <c r="DM16" s="39"/>
      <c r="DN16" s="37"/>
      <c r="DO16" s="39"/>
      <c r="DP16" s="39"/>
      <c r="DQ16" s="39"/>
      <c r="DR16" s="39"/>
      <c r="DS16" s="39"/>
      <c r="DT16" s="39"/>
      <c r="DU16" s="17"/>
      <c r="DV16" s="39"/>
      <c r="DW16" s="39"/>
      <c r="DX16" s="39"/>
      <c r="DY16" s="37"/>
      <c r="DZ16" s="39"/>
      <c r="EA16" s="39"/>
      <c r="EB16" s="39"/>
      <c r="EC16" s="39"/>
      <c r="ED16" s="39"/>
      <c r="EE16" s="39"/>
      <c r="EF16" s="17"/>
      <c r="EG16" s="39"/>
      <c r="EH16" s="39"/>
      <c r="EI16" s="39"/>
      <c r="EJ16" s="37"/>
      <c r="EK16" s="39"/>
      <c r="EL16" s="39"/>
      <c r="EM16" s="39"/>
      <c r="EN16" s="39"/>
      <c r="EO16" s="39"/>
      <c r="EP16" s="39"/>
      <c r="EQ16" s="17"/>
      <c r="ER16" s="39"/>
      <c r="ES16" s="39"/>
      <c r="ET16" s="39"/>
      <c r="EU16" s="37"/>
      <c r="EV16" s="39"/>
      <c r="EW16" s="39"/>
      <c r="EX16" s="39"/>
      <c r="EY16" s="39"/>
      <c r="EZ16" s="39"/>
      <c r="FA16" s="39"/>
      <c r="FB16" s="17"/>
      <c r="FC16" s="39"/>
      <c r="FD16" s="39"/>
      <c r="FE16" s="39"/>
      <c r="FF16" s="37"/>
      <c r="FG16" s="39"/>
      <c r="FH16" s="39"/>
      <c r="FI16" s="39"/>
      <c r="FJ16" s="39"/>
      <c r="FK16" s="39"/>
      <c r="FL16" s="39"/>
      <c r="FM16" s="17"/>
      <c r="FN16" s="39"/>
      <c r="FO16" s="39"/>
      <c r="FP16" s="39"/>
      <c r="FQ16" s="37"/>
      <c r="FR16" s="39"/>
      <c r="FS16" s="39"/>
      <c r="FT16" s="39"/>
      <c r="FU16" s="39"/>
      <c r="FV16" s="39"/>
      <c r="FW16" s="39"/>
      <c r="FX16" s="17"/>
      <c r="FY16" s="39"/>
      <c r="FZ16" s="39"/>
      <c r="GA16" s="39"/>
      <c r="GB16" s="37"/>
      <c r="GC16" s="39"/>
      <c r="GD16" s="39"/>
      <c r="GE16" s="39"/>
      <c r="GF16" s="39"/>
      <c r="GG16" s="39"/>
      <c r="GH16" s="39"/>
      <c r="GI16" s="17"/>
      <c r="GJ16" s="39"/>
      <c r="GK16" s="39"/>
      <c r="GL16" s="39"/>
      <c r="GM16" s="37"/>
      <c r="GN16" s="39"/>
      <c r="GO16" s="39"/>
      <c r="GP16" s="39"/>
      <c r="GQ16" s="39"/>
      <c r="GR16" s="39"/>
      <c r="GS16" s="39"/>
      <c r="GT16" s="17"/>
      <c r="GU16" s="39"/>
      <c r="GV16" s="39"/>
      <c r="GW16" s="39"/>
      <c r="GX16" s="37"/>
      <c r="GY16" s="39"/>
      <c r="GZ16" s="39"/>
      <c r="HA16" s="39"/>
      <c r="HB16" s="39"/>
      <c r="HC16" s="39"/>
      <c r="HD16" s="39"/>
      <c r="HE16" s="17"/>
      <c r="HF16" s="39"/>
      <c r="HG16" s="39"/>
      <c r="HH16" s="39"/>
      <c r="HI16" s="37"/>
      <c r="HJ16" s="39"/>
      <c r="HK16" s="39"/>
      <c r="HL16" s="39"/>
      <c r="HM16" s="39"/>
      <c r="HN16" s="39"/>
      <c r="HO16" s="39"/>
      <c r="HP16" s="17"/>
      <c r="HQ16" s="39"/>
      <c r="HR16" s="39"/>
      <c r="HS16" s="39"/>
      <c r="HT16" s="37"/>
      <c r="HU16" s="39"/>
      <c r="HV16" s="39"/>
      <c r="HW16" s="39"/>
      <c r="HX16" s="39"/>
      <c r="HY16" s="39"/>
      <c r="HZ16" s="39"/>
      <c r="IA16" s="17"/>
      <c r="IB16" s="39"/>
      <c r="IC16" s="39"/>
      <c r="ID16" s="39"/>
      <c r="IE16" s="37"/>
      <c r="IF16" s="39"/>
      <c r="IG16" s="39"/>
      <c r="IH16" s="39"/>
      <c r="II16" s="39"/>
      <c r="IJ16" s="39"/>
      <c r="IK16" s="39"/>
      <c r="IL16" s="17"/>
      <c r="IM16" s="39"/>
      <c r="IN16" s="39"/>
      <c r="IO16" s="39"/>
      <c r="IP16" s="37"/>
      <c r="IQ16" s="39"/>
      <c r="IR16" s="39"/>
      <c r="IS16" s="39"/>
      <c r="IT16" s="39"/>
      <c r="IU16" s="39"/>
      <c r="IV16" s="39"/>
    </row>
    <row r="17" spans="1:256" ht="15" customHeight="1" x14ac:dyDescent="0.2">
      <c r="A17" s="38">
        <v>5</v>
      </c>
      <c r="B17" s="38" t="s">
        <v>550</v>
      </c>
      <c r="C17" s="38" t="s">
        <v>5</v>
      </c>
      <c r="E17" s="38">
        <v>1</v>
      </c>
      <c r="F17" s="38" t="s">
        <v>175</v>
      </c>
      <c r="G17" s="38" t="s">
        <v>5</v>
      </c>
      <c r="I17" s="38">
        <v>4</v>
      </c>
      <c r="J17" s="38" t="s">
        <v>595</v>
      </c>
      <c r="K17" s="38" t="s">
        <v>6</v>
      </c>
    </row>
    <row r="18" spans="1:256" ht="15" customHeight="1" x14ac:dyDescent="0.2">
      <c r="A18" s="119">
        <v>5</v>
      </c>
      <c r="B18" s="119" t="s">
        <v>185</v>
      </c>
      <c r="C18" s="119" t="s">
        <v>9</v>
      </c>
      <c r="D18" s="120"/>
      <c r="E18" s="119">
        <v>1</v>
      </c>
      <c r="F18" s="119" t="s">
        <v>592</v>
      </c>
      <c r="G18" s="119" t="s">
        <v>7</v>
      </c>
      <c r="H18" s="121"/>
      <c r="I18" s="119">
        <v>3</v>
      </c>
      <c r="J18" s="119" t="s">
        <v>549</v>
      </c>
      <c r="K18" s="119" t="s">
        <v>12</v>
      </c>
      <c r="L18" s="39"/>
      <c r="M18" s="39"/>
      <c r="N18" s="39"/>
      <c r="O18" s="17"/>
      <c r="P18" s="39"/>
      <c r="Q18" s="39"/>
      <c r="R18" s="39"/>
      <c r="S18" s="37"/>
      <c r="T18" s="39"/>
      <c r="U18" s="39"/>
      <c r="V18" s="39"/>
      <c r="W18" s="39"/>
      <c r="X18" s="39"/>
      <c r="Y18" s="39"/>
      <c r="Z18" s="17"/>
      <c r="AA18" s="39"/>
      <c r="AB18" s="39"/>
      <c r="AC18" s="39"/>
      <c r="AD18" s="37"/>
      <c r="AE18" s="39"/>
      <c r="AF18" s="39"/>
      <c r="AG18" s="39"/>
      <c r="AH18" s="39"/>
      <c r="AI18" s="39"/>
      <c r="AJ18" s="39"/>
      <c r="AK18" s="17"/>
      <c r="AL18" s="39"/>
      <c r="AM18" s="39"/>
      <c r="AN18" s="39"/>
      <c r="AO18" s="37"/>
      <c r="AP18" s="39"/>
      <c r="AQ18" s="39"/>
      <c r="AR18" s="39"/>
      <c r="AS18" s="39"/>
      <c r="AT18" s="39"/>
      <c r="AU18" s="39"/>
      <c r="AV18" s="17"/>
      <c r="AW18" s="39"/>
      <c r="AX18" s="39"/>
      <c r="AY18" s="39"/>
      <c r="AZ18" s="37"/>
      <c r="BA18" s="39"/>
      <c r="BB18" s="39"/>
      <c r="BC18" s="39"/>
      <c r="BD18" s="39"/>
      <c r="BE18" s="39"/>
      <c r="BF18" s="39"/>
      <c r="BG18" s="17"/>
      <c r="BH18" s="39"/>
      <c r="BI18" s="39"/>
      <c r="BJ18" s="39"/>
      <c r="BK18" s="37"/>
      <c r="BL18" s="39"/>
      <c r="BM18" s="39"/>
      <c r="BN18" s="39"/>
      <c r="BO18" s="39"/>
      <c r="BP18" s="39"/>
      <c r="BQ18" s="39"/>
      <c r="BR18" s="17"/>
      <c r="BS18" s="39"/>
      <c r="BT18" s="39"/>
      <c r="BU18" s="39"/>
      <c r="BV18" s="37"/>
      <c r="BW18" s="39"/>
      <c r="BX18" s="39"/>
      <c r="BY18" s="39"/>
      <c r="BZ18" s="39"/>
      <c r="CA18" s="39"/>
      <c r="CB18" s="39"/>
      <c r="CC18" s="17"/>
      <c r="CD18" s="39"/>
      <c r="CE18" s="39"/>
      <c r="CF18" s="39"/>
      <c r="CG18" s="37"/>
      <c r="CH18" s="39"/>
      <c r="CI18" s="39"/>
      <c r="CJ18" s="39"/>
      <c r="CK18" s="39"/>
      <c r="CL18" s="39"/>
      <c r="CM18" s="39"/>
      <c r="CN18" s="17"/>
      <c r="CO18" s="39"/>
      <c r="CP18" s="39"/>
      <c r="CQ18" s="39"/>
      <c r="CR18" s="37"/>
      <c r="CS18" s="39"/>
      <c r="CT18" s="39"/>
      <c r="CU18" s="39"/>
      <c r="CV18" s="39"/>
      <c r="CW18" s="39"/>
      <c r="CX18" s="39"/>
      <c r="CY18" s="17"/>
      <c r="CZ18" s="39"/>
      <c r="DA18" s="39"/>
      <c r="DB18" s="39"/>
      <c r="DC18" s="37"/>
      <c r="DD18" s="39"/>
      <c r="DE18" s="39"/>
      <c r="DF18" s="39"/>
      <c r="DG18" s="39"/>
      <c r="DH18" s="39"/>
      <c r="DI18" s="39"/>
      <c r="DJ18" s="17"/>
      <c r="DK18" s="39"/>
      <c r="DL18" s="39"/>
      <c r="DM18" s="39"/>
      <c r="DN18" s="37"/>
      <c r="DO18" s="39"/>
      <c r="DP18" s="39"/>
      <c r="DQ18" s="39"/>
      <c r="DR18" s="39"/>
      <c r="DS18" s="39"/>
      <c r="DT18" s="39"/>
      <c r="DU18" s="17"/>
      <c r="DV18" s="39"/>
      <c r="DW18" s="39"/>
      <c r="DX18" s="39"/>
      <c r="DY18" s="37"/>
      <c r="DZ18" s="39"/>
      <c r="EA18" s="39"/>
      <c r="EB18" s="39"/>
      <c r="EC18" s="39"/>
      <c r="ED18" s="39"/>
      <c r="EE18" s="39"/>
      <c r="EF18" s="17"/>
      <c r="EG18" s="39"/>
      <c r="EH18" s="39"/>
      <c r="EI18" s="39"/>
      <c r="EJ18" s="37"/>
      <c r="EK18" s="39"/>
      <c r="EL18" s="39"/>
      <c r="EM18" s="39"/>
      <c r="EN18" s="39"/>
      <c r="EO18" s="39"/>
      <c r="EP18" s="39"/>
      <c r="EQ18" s="17"/>
      <c r="ER18" s="39"/>
      <c r="ES18" s="39"/>
      <c r="ET18" s="39"/>
      <c r="EU18" s="37"/>
      <c r="EV18" s="39"/>
      <c r="EW18" s="39"/>
      <c r="EX18" s="39"/>
      <c r="EY18" s="39"/>
      <c r="EZ18" s="39"/>
      <c r="FA18" s="39"/>
      <c r="FB18" s="17"/>
      <c r="FC18" s="39"/>
      <c r="FD18" s="39"/>
      <c r="FE18" s="39"/>
      <c r="FF18" s="37"/>
      <c r="FG18" s="39"/>
      <c r="FH18" s="39"/>
      <c r="FI18" s="39"/>
      <c r="FJ18" s="39"/>
      <c r="FK18" s="39"/>
      <c r="FL18" s="39"/>
      <c r="FM18" s="17"/>
      <c r="FN18" s="39"/>
      <c r="FO18" s="39"/>
      <c r="FP18" s="39"/>
      <c r="FQ18" s="37"/>
      <c r="FR18" s="39"/>
      <c r="FS18" s="39"/>
      <c r="FT18" s="39"/>
      <c r="FU18" s="39"/>
      <c r="FV18" s="39"/>
      <c r="FW18" s="39"/>
      <c r="FX18" s="17"/>
      <c r="FY18" s="39"/>
      <c r="FZ18" s="39"/>
      <c r="GA18" s="39"/>
      <c r="GB18" s="37"/>
      <c r="GC18" s="39"/>
      <c r="GD18" s="39"/>
      <c r="GE18" s="39"/>
      <c r="GF18" s="39"/>
      <c r="GG18" s="39"/>
      <c r="GH18" s="39"/>
      <c r="GI18" s="17"/>
      <c r="GJ18" s="39"/>
      <c r="GK18" s="39"/>
      <c r="GL18" s="39"/>
      <c r="GM18" s="37"/>
      <c r="GN18" s="39"/>
      <c r="GO18" s="39"/>
      <c r="GP18" s="39"/>
      <c r="GQ18" s="39"/>
      <c r="GR18" s="39"/>
      <c r="GS18" s="39"/>
      <c r="GT18" s="17"/>
      <c r="GU18" s="39"/>
      <c r="GV18" s="39"/>
      <c r="GW18" s="39"/>
      <c r="GX18" s="37"/>
      <c r="GY18" s="39"/>
      <c r="GZ18" s="39"/>
      <c r="HA18" s="39"/>
      <c r="HB18" s="39"/>
      <c r="HC18" s="39"/>
      <c r="HD18" s="39"/>
      <c r="HE18" s="17"/>
      <c r="HF18" s="39"/>
      <c r="HG18" s="39"/>
      <c r="HH18" s="39"/>
      <c r="HI18" s="37"/>
      <c r="HJ18" s="39"/>
      <c r="HK18" s="39"/>
      <c r="HL18" s="39"/>
      <c r="HM18" s="39"/>
      <c r="HN18" s="39"/>
      <c r="HO18" s="39"/>
      <c r="HP18" s="17"/>
      <c r="HQ18" s="39"/>
      <c r="HR18" s="39"/>
      <c r="HS18" s="39"/>
      <c r="HT18" s="37"/>
      <c r="HU18" s="39"/>
      <c r="HV18" s="39"/>
      <c r="HW18" s="39"/>
      <c r="HX18" s="39"/>
      <c r="HY18" s="39"/>
      <c r="HZ18" s="39"/>
      <c r="IA18" s="17"/>
      <c r="IB18" s="39"/>
      <c r="IC18" s="39"/>
      <c r="ID18" s="39"/>
      <c r="IE18" s="37"/>
      <c r="IF18" s="39"/>
      <c r="IG18" s="39"/>
      <c r="IH18" s="39"/>
      <c r="II18" s="39"/>
      <c r="IJ18" s="39"/>
      <c r="IK18" s="39"/>
      <c r="IL18" s="17"/>
      <c r="IM18" s="39"/>
      <c r="IN18" s="39"/>
      <c r="IO18" s="39"/>
      <c r="IP18" s="37"/>
      <c r="IQ18" s="39"/>
      <c r="IR18" s="39"/>
      <c r="IS18" s="39"/>
      <c r="IT18" s="39"/>
      <c r="IU18" s="39"/>
      <c r="IV18" s="39"/>
    </row>
    <row r="19" spans="1:256" ht="25.5" x14ac:dyDescent="0.2">
      <c r="A19" s="38">
        <v>5</v>
      </c>
      <c r="B19" s="38" t="s">
        <v>576</v>
      </c>
      <c r="C19" s="38" t="s">
        <v>23</v>
      </c>
      <c r="E19" s="38">
        <v>1</v>
      </c>
      <c r="F19" s="38" t="s">
        <v>593</v>
      </c>
      <c r="G19" s="38" t="s">
        <v>5</v>
      </c>
      <c r="I19" s="38">
        <v>2</v>
      </c>
      <c r="J19" s="38" t="s">
        <v>358</v>
      </c>
      <c r="K19" s="38" t="s">
        <v>5</v>
      </c>
    </row>
    <row r="20" spans="1:256" ht="25.5" x14ac:dyDescent="0.2">
      <c r="A20" s="119">
        <v>4</v>
      </c>
      <c r="B20" s="119" t="s">
        <v>48</v>
      </c>
      <c r="C20" s="119" t="s">
        <v>14</v>
      </c>
      <c r="D20" s="120"/>
      <c r="E20" s="40">
        <f>SUM(E5:E19)</f>
        <v>68</v>
      </c>
      <c r="F20" s="417" t="s">
        <v>0</v>
      </c>
      <c r="G20" s="417"/>
      <c r="H20" s="121"/>
      <c r="I20" s="119">
        <v>1</v>
      </c>
      <c r="J20" s="119" t="s">
        <v>156</v>
      </c>
      <c r="K20" s="119" t="s">
        <v>12</v>
      </c>
      <c r="L20" s="39"/>
      <c r="M20" s="39"/>
      <c r="N20" s="39"/>
      <c r="O20" s="17"/>
      <c r="P20" s="39"/>
      <c r="Q20" s="39"/>
      <c r="R20" s="39"/>
      <c r="S20" s="37"/>
      <c r="T20" s="39"/>
      <c r="U20" s="39"/>
      <c r="V20" s="39"/>
      <c r="W20" s="39"/>
      <c r="X20" s="39"/>
      <c r="Y20" s="39"/>
      <c r="Z20" s="17"/>
      <c r="AA20" s="39"/>
      <c r="AB20" s="39"/>
      <c r="AC20" s="39"/>
      <c r="AD20" s="37"/>
      <c r="AE20" s="39"/>
      <c r="AF20" s="39"/>
      <c r="AG20" s="39"/>
      <c r="AH20" s="39"/>
      <c r="AI20" s="39"/>
      <c r="AJ20" s="39"/>
      <c r="AK20" s="17"/>
      <c r="AL20" s="39"/>
      <c r="AM20" s="39"/>
      <c r="AN20" s="39"/>
      <c r="AO20" s="37"/>
      <c r="AP20" s="39"/>
      <c r="AQ20" s="39"/>
      <c r="AR20" s="39"/>
      <c r="AS20" s="39"/>
      <c r="AT20" s="39"/>
      <c r="AU20" s="39"/>
      <c r="AV20" s="17"/>
      <c r="AW20" s="39"/>
      <c r="AX20" s="39"/>
      <c r="AY20" s="39"/>
      <c r="AZ20" s="37"/>
      <c r="BA20" s="39"/>
      <c r="BB20" s="39"/>
      <c r="BC20" s="39"/>
      <c r="BD20" s="39"/>
      <c r="BE20" s="39"/>
      <c r="BF20" s="39"/>
      <c r="BG20" s="17"/>
      <c r="BH20" s="39"/>
      <c r="BI20" s="39"/>
      <c r="BJ20" s="39"/>
      <c r="BK20" s="37"/>
      <c r="BL20" s="39"/>
      <c r="BM20" s="39"/>
      <c r="BN20" s="39"/>
      <c r="BO20" s="39"/>
      <c r="BP20" s="39"/>
      <c r="BQ20" s="39"/>
      <c r="BR20" s="17"/>
      <c r="BS20" s="39"/>
      <c r="BT20" s="39"/>
      <c r="BU20" s="39"/>
      <c r="BV20" s="37"/>
      <c r="BW20" s="39"/>
      <c r="BX20" s="39"/>
      <c r="BY20" s="39"/>
      <c r="BZ20" s="39"/>
      <c r="CA20" s="39"/>
      <c r="CB20" s="39"/>
      <c r="CC20" s="17"/>
      <c r="CD20" s="39"/>
      <c r="CE20" s="39"/>
      <c r="CF20" s="39"/>
      <c r="CG20" s="37"/>
      <c r="CH20" s="39"/>
      <c r="CI20" s="39"/>
      <c r="CJ20" s="39"/>
      <c r="CK20" s="39"/>
      <c r="CL20" s="39"/>
      <c r="CM20" s="39"/>
      <c r="CN20" s="17"/>
      <c r="CO20" s="39"/>
      <c r="CP20" s="39"/>
      <c r="CQ20" s="39"/>
      <c r="CR20" s="37"/>
      <c r="CS20" s="39"/>
      <c r="CT20" s="39"/>
      <c r="CU20" s="39"/>
      <c r="CV20" s="39"/>
      <c r="CW20" s="39"/>
      <c r="CX20" s="39"/>
      <c r="CY20" s="17"/>
      <c r="CZ20" s="39"/>
      <c r="DA20" s="39"/>
      <c r="DB20" s="39"/>
      <c r="DC20" s="37"/>
      <c r="DD20" s="39"/>
      <c r="DE20" s="39"/>
      <c r="DF20" s="39"/>
      <c r="DG20" s="39"/>
      <c r="DH20" s="39"/>
      <c r="DI20" s="39"/>
      <c r="DJ20" s="17"/>
      <c r="DK20" s="39"/>
      <c r="DL20" s="39"/>
      <c r="DM20" s="39"/>
      <c r="DN20" s="37"/>
      <c r="DO20" s="39"/>
      <c r="DP20" s="39"/>
      <c r="DQ20" s="39"/>
      <c r="DR20" s="39"/>
      <c r="DS20" s="39"/>
      <c r="DT20" s="39"/>
      <c r="DU20" s="17"/>
      <c r="DV20" s="39"/>
      <c r="DW20" s="39"/>
      <c r="DX20" s="39"/>
      <c r="DY20" s="37"/>
      <c r="DZ20" s="39"/>
      <c r="EA20" s="39"/>
      <c r="EB20" s="39"/>
      <c r="EC20" s="39"/>
      <c r="ED20" s="39"/>
      <c r="EE20" s="39"/>
      <c r="EF20" s="17"/>
      <c r="EG20" s="39"/>
      <c r="EH20" s="39"/>
      <c r="EI20" s="39"/>
      <c r="EJ20" s="37"/>
      <c r="EK20" s="39"/>
      <c r="EL20" s="39"/>
      <c r="EM20" s="39"/>
      <c r="EN20" s="39"/>
      <c r="EO20" s="39"/>
      <c r="EP20" s="39"/>
      <c r="EQ20" s="17"/>
      <c r="ER20" s="39"/>
      <c r="ES20" s="39"/>
      <c r="ET20" s="39"/>
      <c r="EU20" s="37"/>
      <c r="EV20" s="39"/>
      <c r="EW20" s="39"/>
      <c r="EX20" s="39"/>
      <c r="EY20" s="39"/>
      <c r="EZ20" s="39"/>
      <c r="FA20" s="39"/>
      <c r="FB20" s="17"/>
      <c r="FC20" s="39"/>
      <c r="FD20" s="39"/>
      <c r="FE20" s="39"/>
      <c r="FF20" s="37"/>
      <c r="FG20" s="39"/>
      <c r="FH20" s="39"/>
      <c r="FI20" s="39"/>
      <c r="FJ20" s="39"/>
      <c r="FK20" s="39"/>
      <c r="FL20" s="39"/>
      <c r="FM20" s="17"/>
      <c r="FN20" s="39"/>
      <c r="FO20" s="39"/>
      <c r="FP20" s="39"/>
      <c r="FQ20" s="37"/>
      <c r="FR20" s="39"/>
      <c r="FS20" s="39"/>
      <c r="FT20" s="39"/>
      <c r="FU20" s="39"/>
      <c r="FV20" s="39"/>
      <c r="FW20" s="39"/>
      <c r="FX20" s="17"/>
      <c r="FY20" s="39"/>
      <c r="FZ20" s="39"/>
      <c r="GA20" s="39"/>
      <c r="GB20" s="37"/>
      <c r="GC20" s="39"/>
      <c r="GD20" s="39"/>
      <c r="GE20" s="39"/>
      <c r="GF20" s="39"/>
      <c r="GG20" s="39"/>
      <c r="GH20" s="39"/>
      <c r="GI20" s="17"/>
      <c r="GJ20" s="39"/>
      <c r="GK20" s="39"/>
      <c r="GL20" s="39"/>
      <c r="GM20" s="37"/>
      <c r="GN20" s="39"/>
      <c r="GO20" s="39"/>
      <c r="GP20" s="39"/>
      <c r="GQ20" s="39"/>
      <c r="GR20" s="39"/>
      <c r="GS20" s="39"/>
      <c r="GT20" s="17"/>
      <c r="GU20" s="39"/>
      <c r="GV20" s="39"/>
      <c r="GW20" s="39"/>
      <c r="GX20" s="37"/>
      <c r="GY20" s="39"/>
      <c r="GZ20" s="39"/>
      <c r="HA20" s="39"/>
      <c r="HB20" s="39"/>
      <c r="HC20" s="39"/>
      <c r="HD20" s="39"/>
      <c r="HE20" s="17"/>
      <c r="HF20" s="39"/>
      <c r="HG20" s="39"/>
      <c r="HH20" s="39"/>
      <c r="HI20" s="37"/>
      <c r="HJ20" s="39"/>
      <c r="HK20" s="39"/>
      <c r="HL20" s="39"/>
      <c r="HM20" s="39"/>
      <c r="HN20" s="39"/>
      <c r="HO20" s="39"/>
      <c r="HP20" s="17"/>
      <c r="HQ20" s="39"/>
      <c r="HR20" s="39"/>
      <c r="HS20" s="39"/>
      <c r="HT20" s="37"/>
      <c r="HU20" s="39"/>
      <c r="HV20" s="39"/>
      <c r="HW20" s="39"/>
      <c r="HX20" s="39"/>
      <c r="HY20" s="39"/>
      <c r="HZ20" s="39"/>
      <c r="IA20" s="17"/>
      <c r="IB20" s="39"/>
      <c r="IC20" s="39"/>
      <c r="ID20" s="39"/>
      <c r="IE20" s="37"/>
      <c r="IF20" s="39"/>
      <c r="IG20" s="39"/>
      <c r="IH20" s="39"/>
      <c r="II20" s="39"/>
      <c r="IJ20" s="39"/>
      <c r="IK20" s="39"/>
      <c r="IL20" s="17"/>
      <c r="IM20" s="39"/>
      <c r="IN20" s="39"/>
      <c r="IO20" s="39"/>
      <c r="IP20" s="37"/>
      <c r="IQ20" s="39"/>
      <c r="IR20" s="39"/>
      <c r="IS20" s="39"/>
      <c r="IT20" s="39"/>
      <c r="IU20" s="39"/>
      <c r="IV20" s="39"/>
    </row>
    <row r="21" spans="1:256" ht="15" customHeight="1" x14ac:dyDescent="0.2">
      <c r="A21" s="38">
        <v>4</v>
      </c>
      <c r="B21" s="38" t="s">
        <v>204</v>
      </c>
      <c r="C21" s="38" t="s">
        <v>8</v>
      </c>
      <c r="E21" s="36"/>
      <c r="F21" s="36"/>
      <c r="G21" s="36"/>
      <c r="I21" s="40">
        <f>SUM(I5:I20)</f>
        <v>97</v>
      </c>
      <c r="J21" s="417" t="s">
        <v>0</v>
      </c>
      <c r="K21" s="417"/>
    </row>
    <row r="22" spans="1:256" ht="15" customHeight="1" x14ac:dyDescent="0.2">
      <c r="A22" s="119">
        <v>4</v>
      </c>
      <c r="B22" s="119" t="s">
        <v>548</v>
      </c>
      <c r="C22" s="119" t="s">
        <v>13</v>
      </c>
      <c r="D22" s="120"/>
      <c r="E22" s="36"/>
      <c r="F22" s="36"/>
      <c r="G22" s="36"/>
      <c r="H22" s="121"/>
      <c r="I22" s="16"/>
      <c r="J22" s="34"/>
      <c r="K22" s="34"/>
      <c r="L22" s="39"/>
      <c r="M22" s="39"/>
      <c r="N22" s="39"/>
      <c r="O22" s="17"/>
      <c r="P22" s="39"/>
      <c r="Q22" s="39"/>
      <c r="R22" s="39"/>
      <c r="S22" s="37"/>
      <c r="T22" s="39"/>
      <c r="U22" s="39"/>
      <c r="V22" s="39"/>
      <c r="W22" s="39"/>
      <c r="X22" s="39"/>
      <c r="Y22" s="39"/>
      <c r="Z22" s="17"/>
      <c r="AA22" s="39"/>
      <c r="AB22" s="39"/>
      <c r="AC22" s="39"/>
      <c r="AD22" s="37"/>
      <c r="AE22" s="39"/>
      <c r="AF22" s="39"/>
      <c r="AG22" s="39"/>
      <c r="AH22" s="39"/>
      <c r="AI22" s="39"/>
      <c r="AJ22" s="39"/>
      <c r="AK22" s="17"/>
      <c r="AL22" s="39"/>
      <c r="AM22" s="39"/>
      <c r="AN22" s="39"/>
      <c r="AO22" s="37"/>
      <c r="AP22" s="39"/>
      <c r="AQ22" s="39"/>
      <c r="AR22" s="39"/>
      <c r="AS22" s="39"/>
      <c r="AT22" s="39"/>
      <c r="AU22" s="39"/>
      <c r="AV22" s="17"/>
      <c r="AW22" s="39"/>
      <c r="AX22" s="39"/>
      <c r="AY22" s="39"/>
      <c r="AZ22" s="37"/>
      <c r="BA22" s="39"/>
      <c r="BB22" s="39"/>
      <c r="BC22" s="39"/>
      <c r="BD22" s="39"/>
      <c r="BE22" s="39"/>
      <c r="BF22" s="39"/>
      <c r="BG22" s="17"/>
      <c r="BH22" s="39"/>
      <c r="BI22" s="39"/>
      <c r="BJ22" s="39"/>
      <c r="BK22" s="37"/>
      <c r="BL22" s="39"/>
      <c r="BM22" s="39"/>
      <c r="BN22" s="39"/>
      <c r="BO22" s="39"/>
      <c r="BP22" s="39"/>
      <c r="BQ22" s="39"/>
      <c r="BR22" s="17"/>
      <c r="BS22" s="39"/>
      <c r="BT22" s="39"/>
      <c r="BU22" s="39"/>
      <c r="BV22" s="37"/>
      <c r="BW22" s="39"/>
      <c r="BX22" s="39"/>
      <c r="BY22" s="39"/>
      <c r="BZ22" s="39"/>
      <c r="CA22" s="39"/>
      <c r="CB22" s="39"/>
      <c r="CC22" s="17"/>
      <c r="CD22" s="39"/>
      <c r="CE22" s="39"/>
      <c r="CF22" s="39"/>
      <c r="CG22" s="37"/>
      <c r="CH22" s="39"/>
      <c r="CI22" s="39"/>
      <c r="CJ22" s="39"/>
      <c r="CK22" s="39"/>
      <c r="CL22" s="39"/>
      <c r="CM22" s="39"/>
      <c r="CN22" s="17"/>
      <c r="CO22" s="39"/>
      <c r="CP22" s="39"/>
      <c r="CQ22" s="39"/>
      <c r="CR22" s="37"/>
      <c r="CS22" s="39"/>
      <c r="CT22" s="39"/>
      <c r="CU22" s="39"/>
      <c r="CV22" s="39"/>
      <c r="CW22" s="39"/>
      <c r="CX22" s="39"/>
      <c r="CY22" s="17"/>
      <c r="CZ22" s="39"/>
      <c r="DA22" s="39"/>
      <c r="DB22" s="39"/>
      <c r="DC22" s="37"/>
      <c r="DD22" s="39"/>
      <c r="DE22" s="39"/>
      <c r="DF22" s="39"/>
      <c r="DG22" s="39"/>
      <c r="DH22" s="39"/>
      <c r="DI22" s="39"/>
      <c r="DJ22" s="17"/>
      <c r="DK22" s="39"/>
      <c r="DL22" s="39"/>
      <c r="DM22" s="39"/>
      <c r="DN22" s="37"/>
      <c r="DO22" s="39"/>
      <c r="DP22" s="39"/>
      <c r="DQ22" s="39"/>
      <c r="DR22" s="39"/>
      <c r="DS22" s="39"/>
      <c r="DT22" s="39"/>
      <c r="DU22" s="17"/>
      <c r="DV22" s="39"/>
      <c r="DW22" s="39"/>
      <c r="DX22" s="39"/>
      <c r="DY22" s="37"/>
      <c r="DZ22" s="39"/>
      <c r="EA22" s="39"/>
      <c r="EB22" s="39"/>
      <c r="EC22" s="39"/>
      <c r="ED22" s="39"/>
      <c r="EE22" s="39"/>
      <c r="EF22" s="17"/>
      <c r="EG22" s="39"/>
      <c r="EH22" s="39"/>
      <c r="EI22" s="39"/>
      <c r="EJ22" s="37"/>
      <c r="EK22" s="39"/>
      <c r="EL22" s="39"/>
      <c r="EM22" s="39"/>
      <c r="EN22" s="39"/>
      <c r="EO22" s="39"/>
      <c r="EP22" s="39"/>
      <c r="EQ22" s="17"/>
      <c r="ER22" s="39"/>
      <c r="ES22" s="39"/>
      <c r="ET22" s="39"/>
      <c r="EU22" s="37"/>
      <c r="EV22" s="39"/>
      <c r="EW22" s="39"/>
      <c r="EX22" s="39"/>
      <c r="EY22" s="39"/>
      <c r="EZ22" s="39"/>
      <c r="FA22" s="39"/>
      <c r="FB22" s="17"/>
      <c r="FC22" s="39"/>
      <c r="FD22" s="39"/>
      <c r="FE22" s="39"/>
      <c r="FF22" s="37"/>
      <c r="FG22" s="39"/>
      <c r="FH22" s="39"/>
      <c r="FI22" s="39"/>
      <c r="FJ22" s="39"/>
      <c r="FK22" s="39"/>
      <c r="FL22" s="39"/>
      <c r="FM22" s="17"/>
      <c r="FN22" s="39"/>
      <c r="FO22" s="39"/>
      <c r="FP22" s="39"/>
      <c r="FQ22" s="37"/>
      <c r="FR22" s="39"/>
      <c r="FS22" s="39"/>
      <c r="FT22" s="39"/>
      <c r="FU22" s="39"/>
      <c r="FV22" s="39"/>
      <c r="FW22" s="39"/>
      <c r="FX22" s="17"/>
      <c r="FY22" s="39"/>
      <c r="FZ22" s="39"/>
      <c r="GA22" s="39"/>
      <c r="GB22" s="37"/>
      <c r="GC22" s="39"/>
      <c r="GD22" s="39"/>
      <c r="GE22" s="39"/>
      <c r="GF22" s="39"/>
      <c r="GG22" s="39"/>
      <c r="GH22" s="39"/>
      <c r="GI22" s="17"/>
      <c r="GJ22" s="39"/>
      <c r="GK22" s="39"/>
      <c r="GL22" s="39"/>
      <c r="GM22" s="37"/>
      <c r="GN22" s="39"/>
      <c r="GO22" s="39"/>
      <c r="GP22" s="39"/>
      <c r="GQ22" s="39"/>
      <c r="GR22" s="39"/>
      <c r="GS22" s="39"/>
      <c r="GT22" s="17"/>
      <c r="GU22" s="39"/>
      <c r="GV22" s="39"/>
      <c r="GW22" s="39"/>
      <c r="GX22" s="37"/>
      <c r="GY22" s="39"/>
      <c r="GZ22" s="39"/>
      <c r="HA22" s="39"/>
      <c r="HB22" s="39"/>
      <c r="HC22" s="39"/>
      <c r="HD22" s="39"/>
      <c r="HE22" s="17"/>
      <c r="HF22" s="39"/>
      <c r="HG22" s="39"/>
      <c r="HH22" s="39"/>
      <c r="HI22" s="37"/>
      <c r="HJ22" s="39"/>
      <c r="HK22" s="39"/>
      <c r="HL22" s="39"/>
      <c r="HM22" s="39"/>
      <c r="HN22" s="39"/>
      <c r="HO22" s="39"/>
      <c r="HP22" s="17"/>
      <c r="HQ22" s="39"/>
      <c r="HR22" s="39"/>
      <c r="HS22" s="39"/>
      <c r="HT22" s="37"/>
      <c r="HU22" s="39"/>
      <c r="HV22" s="39"/>
      <c r="HW22" s="39"/>
      <c r="HX22" s="39"/>
      <c r="HY22" s="39"/>
      <c r="HZ22" s="39"/>
      <c r="IA22" s="17"/>
      <c r="IB22" s="39"/>
      <c r="IC22" s="39"/>
      <c r="ID22" s="39"/>
      <c r="IE22" s="37"/>
      <c r="IF22" s="39"/>
      <c r="IG22" s="39"/>
      <c r="IH22" s="39"/>
      <c r="II22" s="39"/>
      <c r="IJ22" s="39"/>
      <c r="IK22" s="39"/>
      <c r="IL22" s="17"/>
      <c r="IM22" s="39"/>
      <c r="IN22" s="39"/>
      <c r="IO22" s="39"/>
      <c r="IP22" s="37"/>
      <c r="IQ22" s="39"/>
      <c r="IR22" s="39"/>
      <c r="IS22" s="39"/>
      <c r="IT22" s="39"/>
      <c r="IU22" s="39"/>
      <c r="IV22" s="39"/>
    </row>
    <row r="23" spans="1:256" ht="15" customHeight="1" x14ac:dyDescent="0.2">
      <c r="A23" s="38">
        <v>4</v>
      </c>
      <c r="B23" s="38" t="s">
        <v>238</v>
      </c>
      <c r="C23" s="38" t="s">
        <v>8</v>
      </c>
      <c r="E23" s="36"/>
      <c r="F23" s="36"/>
      <c r="G23" s="36"/>
      <c r="I23" s="158"/>
      <c r="J23" s="34"/>
      <c r="K23" s="34"/>
    </row>
    <row r="24" spans="1:256" ht="15" customHeight="1" x14ac:dyDescent="0.2">
      <c r="A24" s="119">
        <v>4</v>
      </c>
      <c r="B24" s="119" t="s">
        <v>305</v>
      </c>
      <c r="C24" s="119" t="s">
        <v>7</v>
      </c>
      <c r="D24" s="120"/>
      <c r="E24" s="36"/>
      <c r="F24" s="36"/>
      <c r="G24" s="36"/>
      <c r="H24" s="121"/>
      <c r="I24" s="158"/>
      <c r="J24" s="34"/>
      <c r="K24" s="34"/>
      <c r="L24" s="39"/>
      <c r="M24" s="39"/>
      <c r="N24" s="39"/>
      <c r="O24" s="17"/>
      <c r="P24" s="39"/>
      <c r="Q24" s="39"/>
      <c r="R24" s="39"/>
      <c r="S24" s="37"/>
      <c r="T24" s="39"/>
      <c r="U24" s="39"/>
      <c r="V24" s="39"/>
      <c r="W24" s="39"/>
      <c r="X24" s="39"/>
      <c r="Y24" s="39"/>
      <c r="Z24" s="17"/>
      <c r="AA24" s="39"/>
      <c r="AB24" s="39"/>
      <c r="AC24" s="39"/>
      <c r="AD24" s="37"/>
      <c r="AE24" s="39"/>
      <c r="AF24" s="39"/>
      <c r="AG24" s="39"/>
      <c r="AH24" s="39"/>
      <c r="AI24" s="39"/>
      <c r="AJ24" s="39"/>
      <c r="AK24" s="17"/>
      <c r="AL24" s="39"/>
      <c r="AM24" s="39"/>
      <c r="AN24" s="39"/>
      <c r="AO24" s="37"/>
      <c r="AP24" s="39"/>
      <c r="AQ24" s="39"/>
      <c r="AR24" s="39"/>
      <c r="AS24" s="39"/>
      <c r="AT24" s="39"/>
      <c r="AU24" s="39"/>
      <c r="AV24" s="17"/>
      <c r="AW24" s="39"/>
      <c r="AX24" s="39"/>
      <c r="AY24" s="39"/>
      <c r="AZ24" s="37"/>
      <c r="BA24" s="39"/>
      <c r="BB24" s="39"/>
      <c r="BC24" s="39"/>
      <c r="BD24" s="39"/>
      <c r="BE24" s="39"/>
      <c r="BF24" s="39"/>
      <c r="BG24" s="17"/>
      <c r="BH24" s="39"/>
      <c r="BI24" s="39"/>
      <c r="BJ24" s="39"/>
      <c r="BK24" s="37"/>
      <c r="BL24" s="39"/>
      <c r="BM24" s="39"/>
      <c r="BN24" s="39"/>
      <c r="BO24" s="39"/>
      <c r="BP24" s="39"/>
      <c r="BQ24" s="39"/>
      <c r="BR24" s="17"/>
      <c r="BS24" s="39"/>
      <c r="BT24" s="39"/>
      <c r="BU24" s="39"/>
      <c r="BV24" s="37"/>
      <c r="BW24" s="39"/>
      <c r="BX24" s="39"/>
      <c r="BY24" s="39"/>
      <c r="BZ24" s="39"/>
      <c r="CA24" s="39"/>
      <c r="CB24" s="39"/>
      <c r="CC24" s="17"/>
      <c r="CD24" s="39"/>
      <c r="CE24" s="39"/>
      <c r="CF24" s="39"/>
      <c r="CG24" s="37"/>
      <c r="CH24" s="39"/>
      <c r="CI24" s="39"/>
      <c r="CJ24" s="39"/>
      <c r="CK24" s="39"/>
      <c r="CL24" s="39"/>
      <c r="CM24" s="39"/>
      <c r="CN24" s="17"/>
      <c r="CO24" s="39"/>
      <c r="CP24" s="39"/>
      <c r="CQ24" s="39"/>
      <c r="CR24" s="37"/>
      <c r="CS24" s="39"/>
      <c r="CT24" s="39"/>
      <c r="CU24" s="39"/>
      <c r="CV24" s="39"/>
      <c r="CW24" s="39"/>
      <c r="CX24" s="39"/>
      <c r="CY24" s="17"/>
      <c r="CZ24" s="39"/>
      <c r="DA24" s="39"/>
      <c r="DB24" s="39"/>
      <c r="DC24" s="37"/>
      <c r="DD24" s="39"/>
      <c r="DE24" s="39"/>
      <c r="DF24" s="39"/>
      <c r="DG24" s="39"/>
      <c r="DH24" s="39"/>
      <c r="DI24" s="39"/>
      <c r="DJ24" s="17"/>
      <c r="DK24" s="39"/>
      <c r="DL24" s="39"/>
      <c r="DM24" s="39"/>
      <c r="DN24" s="37"/>
      <c r="DO24" s="39"/>
      <c r="DP24" s="39"/>
      <c r="DQ24" s="39"/>
      <c r="DR24" s="39"/>
      <c r="DS24" s="39"/>
      <c r="DT24" s="39"/>
      <c r="DU24" s="17"/>
      <c r="DV24" s="39"/>
      <c r="DW24" s="39"/>
      <c r="DX24" s="39"/>
      <c r="DY24" s="37"/>
      <c r="DZ24" s="39"/>
      <c r="EA24" s="39"/>
      <c r="EB24" s="39"/>
      <c r="EC24" s="39"/>
      <c r="ED24" s="39"/>
      <c r="EE24" s="39"/>
      <c r="EF24" s="17"/>
      <c r="EG24" s="39"/>
      <c r="EH24" s="39"/>
      <c r="EI24" s="39"/>
      <c r="EJ24" s="37"/>
      <c r="EK24" s="39"/>
      <c r="EL24" s="39"/>
      <c r="EM24" s="39"/>
      <c r="EN24" s="39"/>
      <c r="EO24" s="39"/>
      <c r="EP24" s="39"/>
      <c r="EQ24" s="17"/>
      <c r="ER24" s="39"/>
      <c r="ES24" s="39"/>
      <c r="ET24" s="39"/>
      <c r="EU24" s="37"/>
      <c r="EV24" s="39"/>
      <c r="EW24" s="39"/>
      <c r="EX24" s="39"/>
      <c r="EY24" s="39"/>
      <c r="EZ24" s="39"/>
      <c r="FA24" s="39"/>
      <c r="FB24" s="17"/>
      <c r="FC24" s="39"/>
      <c r="FD24" s="39"/>
      <c r="FE24" s="39"/>
      <c r="FF24" s="37"/>
      <c r="FG24" s="39"/>
      <c r="FH24" s="39"/>
      <c r="FI24" s="39"/>
      <c r="FJ24" s="39"/>
      <c r="FK24" s="39"/>
      <c r="FL24" s="39"/>
      <c r="FM24" s="17"/>
      <c r="FN24" s="39"/>
      <c r="FO24" s="39"/>
      <c r="FP24" s="39"/>
      <c r="FQ24" s="37"/>
      <c r="FR24" s="39"/>
      <c r="FS24" s="39"/>
      <c r="FT24" s="39"/>
      <c r="FU24" s="39"/>
      <c r="FV24" s="39"/>
      <c r="FW24" s="39"/>
      <c r="FX24" s="17"/>
      <c r="FY24" s="39"/>
      <c r="FZ24" s="39"/>
      <c r="GA24" s="39"/>
      <c r="GB24" s="37"/>
      <c r="GC24" s="39"/>
      <c r="GD24" s="39"/>
      <c r="GE24" s="39"/>
      <c r="GF24" s="39"/>
      <c r="GG24" s="39"/>
      <c r="GH24" s="39"/>
      <c r="GI24" s="17"/>
      <c r="GJ24" s="39"/>
      <c r="GK24" s="39"/>
      <c r="GL24" s="39"/>
      <c r="GM24" s="37"/>
      <c r="GN24" s="39"/>
      <c r="GO24" s="39"/>
      <c r="GP24" s="39"/>
      <c r="GQ24" s="39"/>
      <c r="GR24" s="39"/>
      <c r="GS24" s="39"/>
      <c r="GT24" s="17"/>
      <c r="GU24" s="39"/>
      <c r="GV24" s="39"/>
      <c r="GW24" s="39"/>
      <c r="GX24" s="37"/>
      <c r="GY24" s="39"/>
      <c r="GZ24" s="39"/>
      <c r="HA24" s="39"/>
      <c r="HB24" s="39"/>
      <c r="HC24" s="39"/>
      <c r="HD24" s="39"/>
      <c r="HE24" s="17"/>
      <c r="HF24" s="39"/>
      <c r="HG24" s="39"/>
      <c r="HH24" s="39"/>
      <c r="HI24" s="37"/>
      <c r="HJ24" s="39"/>
      <c r="HK24" s="39"/>
      <c r="HL24" s="39"/>
      <c r="HM24" s="39"/>
      <c r="HN24" s="39"/>
      <c r="HO24" s="39"/>
      <c r="HP24" s="17"/>
      <c r="HQ24" s="39"/>
      <c r="HR24" s="39"/>
      <c r="HS24" s="39"/>
      <c r="HT24" s="37"/>
      <c r="HU24" s="39"/>
      <c r="HV24" s="39"/>
      <c r="HW24" s="39"/>
      <c r="HX24" s="39"/>
      <c r="HY24" s="39"/>
      <c r="HZ24" s="39"/>
      <c r="IA24" s="17"/>
      <c r="IB24" s="39"/>
      <c r="IC24" s="39"/>
      <c r="ID24" s="39"/>
      <c r="IE24" s="37"/>
      <c r="IF24" s="39"/>
      <c r="IG24" s="39"/>
      <c r="IH24" s="39"/>
      <c r="II24" s="39"/>
      <c r="IJ24" s="39"/>
      <c r="IK24" s="39"/>
      <c r="IL24" s="17"/>
      <c r="IM24" s="39"/>
      <c r="IN24" s="39"/>
      <c r="IO24" s="39"/>
      <c r="IP24" s="37"/>
      <c r="IQ24" s="39"/>
      <c r="IR24" s="39"/>
      <c r="IS24" s="39"/>
      <c r="IT24" s="39"/>
      <c r="IU24" s="39"/>
      <c r="IV24" s="39"/>
    </row>
    <row r="25" spans="1:256" ht="15" customHeight="1" x14ac:dyDescent="0.2">
      <c r="A25" s="38">
        <v>4</v>
      </c>
      <c r="B25" s="38" t="s">
        <v>309</v>
      </c>
      <c r="C25" s="38" t="s">
        <v>5</v>
      </c>
      <c r="E25" s="36"/>
      <c r="F25" s="419" t="s">
        <v>596</v>
      </c>
      <c r="G25" s="419"/>
      <c r="H25" s="419"/>
      <c r="I25" s="419"/>
      <c r="J25" s="419"/>
      <c r="K25" s="419"/>
    </row>
    <row r="26" spans="1:256" ht="15" customHeight="1" x14ac:dyDescent="0.2">
      <c r="A26" s="119">
        <v>3</v>
      </c>
      <c r="B26" s="119" t="s">
        <v>102</v>
      </c>
      <c r="C26" s="119" t="s">
        <v>5</v>
      </c>
      <c r="D26" s="120"/>
      <c r="E26" s="36"/>
      <c r="F26" s="420" t="s">
        <v>360</v>
      </c>
      <c r="G26" s="420" t="s">
        <v>465</v>
      </c>
      <c r="H26" s="420" t="s">
        <v>463</v>
      </c>
      <c r="I26" s="420"/>
      <c r="J26" s="420" t="s">
        <v>597</v>
      </c>
      <c r="L26" s="39"/>
      <c r="M26" s="39"/>
      <c r="N26" s="39"/>
      <c r="O26" s="17"/>
      <c r="P26" s="39"/>
      <c r="Q26" s="39"/>
      <c r="R26" s="39"/>
      <c r="S26" s="37"/>
      <c r="T26" s="39"/>
      <c r="U26" s="39"/>
      <c r="V26" s="39"/>
      <c r="W26" s="39"/>
      <c r="X26" s="39"/>
      <c r="Y26" s="39"/>
      <c r="Z26" s="17"/>
      <c r="AA26" s="39"/>
      <c r="AB26" s="39"/>
      <c r="AC26" s="39"/>
      <c r="AD26" s="37"/>
      <c r="AE26" s="39"/>
      <c r="AF26" s="39"/>
      <c r="AG26" s="39"/>
      <c r="AH26" s="39"/>
      <c r="AI26" s="39"/>
      <c r="AJ26" s="39"/>
      <c r="AK26" s="17"/>
      <c r="AL26" s="39"/>
      <c r="AM26" s="39"/>
      <c r="AN26" s="39"/>
      <c r="AO26" s="37"/>
      <c r="AP26" s="39"/>
      <c r="AQ26" s="39"/>
      <c r="AR26" s="39"/>
      <c r="AS26" s="39"/>
      <c r="AT26" s="39"/>
      <c r="AU26" s="39"/>
      <c r="AV26" s="17"/>
      <c r="AW26" s="39"/>
      <c r="AX26" s="39"/>
      <c r="AY26" s="39"/>
      <c r="AZ26" s="37"/>
      <c r="BA26" s="39"/>
      <c r="BB26" s="39"/>
      <c r="BC26" s="39"/>
      <c r="BD26" s="39"/>
      <c r="BE26" s="39"/>
      <c r="BF26" s="39"/>
      <c r="BG26" s="17"/>
      <c r="BH26" s="39"/>
      <c r="BI26" s="39"/>
      <c r="BJ26" s="39"/>
      <c r="BK26" s="37"/>
      <c r="BL26" s="39"/>
      <c r="BM26" s="39"/>
      <c r="BN26" s="39"/>
      <c r="BO26" s="39"/>
      <c r="BP26" s="39"/>
      <c r="BQ26" s="39"/>
      <c r="BR26" s="17"/>
      <c r="BS26" s="39"/>
      <c r="BT26" s="39"/>
      <c r="BU26" s="39"/>
      <c r="BV26" s="37"/>
      <c r="BW26" s="39"/>
      <c r="BX26" s="39"/>
      <c r="BY26" s="39"/>
      <c r="BZ26" s="39"/>
      <c r="CA26" s="39"/>
      <c r="CB26" s="39"/>
      <c r="CC26" s="17"/>
      <c r="CD26" s="39"/>
      <c r="CE26" s="39"/>
      <c r="CF26" s="39"/>
      <c r="CG26" s="37"/>
      <c r="CH26" s="39"/>
      <c r="CI26" s="39"/>
      <c r="CJ26" s="39"/>
      <c r="CK26" s="39"/>
      <c r="CL26" s="39"/>
      <c r="CM26" s="39"/>
      <c r="CN26" s="17"/>
      <c r="CO26" s="39"/>
      <c r="CP26" s="39"/>
      <c r="CQ26" s="39"/>
      <c r="CR26" s="37"/>
      <c r="CS26" s="39"/>
      <c r="CT26" s="39"/>
      <c r="CU26" s="39"/>
      <c r="CV26" s="39"/>
      <c r="CW26" s="39"/>
      <c r="CX26" s="39"/>
      <c r="CY26" s="17"/>
      <c r="CZ26" s="39"/>
      <c r="DA26" s="39"/>
      <c r="DB26" s="39"/>
      <c r="DC26" s="37"/>
      <c r="DD26" s="39"/>
      <c r="DE26" s="39"/>
      <c r="DF26" s="39"/>
      <c r="DG26" s="39"/>
      <c r="DH26" s="39"/>
      <c r="DI26" s="39"/>
      <c r="DJ26" s="17"/>
      <c r="DK26" s="39"/>
      <c r="DL26" s="39"/>
      <c r="DM26" s="39"/>
      <c r="DN26" s="37"/>
      <c r="DO26" s="39"/>
      <c r="DP26" s="39"/>
      <c r="DQ26" s="39"/>
      <c r="DR26" s="39"/>
      <c r="DS26" s="39"/>
      <c r="DT26" s="39"/>
      <c r="DU26" s="17"/>
      <c r="DV26" s="39"/>
      <c r="DW26" s="39"/>
      <c r="DX26" s="39"/>
      <c r="DY26" s="37"/>
      <c r="DZ26" s="39"/>
      <c r="EA26" s="39"/>
      <c r="EB26" s="39"/>
      <c r="EC26" s="39"/>
      <c r="ED26" s="39"/>
      <c r="EE26" s="39"/>
      <c r="EF26" s="17"/>
      <c r="EG26" s="39"/>
      <c r="EH26" s="39"/>
      <c r="EI26" s="39"/>
      <c r="EJ26" s="37"/>
      <c r="EK26" s="39"/>
      <c r="EL26" s="39"/>
      <c r="EM26" s="39"/>
      <c r="EN26" s="39"/>
      <c r="EO26" s="39"/>
      <c r="EP26" s="39"/>
      <c r="EQ26" s="17"/>
      <c r="ER26" s="39"/>
      <c r="ES26" s="39"/>
      <c r="ET26" s="39"/>
      <c r="EU26" s="37"/>
      <c r="EV26" s="39"/>
      <c r="EW26" s="39"/>
      <c r="EX26" s="39"/>
      <c r="EY26" s="39"/>
      <c r="EZ26" s="39"/>
      <c r="FA26" s="39"/>
      <c r="FB26" s="17"/>
      <c r="FC26" s="39"/>
      <c r="FD26" s="39"/>
      <c r="FE26" s="39"/>
      <c r="FF26" s="37"/>
      <c r="FG26" s="39"/>
      <c r="FH26" s="39"/>
      <c r="FI26" s="39"/>
      <c r="FJ26" s="39"/>
      <c r="FK26" s="39"/>
      <c r="FL26" s="39"/>
      <c r="FM26" s="17"/>
      <c r="FN26" s="39"/>
      <c r="FO26" s="39"/>
      <c r="FP26" s="39"/>
      <c r="FQ26" s="37"/>
      <c r="FR26" s="39"/>
      <c r="FS26" s="39"/>
      <c r="FT26" s="39"/>
      <c r="FU26" s="39"/>
      <c r="FV26" s="39"/>
      <c r="FW26" s="39"/>
      <c r="FX26" s="17"/>
      <c r="FY26" s="39"/>
      <c r="FZ26" s="39"/>
      <c r="GA26" s="39"/>
      <c r="GB26" s="37"/>
      <c r="GC26" s="39"/>
      <c r="GD26" s="39"/>
      <c r="GE26" s="39"/>
      <c r="GF26" s="39"/>
      <c r="GG26" s="39"/>
      <c r="GH26" s="39"/>
      <c r="GI26" s="17"/>
      <c r="GJ26" s="39"/>
      <c r="GK26" s="39"/>
      <c r="GL26" s="39"/>
      <c r="GM26" s="37"/>
      <c r="GN26" s="39"/>
      <c r="GO26" s="39"/>
      <c r="GP26" s="39"/>
      <c r="GQ26" s="39"/>
      <c r="GR26" s="39"/>
      <c r="GS26" s="39"/>
      <c r="GT26" s="17"/>
      <c r="GU26" s="39"/>
      <c r="GV26" s="39"/>
      <c r="GW26" s="39"/>
      <c r="GX26" s="37"/>
      <c r="GY26" s="39"/>
      <c r="GZ26" s="39"/>
      <c r="HA26" s="39"/>
      <c r="HB26" s="39"/>
      <c r="HC26" s="39"/>
      <c r="HD26" s="39"/>
      <c r="HE26" s="17"/>
      <c r="HF26" s="39"/>
      <c r="HG26" s="39"/>
      <c r="HH26" s="39"/>
      <c r="HI26" s="37"/>
      <c r="HJ26" s="39"/>
      <c r="HK26" s="39"/>
      <c r="HL26" s="39"/>
      <c r="HM26" s="39"/>
      <c r="HN26" s="39"/>
      <c r="HO26" s="39"/>
      <c r="HP26" s="17"/>
      <c r="HQ26" s="39"/>
      <c r="HR26" s="39"/>
      <c r="HS26" s="39"/>
      <c r="HT26" s="37"/>
      <c r="HU26" s="39"/>
      <c r="HV26" s="39"/>
      <c r="HW26" s="39"/>
      <c r="HX26" s="39"/>
      <c r="HY26" s="39"/>
      <c r="HZ26" s="39"/>
      <c r="IA26" s="17"/>
      <c r="IB26" s="39"/>
      <c r="IC26" s="39"/>
      <c r="ID26" s="39"/>
      <c r="IE26" s="37"/>
      <c r="IF26" s="39"/>
      <c r="IG26" s="39"/>
      <c r="IH26" s="39"/>
      <c r="II26" s="39"/>
      <c r="IJ26" s="39"/>
      <c r="IK26" s="39"/>
      <c r="IL26" s="17"/>
      <c r="IM26" s="39"/>
      <c r="IN26" s="39"/>
      <c r="IO26" s="39"/>
      <c r="IP26" s="37"/>
      <c r="IQ26" s="39"/>
      <c r="IR26" s="39"/>
      <c r="IS26" s="39"/>
      <c r="IT26" s="39"/>
      <c r="IU26" s="39"/>
      <c r="IV26" s="39"/>
    </row>
    <row r="27" spans="1:256" ht="15" customHeight="1" x14ac:dyDescent="0.2">
      <c r="A27" s="38">
        <v>2</v>
      </c>
      <c r="B27" s="38" t="s">
        <v>579</v>
      </c>
      <c r="C27" s="38" t="s">
        <v>28</v>
      </c>
      <c r="E27" s="36"/>
      <c r="F27" s="420"/>
      <c r="G27" s="420"/>
      <c r="H27" s="420"/>
      <c r="I27" s="420"/>
      <c r="J27" s="420"/>
    </row>
    <row r="28" spans="1:256" ht="15" customHeight="1" x14ac:dyDescent="0.2">
      <c r="A28" s="119">
        <v>2</v>
      </c>
      <c r="B28" s="119" t="s">
        <v>56</v>
      </c>
      <c r="C28" s="119" t="s">
        <v>6</v>
      </c>
      <c r="D28" s="120"/>
      <c r="E28" s="36"/>
      <c r="F28" s="152" t="s">
        <v>401</v>
      </c>
      <c r="G28" s="119">
        <v>3</v>
      </c>
      <c r="H28" s="423">
        <v>2</v>
      </c>
      <c r="I28" s="423"/>
      <c r="J28" s="157">
        <v>0</v>
      </c>
      <c r="L28" s="39"/>
      <c r="M28" s="39"/>
      <c r="N28" s="39"/>
      <c r="O28" s="17"/>
      <c r="P28" s="39"/>
      <c r="Q28" s="39"/>
      <c r="R28" s="39"/>
      <c r="S28" s="37"/>
      <c r="T28" s="39"/>
      <c r="U28" s="39"/>
      <c r="V28" s="39"/>
      <c r="W28" s="39"/>
      <c r="X28" s="39"/>
      <c r="Y28" s="39"/>
      <c r="Z28" s="17"/>
      <c r="AA28" s="39"/>
      <c r="AB28" s="39"/>
      <c r="AC28" s="39"/>
      <c r="AD28" s="37"/>
      <c r="AE28" s="39"/>
      <c r="AF28" s="39"/>
      <c r="AG28" s="39"/>
      <c r="AH28" s="39"/>
      <c r="AI28" s="39"/>
      <c r="AJ28" s="39"/>
      <c r="AK28" s="17"/>
      <c r="AL28" s="39"/>
      <c r="AM28" s="39"/>
      <c r="AN28" s="39"/>
      <c r="AO28" s="37"/>
      <c r="AP28" s="39"/>
      <c r="AQ28" s="39"/>
      <c r="AR28" s="39"/>
      <c r="AS28" s="39"/>
      <c r="AT28" s="39"/>
      <c r="AU28" s="39"/>
      <c r="AV28" s="17"/>
      <c r="AW28" s="39"/>
      <c r="AX28" s="39"/>
      <c r="AY28" s="39"/>
      <c r="AZ28" s="37"/>
      <c r="BA28" s="39"/>
      <c r="BB28" s="39"/>
      <c r="BC28" s="39"/>
      <c r="BD28" s="39"/>
      <c r="BE28" s="39"/>
      <c r="BF28" s="39"/>
      <c r="BG28" s="17"/>
      <c r="BH28" s="39"/>
      <c r="BI28" s="39"/>
      <c r="BJ28" s="39"/>
      <c r="BK28" s="37"/>
      <c r="BL28" s="39"/>
      <c r="BM28" s="39"/>
      <c r="BN28" s="39"/>
      <c r="BO28" s="39"/>
      <c r="BP28" s="39"/>
      <c r="BQ28" s="39"/>
      <c r="BR28" s="17"/>
      <c r="BS28" s="39"/>
      <c r="BT28" s="39"/>
      <c r="BU28" s="39"/>
      <c r="BV28" s="37"/>
      <c r="BW28" s="39"/>
      <c r="BX28" s="39"/>
      <c r="BY28" s="39"/>
      <c r="BZ28" s="39"/>
      <c r="CA28" s="39"/>
      <c r="CB28" s="39"/>
      <c r="CC28" s="17"/>
      <c r="CD28" s="39"/>
      <c r="CE28" s="39"/>
      <c r="CF28" s="39"/>
      <c r="CG28" s="37"/>
      <c r="CH28" s="39"/>
      <c r="CI28" s="39"/>
      <c r="CJ28" s="39"/>
      <c r="CK28" s="39"/>
      <c r="CL28" s="39"/>
      <c r="CM28" s="39"/>
      <c r="CN28" s="17"/>
      <c r="CO28" s="39"/>
      <c r="CP28" s="39"/>
      <c r="CQ28" s="39"/>
      <c r="CR28" s="37"/>
      <c r="CS28" s="39"/>
      <c r="CT28" s="39"/>
      <c r="CU28" s="39"/>
      <c r="CV28" s="39"/>
      <c r="CW28" s="39"/>
      <c r="CX28" s="39"/>
      <c r="CY28" s="17"/>
      <c r="CZ28" s="39"/>
      <c r="DA28" s="39"/>
      <c r="DB28" s="39"/>
      <c r="DC28" s="37"/>
      <c r="DD28" s="39"/>
      <c r="DE28" s="39"/>
      <c r="DF28" s="39"/>
      <c r="DG28" s="39"/>
      <c r="DH28" s="39"/>
      <c r="DI28" s="39"/>
      <c r="DJ28" s="17"/>
      <c r="DK28" s="39"/>
      <c r="DL28" s="39"/>
      <c r="DM28" s="39"/>
      <c r="DN28" s="37"/>
      <c r="DO28" s="39"/>
      <c r="DP28" s="39"/>
      <c r="DQ28" s="39"/>
      <c r="DR28" s="39"/>
      <c r="DS28" s="39"/>
      <c r="DT28" s="39"/>
      <c r="DU28" s="17"/>
      <c r="DV28" s="39"/>
      <c r="DW28" s="39"/>
      <c r="DX28" s="39"/>
      <c r="DY28" s="37"/>
      <c r="DZ28" s="39"/>
      <c r="EA28" s="39"/>
      <c r="EB28" s="39"/>
      <c r="EC28" s="39"/>
      <c r="ED28" s="39"/>
      <c r="EE28" s="39"/>
      <c r="EF28" s="17"/>
      <c r="EG28" s="39"/>
      <c r="EH28" s="39"/>
      <c r="EI28" s="39"/>
      <c r="EJ28" s="37"/>
      <c r="EK28" s="39"/>
      <c r="EL28" s="39"/>
      <c r="EM28" s="39"/>
      <c r="EN28" s="39"/>
      <c r="EO28" s="39"/>
      <c r="EP28" s="39"/>
      <c r="EQ28" s="17"/>
      <c r="ER28" s="39"/>
      <c r="ES28" s="39"/>
      <c r="ET28" s="39"/>
      <c r="EU28" s="37"/>
      <c r="EV28" s="39"/>
      <c r="EW28" s="39"/>
      <c r="EX28" s="39"/>
      <c r="EY28" s="39"/>
      <c r="EZ28" s="39"/>
      <c r="FA28" s="39"/>
      <c r="FB28" s="17"/>
      <c r="FC28" s="39"/>
      <c r="FD28" s="39"/>
      <c r="FE28" s="39"/>
      <c r="FF28" s="37"/>
      <c r="FG28" s="39"/>
      <c r="FH28" s="39"/>
      <c r="FI28" s="39"/>
      <c r="FJ28" s="39"/>
      <c r="FK28" s="39"/>
      <c r="FL28" s="39"/>
      <c r="FM28" s="17"/>
      <c r="FN28" s="39"/>
      <c r="FO28" s="39"/>
      <c r="FP28" s="39"/>
      <c r="FQ28" s="37"/>
      <c r="FR28" s="39"/>
      <c r="FS28" s="39"/>
      <c r="FT28" s="39"/>
      <c r="FU28" s="39"/>
      <c r="FV28" s="39"/>
      <c r="FW28" s="39"/>
      <c r="FX28" s="17"/>
      <c r="FY28" s="39"/>
      <c r="FZ28" s="39"/>
      <c r="GA28" s="39"/>
      <c r="GB28" s="37"/>
      <c r="GC28" s="39"/>
      <c r="GD28" s="39"/>
      <c r="GE28" s="39"/>
      <c r="GF28" s="39"/>
      <c r="GG28" s="39"/>
      <c r="GH28" s="39"/>
      <c r="GI28" s="17"/>
      <c r="GJ28" s="39"/>
      <c r="GK28" s="39"/>
      <c r="GL28" s="39"/>
      <c r="GM28" s="37"/>
      <c r="GN28" s="39"/>
      <c r="GO28" s="39"/>
      <c r="GP28" s="39"/>
      <c r="GQ28" s="39"/>
      <c r="GR28" s="39"/>
      <c r="GS28" s="39"/>
      <c r="GT28" s="17"/>
      <c r="GU28" s="39"/>
      <c r="GV28" s="39"/>
      <c r="GW28" s="39"/>
      <c r="GX28" s="37"/>
      <c r="GY28" s="39"/>
      <c r="GZ28" s="39"/>
      <c r="HA28" s="39"/>
      <c r="HB28" s="39"/>
      <c r="HC28" s="39"/>
      <c r="HD28" s="39"/>
      <c r="HE28" s="17"/>
      <c r="HF28" s="39"/>
      <c r="HG28" s="39"/>
      <c r="HH28" s="39"/>
      <c r="HI28" s="37"/>
      <c r="HJ28" s="39"/>
      <c r="HK28" s="39"/>
      <c r="HL28" s="39"/>
      <c r="HM28" s="39"/>
      <c r="HN28" s="39"/>
      <c r="HO28" s="39"/>
      <c r="HP28" s="17"/>
      <c r="HQ28" s="39"/>
      <c r="HR28" s="39"/>
      <c r="HS28" s="39"/>
      <c r="HT28" s="37"/>
      <c r="HU28" s="39"/>
      <c r="HV28" s="39"/>
      <c r="HW28" s="39"/>
      <c r="HX28" s="39"/>
      <c r="HY28" s="39"/>
      <c r="HZ28" s="39"/>
      <c r="IA28" s="17"/>
      <c r="IB28" s="39"/>
      <c r="IC28" s="39"/>
      <c r="ID28" s="39"/>
      <c r="IE28" s="37"/>
      <c r="IF28" s="39"/>
      <c r="IG28" s="39"/>
      <c r="IH28" s="39"/>
      <c r="II28" s="39"/>
      <c r="IJ28" s="39"/>
      <c r="IK28" s="39"/>
      <c r="IL28" s="17"/>
      <c r="IM28" s="39"/>
      <c r="IN28" s="39"/>
      <c r="IO28" s="39"/>
      <c r="IP28" s="37"/>
      <c r="IQ28" s="39"/>
      <c r="IR28" s="39"/>
      <c r="IS28" s="39"/>
      <c r="IT28" s="39"/>
      <c r="IU28" s="39"/>
      <c r="IV28" s="39"/>
    </row>
    <row r="29" spans="1:256" ht="15" customHeight="1" x14ac:dyDescent="0.2">
      <c r="A29" s="38">
        <v>2</v>
      </c>
      <c r="B29" s="38" t="s">
        <v>73</v>
      </c>
      <c r="C29" s="38" t="s">
        <v>8</v>
      </c>
      <c r="E29" s="36"/>
      <c r="F29" s="154" t="s">
        <v>361</v>
      </c>
      <c r="G29" s="38">
        <v>9</v>
      </c>
      <c r="H29" s="422">
        <v>3</v>
      </c>
      <c r="I29" s="422"/>
      <c r="J29" s="156">
        <v>0</v>
      </c>
    </row>
    <row r="30" spans="1:256" ht="15" customHeight="1" x14ac:dyDescent="0.2">
      <c r="A30" s="119">
        <v>2</v>
      </c>
      <c r="B30" s="119" t="s">
        <v>121</v>
      </c>
      <c r="C30" s="119" t="s">
        <v>16</v>
      </c>
      <c r="D30" s="120"/>
      <c r="E30" s="36"/>
      <c r="F30" s="152" t="s">
        <v>362</v>
      </c>
      <c r="G30" s="119">
        <v>51</v>
      </c>
      <c r="H30" s="423">
        <v>7</v>
      </c>
      <c r="I30" s="423"/>
      <c r="J30" s="157">
        <v>45</v>
      </c>
      <c r="L30" s="39"/>
      <c r="M30" s="39"/>
      <c r="N30" s="39"/>
      <c r="O30" s="17"/>
      <c r="P30" s="39"/>
      <c r="Q30" s="39"/>
      <c r="R30" s="39"/>
      <c r="S30" s="37"/>
      <c r="T30" s="39"/>
      <c r="U30" s="39"/>
      <c r="V30" s="39"/>
      <c r="W30" s="39"/>
      <c r="X30" s="39"/>
      <c r="Y30" s="39"/>
      <c r="Z30" s="17"/>
      <c r="AA30" s="39"/>
      <c r="AB30" s="39"/>
      <c r="AC30" s="39"/>
      <c r="AD30" s="37"/>
      <c r="AE30" s="39"/>
      <c r="AF30" s="39"/>
      <c r="AG30" s="39"/>
      <c r="AH30" s="39"/>
      <c r="AI30" s="39"/>
      <c r="AJ30" s="39"/>
      <c r="AK30" s="17"/>
      <c r="AL30" s="39"/>
      <c r="AM30" s="39"/>
      <c r="AN30" s="39"/>
      <c r="AO30" s="37"/>
      <c r="AP30" s="39"/>
      <c r="AQ30" s="39"/>
      <c r="AR30" s="39"/>
      <c r="AS30" s="39"/>
      <c r="AT30" s="39"/>
      <c r="AU30" s="39"/>
      <c r="AV30" s="17"/>
      <c r="AW30" s="39"/>
      <c r="AX30" s="39"/>
      <c r="AY30" s="39"/>
      <c r="AZ30" s="37"/>
      <c r="BA30" s="39"/>
      <c r="BB30" s="39"/>
      <c r="BC30" s="39"/>
      <c r="BD30" s="39"/>
      <c r="BE30" s="39"/>
      <c r="BF30" s="39"/>
      <c r="BG30" s="17"/>
      <c r="BH30" s="39"/>
      <c r="BI30" s="39"/>
      <c r="BJ30" s="39"/>
      <c r="BK30" s="37"/>
      <c r="BL30" s="39"/>
      <c r="BM30" s="39"/>
      <c r="BN30" s="39"/>
      <c r="BO30" s="39"/>
      <c r="BP30" s="39"/>
      <c r="BQ30" s="39"/>
      <c r="BR30" s="17"/>
      <c r="BS30" s="39"/>
      <c r="BT30" s="39"/>
      <c r="BU30" s="39"/>
      <c r="BV30" s="37"/>
      <c r="BW30" s="39"/>
      <c r="BX30" s="39"/>
      <c r="BY30" s="39"/>
      <c r="BZ30" s="39"/>
      <c r="CA30" s="39"/>
      <c r="CB30" s="39"/>
      <c r="CC30" s="17"/>
      <c r="CD30" s="39"/>
      <c r="CE30" s="39"/>
      <c r="CF30" s="39"/>
      <c r="CG30" s="37"/>
      <c r="CH30" s="39"/>
      <c r="CI30" s="39"/>
      <c r="CJ30" s="39"/>
      <c r="CK30" s="39"/>
      <c r="CL30" s="39"/>
      <c r="CM30" s="39"/>
      <c r="CN30" s="17"/>
      <c r="CO30" s="39"/>
      <c r="CP30" s="39"/>
      <c r="CQ30" s="39"/>
      <c r="CR30" s="37"/>
      <c r="CS30" s="39"/>
      <c r="CT30" s="39"/>
      <c r="CU30" s="39"/>
      <c r="CV30" s="39"/>
      <c r="CW30" s="39"/>
      <c r="CX30" s="39"/>
      <c r="CY30" s="17"/>
      <c r="CZ30" s="39"/>
      <c r="DA30" s="39"/>
      <c r="DB30" s="39"/>
      <c r="DC30" s="37"/>
      <c r="DD30" s="39"/>
      <c r="DE30" s="39"/>
      <c r="DF30" s="39"/>
      <c r="DG30" s="39"/>
      <c r="DH30" s="39"/>
      <c r="DI30" s="39"/>
      <c r="DJ30" s="17"/>
      <c r="DK30" s="39"/>
      <c r="DL30" s="39"/>
      <c r="DM30" s="39"/>
      <c r="DN30" s="37"/>
      <c r="DO30" s="39"/>
      <c r="DP30" s="39"/>
      <c r="DQ30" s="39"/>
      <c r="DR30" s="39"/>
      <c r="DS30" s="39"/>
      <c r="DT30" s="39"/>
      <c r="DU30" s="17"/>
      <c r="DV30" s="39"/>
      <c r="DW30" s="39"/>
      <c r="DX30" s="39"/>
      <c r="DY30" s="37"/>
      <c r="DZ30" s="39"/>
      <c r="EA30" s="39"/>
      <c r="EB30" s="39"/>
      <c r="EC30" s="39"/>
      <c r="ED30" s="39"/>
      <c r="EE30" s="39"/>
      <c r="EF30" s="17"/>
      <c r="EG30" s="39"/>
      <c r="EH30" s="39"/>
      <c r="EI30" s="39"/>
      <c r="EJ30" s="37"/>
      <c r="EK30" s="39"/>
      <c r="EL30" s="39"/>
      <c r="EM30" s="39"/>
      <c r="EN30" s="39"/>
      <c r="EO30" s="39"/>
      <c r="EP30" s="39"/>
      <c r="EQ30" s="17"/>
      <c r="ER30" s="39"/>
      <c r="ES30" s="39"/>
      <c r="ET30" s="39"/>
      <c r="EU30" s="37"/>
      <c r="EV30" s="39"/>
      <c r="EW30" s="39"/>
      <c r="EX30" s="39"/>
      <c r="EY30" s="39"/>
      <c r="EZ30" s="39"/>
      <c r="FA30" s="39"/>
      <c r="FB30" s="17"/>
      <c r="FC30" s="39"/>
      <c r="FD30" s="39"/>
      <c r="FE30" s="39"/>
      <c r="FF30" s="37"/>
      <c r="FG30" s="39"/>
      <c r="FH30" s="39"/>
      <c r="FI30" s="39"/>
      <c r="FJ30" s="39"/>
      <c r="FK30" s="39"/>
      <c r="FL30" s="39"/>
      <c r="FM30" s="17"/>
      <c r="FN30" s="39"/>
      <c r="FO30" s="39"/>
      <c r="FP30" s="39"/>
      <c r="FQ30" s="37"/>
      <c r="FR30" s="39"/>
      <c r="FS30" s="39"/>
      <c r="FT30" s="39"/>
      <c r="FU30" s="39"/>
      <c r="FV30" s="39"/>
      <c r="FW30" s="39"/>
      <c r="FX30" s="17"/>
      <c r="FY30" s="39"/>
      <c r="FZ30" s="39"/>
      <c r="GA30" s="39"/>
      <c r="GB30" s="37"/>
      <c r="GC30" s="39"/>
      <c r="GD30" s="39"/>
      <c r="GE30" s="39"/>
      <c r="GF30" s="39"/>
      <c r="GG30" s="39"/>
      <c r="GH30" s="39"/>
      <c r="GI30" s="17"/>
      <c r="GJ30" s="39"/>
      <c r="GK30" s="39"/>
      <c r="GL30" s="39"/>
      <c r="GM30" s="37"/>
      <c r="GN30" s="39"/>
      <c r="GO30" s="39"/>
      <c r="GP30" s="39"/>
      <c r="GQ30" s="39"/>
      <c r="GR30" s="39"/>
      <c r="GS30" s="39"/>
      <c r="GT30" s="17"/>
      <c r="GU30" s="39"/>
      <c r="GV30" s="39"/>
      <c r="GW30" s="39"/>
      <c r="GX30" s="37"/>
      <c r="GY30" s="39"/>
      <c r="GZ30" s="39"/>
      <c r="HA30" s="39"/>
      <c r="HB30" s="39"/>
      <c r="HC30" s="39"/>
      <c r="HD30" s="39"/>
      <c r="HE30" s="17"/>
      <c r="HF30" s="39"/>
      <c r="HG30" s="39"/>
      <c r="HH30" s="39"/>
      <c r="HI30" s="37"/>
      <c r="HJ30" s="39"/>
      <c r="HK30" s="39"/>
      <c r="HL30" s="39"/>
      <c r="HM30" s="39"/>
      <c r="HN30" s="39"/>
      <c r="HO30" s="39"/>
      <c r="HP30" s="17"/>
      <c r="HQ30" s="39"/>
      <c r="HR30" s="39"/>
      <c r="HS30" s="39"/>
      <c r="HT30" s="37"/>
      <c r="HU30" s="39"/>
      <c r="HV30" s="39"/>
      <c r="HW30" s="39"/>
      <c r="HX30" s="39"/>
      <c r="HY30" s="39"/>
      <c r="HZ30" s="39"/>
      <c r="IA30" s="17"/>
      <c r="IB30" s="39"/>
      <c r="IC30" s="39"/>
      <c r="ID30" s="39"/>
      <c r="IE30" s="37"/>
      <c r="IF30" s="39"/>
      <c r="IG30" s="39"/>
      <c r="IH30" s="39"/>
      <c r="II30" s="39"/>
      <c r="IJ30" s="39"/>
      <c r="IK30" s="39"/>
      <c r="IL30" s="17"/>
      <c r="IM30" s="39"/>
      <c r="IN30" s="39"/>
      <c r="IO30" s="39"/>
      <c r="IP30" s="37"/>
      <c r="IQ30" s="39"/>
      <c r="IR30" s="39"/>
      <c r="IS30" s="39"/>
      <c r="IT30" s="39"/>
      <c r="IU30" s="39"/>
      <c r="IV30" s="39"/>
    </row>
    <row r="31" spans="1:256" ht="15" customHeight="1" x14ac:dyDescent="0.2">
      <c r="A31" s="38">
        <v>2</v>
      </c>
      <c r="B31" s="38" t="s">
        <v>573</v>
      </c>
      <c r="C31" s="38" t="s">
        <v>16</v>
      </c>
      <c r="E31" s="36"/>
      <c r="F31" s="154" t="s">
        <v>363</v>
      </c>
      <c r="G31" s="38">
        <v>109</v>
      </c>
      <c r="H31" s="422">
        <v>56</v>
      </c>
      <c r="I31" s="422"/>
      <c r="J31" s="156">
        <v>52</v>
      </c>
    </row>
    <row r="32" spans="1:256" ht="15" customHeight="1" x14ac:dyDescent="0.2">
      <c r="A32" s="157">
        <v>2</v>
      </c>
      <c r="B32" s="157" t="s">
        <v>584</v>
      </c>
      <c r="C32" s="157" t="s">
        <v>5</v>
      </c>
      <c r="E32" s="36"/>
      <c r="F32" s="153" t="s">
        <v>0</v>
      </c>
      <c r="G32" s="40">
        <v>172</v>
      </c>
      <c r="H32" s="421">
        <f>SUM(H28:H31)</f>
        <v>68</v>
      </c>
      <c r="I32" s="421"/>
      <c r="J32" s="155">
        <f>SUM(J28:J31)</f>
        <v>97</v>
      </c>
    </row>
    <row r="33" spans="1:256" ht="15" customHeight="1" x14ac:dyDescent="0.2">
      <c r="A33" s="156">
        <v>2</v>
      </c>
      <c r="B33" s="156" t="s">
        <v>328</v>
      </c>
      <c r="C33" s="156" t="s">
        <v>7</v>
      </c>
      <c r="E33" s="36"/>
      <c r="F33" s="36"/>
      <c r="G33" s="36"/>
      <c r="I33" s="158"/>
      <c r="J33" s="34"/>
      <c r="K33" s="34"/>
    </row>
    <row r="34" spans="1:256" ht="15" customHeight="1" x14ac:dyDescent="0.2">
      <c r="A34" s="157">
        <v>1</v>
      </c>
      <c r="B34" s="157" t="s">
        <v>578</v>
      </c>
      <c r="C34" s="157" t="s">
        <v>5</v>
      </c>
      <c r="E34" s="36"/>
      <c r="F34" s="36"/>
      <c r="G34" s="36"/>
      <c r="I34" s="158"/>
      <c r="J34" s="34"/>
      <c r="K34" s="34"/>
    </row>
    <row r="35" spans="1:256" ht="15" customHeight="1" x14ac:dyDescent="0.2">
      <c r="A35" s="156">
        <v>1</v>
      </c>
      <c r="B35" s="156" t="s">
        <v>119</v>
      </c>
      <c r="C35" s="156" t="s">
        <v>13</v>
      </c>
      <c r="E35" s="36"/>
      <c r="F35" s="36"/>
      <c r="G35" s="36"/>
      <c r="I35" s="158"/>
      <c r="J35" s="34"/>
      <c r="K35" s="34"/>
    </row>
    <row r="36" spans="1:256" ht="15" customHeight="1" x14ac:dyDescent="0.2">
      <c r="A36" s="157">
        <v>1</v>
      </c>
      <c r="B36" s="157" t="s">
        <v>130</v>
      </c>
      <c r="C36" s="157" t="s">
        <v>15</v>
      </c>
      <c r="E36" s="36"/>
      <c r="F36" s="36"/>
      <c r="G36" s="36"/>
      <c r="I36" s="158"/>
      <c r="J36" s="34"/>
      <c r="K36" s="34"/>
    </row>
    <row r="37" spans="1:256" ht="15" customHeight="1" x14ac:dyDescent="0.2">
      <c r="A37" s="156">
        <v>1</v>
      </c>
      <c r="B37" s="156" t="s">
        <v>582</v>
      </c>
      <c r="C37" s="156" t="s">
        <v>5</v>
      </c>
      <c r="E37" s="36"/>
      <c r="F37" s="36"/>
      <c r="G37" s="36"/>
      <c r="I37" s="158"/>
      <c r="J37" s="34"/>
      <c r="K37" s="34"/>
    </row>
    <row r="38" spans="1:256" ht="15" customHeight="1" x14ac:dyDescent="0.2">
      <c r="A38" s="157">
        <v>1</v>
      </c>
      <c r="B38" s="157" t="s">
        <v>172</v>
      </c>
      <c r="C38" s="157" t="s">
        <v>5</v>
      </c>
      <c r="E38" s="36"/>
      <c r="F38" s="36"/>
      <c r="G38" s="36"/>
      <c r="I38" s="158"/>
      <c r="J38" s="34"/>
      <c r="K38" s="34"/>
    </row>
    <row r="39" spans="1:256" ht="15" customHeight="1" x14ac:dyDescent="0.2">
      <c r="A39" s="156">
        <v>1</v>
      </c>
      <c r="B39" s="156" t="s">
        <v>175</v>
      </c>
      <c r="C39" s="156" t="s">
        <v>5</v>
      </c>
      <c r="E39" s="36"/>
      <c r="F39" s="36"/>
      <c r="G39" s="36"/>
      <c r="I39" s="158"/>
      <c r="J39" s="34"/>
      <c r="K39" s="34"/>
    </row>
    <row r="40" spans="1:256" ht="15" customHeight="1" x14ac:dyDescent="0.2">
      <c r="A40" s="157">
        <v>1</v>
      </c>
      <c r="B40" s="157" t="s">
        <v>178</v>
      </c>
      <c r="C40" s="157" t="s">
        <v>6</v>
      </c>
      <c r="E40" s="36"/>
      <c r="F40" s="36"/>
      <c r="G40" s="36"/>
      <c r="I40" s="158"/>
      <c r="J40" s="34"/>
      <c r="K40" s="34"/>
    </row>
    <row r="41" spans="1:256" ht="15" customHeight="1" x14ac:dyDescent="0.2">
      <c r="A41" s="156">
        <v>1</v>
      </c>
      <c r="B41" s="156" t="s">
        <v>226</v>
      </c>
      <c r="C41" s="156" t="s">
        <v>7</v>
      </c>
      <c r="E41" s="36"/>
      <c r="F41" s="36"/>
      <c r="G41" s="36"/>
      <c r="I41" s="158"/>
      <c r="J41" s="34"/>
      <c r="K41" s="34"/>
    </row>
    <row r="42" spans="1:256" ht="15" customHeight="1" x14ac:dyDescent="0.2">
      <c r="A42" s="157">
        <v>1</v>
      </c>
      <c r="B42" s="157" t="s">
        <v>577</v>
      </c>
      <c r="C42" s="157" t="s">
        <v>13</v>
      </c>
      <c r="E42" s="36"/>
      <c r="F42" s="36"/>
      <c r="G42" s="36"/>
      <c r="I42" s="158"/>
      <c r="J42" s="34"/>
      <c r="K42" s="34"/>
    </row>
    <row r="43" spans="1:256" ht="15" customHeight="1" x14ac:dyDescent="0.2">
      <c r="A43" s="156">
        <v>1</v>
      </c>
      <c r="B43" s="156" t="s">
        <v>474</v>
      </c>
      <c r="C43" s="156" t="s">
        <v>6</v>
      </c>
      <c r="D43" s="120"/>
      <c r="E43" s="36"/>
      <c r="F43" s="36"/>
      <c r="G43" s="36"/>
      <c r="H43" s="121"/>
      <c r="I43" s="158"/>
      <c r="J43" s="34"/>
      <c r="K43" s="34"/>
      <c r="L43" s="39"/>
      <c r="M43" s="39"/>
      <c r="N43" s="39"/>
      <c r="O43" s="17"/>
      <c r="P43" s="39"/>
      <c r="Q43" s="39"/>
      <c r="R43" s="39"/>
      <c r="S43" s="37"/>
      <c r="T43" s="39"/>
      <c r="U43" s="39"/>
      <c r="V43" s="39"/>
      <c r="W43" s="39"/>
      <c r="X43" s="39"/>
      <c r="Y43" s="39"/>
      <c r="Z43" s="17"/>
      <c r="AA43" s="39"/>
      <c r="AB43" s="39"/>
      <c r="AC43" s="39"/>
      <c r="AD43" s="37"/>
      <c r="AE43" s="39"/>
      <c r="AF43" s="39"/>
      <c r="AG43" s="39"/>
      <c r="AH43" s="39"/>
      <c r="AI43" s="39"/>
      <c r="AJ43" s="39"/>
      <c r="AK43" s="17"/>
      <c r="AL43" s="39"/>
      <c r="AM43" s="39"/>
      <c r="AN43" s="39"/>
      <c r="AO43" s="37"/>
      <c r="AP43" s="39"/>
      <c r="AQ43" s="39"/>
      <c r="AR43" s="39"/>
      <c r="AS43" s="39"/>
      <c r="AT43" s="39"/>
      <c r="AU43" s="39"/>
      <c r="AV43" s="17"/>
      <c r="AW43" s="39"/>
      <c r="AX43" s="39"/>
      <c r="AY43" s="39"/>
      <c r="AZ43" s="37"/>
      <c r="BA43" s="39"/>
      <c r="BB43" s="39"/>
      <c r="BC43" s="39"/>
      <c r="BD43" s="39"/>
      <c r="BE43" s="39"/>
      <c r="BF43" s="39"/>
      <c r="BG43" s="17"/>
      <c r="BH43" s="39"/>
      <c r="BI43" s="39"/>
      <c r="BJ43" s="39"/>
      <c r="BK43" s="37"/>
      <c r="BL43" s="39"/>
      <c r="BM43" s="39"/>
      <c r="BN43" s="39"/>
      <c r="BO43" s="39"/>
      <c r="BP43" s="39"/>
      <c r="BQ43" s="39"/>
      <c r="BR43" s="17"/>
      <c r="BS43" s="39"/>
      <c r="BT43" s="39"/>
      <c r="BU43" s="39"/>
      <c r="BV43" s="37"/>
      <c r="BW43" s="39"/>
      <c r="BX43" s="39"/>
      <c r="BY43" s="39"/>
      <c r="BZ43" s="39"/>
      <c r="CA43" s="39"/>
      <c r="CB43" s="39"/>
      <c r="CC43" s="17"/>
      <c r="CD43" s="39"/>
      <c r="CE43" s="39"/>
      <c r="CF43" s="39"/>
      <c r="CG43" s="37"/>
      <c r="CH43" s="39"/>
      <c r="CI43" s="39"/>
      <c r="CJ43" s="39"/>
      <c r="CK43" s="39"/>
      <c r="CL43" s="39"/>
      <c r="CM43" s="39"/>
      <c r="CN43" s="17"/>
      <c r="CO43" s="39"/>
      <c r="CP43" s="39"/>
      <c r="CQ43" s="39"/>
      <c r="CR43" s="37"/>
      <c r="CS43" s="39"/>
      <c r="CT43" s="39"/>
      <c r="CU43" s="39"/>
      <c r="CV43" s="39"/>
      <c r="CW43" s="39"/>
      <c r="CX43" s="39"/>
      <c r="CY43" s="17"/>
      <c r="CZ43" s="39"/>
      <c r="DA43" s="39"/>
      <c r="DB43" s="39"/>
      <c r="DC43" s="37"/>
      <c r="DD43" s="39"/>
      <c r="DE43" s="39"/>
      <c r="DF43" s="39"/>
      <c r="DG43" s="39"/>
      <c r="DH43" s="39"/>
      <c r="DI43" s="39"/>
      <c r="DJ43" s="17"/>
      <c r="DK43" s="39"/>
      <c r="DL43" s="39"/>
      <c r="DM43" s="39"/>
      <c r="DN43" s="37"/>
      <c r="DO43" s="39"/>
      <c r="DP43" s="39"/>
      <c r="DQ43" s="39"/>
      <c r="DR43" s="39"/>
      <c r="DS43" s="39"/>
      <c r="DT43" s="39"/>
      <c r="DU43" s="17"/>
      <c r="DV43" s="39"/>
      <c r="DW43" s="39"/>
      <c r="DX43" s="39"/>
      <c r="DY43" s="37"/>
      <c r="DZ43" s="39"/>
      <c r="EA43" s="39"/>
      <c r="EB43" s="39"/>
      <c r="EC43" s="39"/>
      <c r="ED43" s="39"/>
      <c r="EE43" s="39"/>
      <c r="EF43" s="17"/>
      <c r="EG43" s="39"/>
      <c r="EH43" s="39"/>
      <c r="EI43" s="39"/>
      <c r="EJ43" s="37"/>
      <c r="EK43" s="39"/>
      <c r="EL43" s="39"/>
      <c r="EM43" s="39"/>
      <c r="EN43" s="39"/>
      <c r="EO43" s="39"/>
      <c r="EP43" s="39"/>
      <c r="EQ43" s="17"/>
      <c r="ER43" s="39"/>
      <c r="ES43" s="39"/>
      <c r="ET43" s="39"/>
      <c r="EU43" s="37"/>
      <c r="EV43" s="39"/>
      <c r="EW43" s="39"/>
      <c r="EX43" s="39"/>
      <c r="EY43" s="39"/>
      <c r="EZ43" s="39"/>
      <c r="FA43" s="39"/>
      <c r="FB43" s="17"/>
      <c r="FC43" s="39"/>
      <c r="FD43" s="39"/>
      <c r="FE43" s="39"/>
      <c r="FF43" s="37"/>
      <c r="FG43" s="39"/>
      <c r="FH43" s="39"/>
      <c r="FI43" s="39"/>
      <c r="FJ43" s="39"/>
      <c r="FK43" s="39"/>
      <c r="FL43" s="39"/>
      <c r="FM43" s="17"/>
      <c r="FN43" s="39"/>
      <c r="FO43" s="39"/>
      <c r="FP43" s="39"/>
      <c r="FQ43" s="37"/>
      <c r="FR43" s="39"/>
      <c r="FS43" s="39"/>
      <c r="FT43" s="39"/>
      <c r="FU43" s="39"/>
      <c r="FV43" s="39"/>
      <c r="FW43" s="39"/>
      <c r="FX43" s="17"/>
      <c r="FY43" s="39"/>
      <c r="FZ43" s="39"/>
      <c r="GA43" s="39"/>
      <c r="GB43" s="37"/>
      <c r="GC43" s="39"/>
      <c r="GD43" s="39"/>
      <c r="GE43" s="39"/>
      <c r="GF43" s="39"/>
      <c r="GG43" s="39"/>
      <c r="GH43" s="39"/>
      <c r="GI43" s="17"/>
      <c r="GJ43" s="39"/>
      <c r="GK43" s="39"/>
      <c r="GL43" s="39"/>
      <c r="GM43" s="37"/>
      <c r="GN43" s="39"/>
      <c r="GO43" s="39"/>
      <c r="GP43" s="39"/>
      <c r="GQ43" s="39"/>
      <c r="GR43" s="39"/>
      <c r="GS43" s="39"/>
      <c r="GT43" s="17"/>
      <c r="GU43" s="39"/>
      <c r="GV43" s="39"/>
      <c r="GW43" s="39"/>
      <c r="GX43" s="37"/>
      <c r="GY43" s="39"/>
      <c r="GZ43" s="39"/>
      <c r="HA43" s="39"/>
      <c r="HB43" s="39"/>
      <c r="HC43" s="39"/>
      <c r="HD43" s="39"/>
      <c r="HE43" s="17"/>
      <c r="HF43" s="39"/>
      <c r="HG43" s="39"/>
      <c r="HH43" s="39"/>
      <c r="HI43" s="37"/>
      <c r="HJ43" s="39"/>
      <c r="HK43" s="39"/>
      <c r="HL43" s="39"/>
      <c r="HM43" s="39"/>
      <c r="HN43" s="39"/>
      <c r="HO43" s="39"/>
      <c r="HP43" s="17"/>
      <c r="HQ43" s="39"/>
      <c r="HR43" s="39"/>
      <c r="HS43" s="39"/>
      <c r="HT43" s="37"/>
      <c r="HU43" s="39"/>
      <c r="HV43" s="39"/>
      <c r="HW43" s="39"/>
      <c r="HX43" s="39"/>
      <c r="HY43" s="39"/>
      <c r="HZ43" s="39"/>
      <c r="IA43" s="17"/>
      <c r="IB43" s="39"/>
      <c r="IC43" s="39"/>
      <c r="ID43" s="39"/>
      <c r="IE43" s="37"/>
      <c r="IF43" s="39"/>
      <c r="IG43" s="39"/>
      <c r="IH43" s="39"/>
      <c r="II43" s="39"/>
      <c r="IJ43" s="39"/>
      <c r="IK43" s="39"/>
      <c r="IL43" s="17"/>
      <c r="IM43" s="39"/>
      <c r="IN43" s="39"/>
      <c r="IO43" s="39"/>
      <c r="IP43" s="37"/>
      <c r="IQ43" s="39"/>
      <c r="IR43" s="39"/>
      <c r="IS43" s="39"/>
      <c r="IT43" s="39"/>
      <c r="IU43" s="39"/>
      <c r="IV43" s="39"/>
    </row>
    <row r="44" spans="1:256" ht="15" customHeight="1" x14ac:dyDescent="0.2">
      <c r="A44" s="40">
        <v>172</v>
      </c>
      <c r="B44" s="417" t="s">
        <v>0</v>
      </c>
      <c r="C44" s="417"/>
      <c r="E44" s="36"/>
      <c r="F44" s="36"/>
      <c r="G44" s="36"/>
      <c r="H44" s="34"/>
      <c r="I44" s="158"/>
      <c r="J44" s="34"/>
      <c r="K44" s="34"/>
    </row>
    <row r="45" spans="1:256" ht="13.5" customHeight="1" x14ac:dyDescent="0.2">
      <c r="A45" s="41"/>
      <c r="B45" s="36"/>
      <c r="C45" s="17"/>
      <c r="E45" s="36"/>
      <c r="F45" s="36"/>
      <c r="G45" s="36"/>
      <c r="H45" s="122"/>
      <c r="I45" s="158"/>
      <c r="J45" s="34"/>
      <c r="K45" s="34"/>
    </row>
    <row r="46" spans="1:256" ht="12.75" x14ac:dyDescent="0.2">
      <c r="A46" s="183" t="s">
        <v>598</v>
      </c>
      <c r="B46" s="36"/>
      <c r="C46" s="17"/>
      <c r="D46" s="158"/>
      <c r="E46" s="21"/>
      <c r="F46" s="21"/>
      <c r="G46" s="17"/>
      <c r="H46" s="158"/>
      <c r="I46" s="21"/>
    </row>
    <row r="47" spans="1:256" ht="12.75" x14ac:dyDescent="0.2">
      <c r="A47" s="41"/>
      <c r="B47" s="36"/>
      <c r="C47" s="17"/>
      <c r="D47" s="158"/>
      <c r="E47" s="21"/>
      <c r="F47" s="21"/>
      <c r="G47" s="17"/>
      <c r="H47" s="158"/>
      <c r="I47" s="21"/>
    </row>
    <row r="48" spans="1:256" ht="26.25" customHeight="1" x14ac:dyDescent="0.2">
      <c r="A48" s="41"/>
      <c r="B48" s="36"/>
      <c r="C48" s="31"/>
      <c r="D48" s="31"/>
      <c r="G48" s="31"/>
      <c r="I48" s="21"/>
    </row>
    <row r="49" spans="1:12" ht="36" customHeight="1" x14ac:dyDescent="0.2">
      <c r="A49" s="41"/>
      <c r="B49" s="36"/>
      <c r="C49" s="31"/>
      <c r="D49" s="31"/>
      <c r="G49" s="31"/>
      <c r="I49" s="21"/>
    </row>
    <row r="50" spans="1:12" ht="12.75" x14ac:dyDescent="0.2">
      <c r="A50" s="39"/>
      <c r="B50" s="23"/>
      <c r="C50" s="31"/>
      <c r="D50" s="31"/>
      <c r="G50" s="31"/>
      <c r="I50" s="21"/>
    </row>
    <row r="51" spans="1:12" ht="15.75" customHeight="1" x14ac:dyDescent="0.2">
      <c r="A51" s="39"/>
      <c r="B51" s="23"/>
      <c r="C51" s="31"/>
      <c r="D51" s="31"/>
      <c r="G51" s="31"/>
      <c r="I51" s="21"/>
    </row>
    <row r="52" spans="1:12" ht="15.75" customHeight="1" x14ac:dyDescent="0.2">
      <c r="A52" s="39"/>
      <c r="B52" s="23"/>
      <c r="C52" s="31"/>
      <c r="D52" s="31"/>
      <c r="G52" s="31"/>
      <c r="I52" s="21"/>
    </row>
    <row r="53" spans="1:12" ht="15.75" customHeight="1" x14ac:dyDescent="0.2">
      <c r="A53" s="39"/>
      <c r="B53" s="23"/>
      <c r="C53" s="31"/>
      <c r="D53" s="31"/>
      <c r="G53" s="31"/>
      <c r="I53" s="21"/>
    </row>
    <row r="54" spans="1:12" ht="15.75" customHeight="1" x14ac:dyDescent="0.2">
      <c r="A54" s="23"/>
      <c r="B54" s="23"/>
      <c r="C54" s="31"/>
      <c r="D54" s="31"/>
      <c r="G54" s="31"/>
      <c r="I54" s="21"/>
    </row>
    <row r="55" spans="1:12" ht="12.75" x14ac:dyDescent="0.2">
      <c r="A55" s="23"/>
      <c r="B55" s="23"/>
      <c r="C55" s="31"/>
      <c r="D55" s="31"/>
      <c r="G55" s="31"/>
      <c r="I55" s="21"/>
    </row>
    <row r="56" spans="1:12" ht="12.75" x14ac:dyDescent="0.2">
      <c r="A56" s="4"/>
      <c r="B56" s="23"/>
      <c r="C56" s="42"/>
      <c r="D56" s="42"/>
      <c r="E56" s="21"/>
      <c r="F56" s="21"/>
      <c r="G56" s="17"/>
      <c r="H56" s="41"/>
      <c r="I56" s="21"/>
    </row>
    <row r="57" spans="1:12" s="123" customFormat="1" ht="11.25" customHeight="1" x14ac:dyDescent="0.2">
      <c r="A57" s="151"/>
      <c r="B57" s="151"/>
      <c r="C57" s="151"/>
      <c r="D57" s="151"/>
      <c r="E57" s="21"/>
      <c r="F57" s="21"/>
      <c r="G57" s="17"/>
      <c r="H57" s="151"/>
      <c r="I57" s="21"/>
      <c r="J57" s="31"/>
      <c r="K57" s="31"/>
    </row>
    <row r="58" spans="1:12" s="123" customFormat="1" ht="11.25" customHeight="1" x14ac:dyDescent="0.2">
      <c r="A58" s="151"/>
      <c r="B58" s="151"/>
      <c r="C58" s="151"/>
      <c r="D58" s="151"/>
      <c r="E58" s="21"/>
      <c r="F58" s="21"/>
      <c r="G58" s="17"/>
      <c r="H58" s="151"/>
      <c r="I58" s="21"/>
      <c r="J58" s="31"/>
      <c r="K58" s="31"/>
    </row>
    <row r="59" spans="1:12" ht="12.75" x14ac:dyDescent="0.2">
      <c r="A59" s="23"/>
      <c r="B59" s="23"/>
      <c r="C59" s="23"/>
      <c r="D59" s="45"/>
      <c r="E59" s="21"/>
      <c r="F59" s="21"/>
      <c r="G59" s="17"/>
      <c r="H59" s="21"/>
      <c r="I59" s="21"/>
    </row>
    <row r="60" spans="1:12" ht="12.75" x14ac:dyDescent="0.2">
      <c r="A60" s="23"/>
      <c r="B60" s="23"/>
      <c r="C60" s="23"/>
      <c r="D60" s="45"/>
      <c r="E60" s="21"/>
      <c r="F60" s="21"/>
      <c r="G60" s="17"/>
      <c r="H60" s="21"/>
      <c r="I60" s="21"/>
    </row>
    <row r="61" spans="1:12" ht="12.75" x14ac:dyDescent="0.2">
      <c r="A61" s="23"/>
      <c r="B61" s="23"/>
      <c r="C61" s="23"/>
      <c r="D61" s="45"/>
      <c r="E61" s="21"/>
      <c r="F61" s="21"/>
      <c r="G61" s="17"/>
      <c r="H61" s="21"/>
      <c r="I61" s="21"/>
    </row>
    <row r="62" spans="1:12" ht="12.75" customHeight="1" x14ac:dyDescent="0.2">
      <c r="A62" s="23"/>
      <c r="B62" s="23"/>
      <c r="C62" s="23"/>
      <c r="D62" s="45"/>
      <c r="E62" s="21"/>
      <c r="F62" s="21"/>
      <c r="G62" s="17"/>
      <c r="H62" s="21"/>
      <c r="I62" s="21"/>
      <c r="L62" s="43"/>
    </row>
    <row r="63" spans="1:12" ht="28.5" customHeight="1" x14ac:dyDescent="0.2">
      <c r="A63" s="23"/>
      <c r="B63" s="23"/>
      <c r="C63" s="23"/>
      <c r="D63" s="45"/>
      <c r="E63" s="21"/>
      <c r="F63" s="21"/>
      <c r="G63" s="17"/>
      <c r="H63" s="21"/>
      <c r="I63" s="21"/>
      <c r="L63" s="37"/>
    </row>
    <row r="64" spans="1:12" ht="12.75" customHeight="1" x14ac:dyDescent="0.2">
      <c r="A64" s="23"/>
      <c r="B64" s="23"/>
      <c r="C64" s="23"/>
      <c r="D64" s="45"/>
      <c r="E64" s="21"/>
      <c r="F64" s="21"/>
      <c r="G64" s="17"/>
      <c r="H64" s="21"/>
      <c r="I64" s="21"/>
      <c r="L64" s="37"/>
    </row>
    <row r="65" spans="1:12" ht="12.75" customHeight="1" x14ac:dyDescent="0.2">
      <c r="A65" s="23"/>
      <c r="B65" s="23"/>
      <c r="C65" s="23"/>
      <c r="D65" s="45"/>
      <c r="E65" s="21"/>
      <c r="F65" s="21"/>
      <c r="G65" s="17"/>
      <c r="H65" s="21"/>
      <c r="I65" s="21"/>
      <c r="L65" s="37"/>
    </row>
    <row r="66" spans="1:12" ht="12.75" customHeight="1" x14ac:dyDescent="0.2">
      <c r="A66" s="23"/>
      <c r="B66" s="23"/>
      <c r="C66" s="23"/>
      <c r="D66" s="45"/>
      <c r="E66" s="21"/>
      <c r="F66" s="21"/>
      <c r="G66" s="17"/>
      <c r="H66" s="21"/>
      <c r="I66" s="21"/>
      <c r="L66" s="37"/>
    </row>
    <row r="67" spans="1:12" ht="12.75" customHeight="1" x14ac:dyDescent="0.2">
      <c r="A67" s="23"/>
      <c r="B67" s="23"/>
      <c r="C67" s="23"/>
      <c r="D67" s="45"/>
      <c r="E67" s="21"/>
      <c r="F67" s="21"/>
      <c r="G67" s="17"/>
      <c r="H67" s="21"/>
      <c r="I67" s="21"/>
      <c r="L67" s="37"/>
    </row>
    <row r="68" spans="1:12" ht="12.75" x14ac:dyDescent="0.2">
      <c r="A68" s="23"/>
      <c r="B68" s="23"/>
      <c r="C68" s="23"/>
      <c r="D68" s="45"/>
      <c r="E68" s="21"/>
      <c r="F68" s="21"/>
      <c r="G68" s="17"/>
      <c r="H68" s="21"/>
      <c r="I68" s="21"/>
      <c r="L68" s="37"/>
    </row>
    <row r="69" spans="1:12" ht="12.75" customHeight="1" x14ac:dyDescent="0.2">
      <c r="A69" s="23"/>
      <c r="D69" s="45"/>
      <c r="E69" s="21"/>
      <c r="F69" s="21"/>
      <c r="G69" s="17"/>
      <c r="H69" s="21"/>
      <c r="I69" s="21"/>
    </row>
    <row r="70" spans="1:12" ht="12.75" x14ac:dyDescent="0.2">
      <c r="A70" s="23"/>
      <c r="D70" s="45"/>
      <c r="E70" s="21"/>
      <c r="F70" s="21"/>
      <c r="G70" s="17"/>
      <c r="H70" s="21"/>
      <c r="I70" s="21"/>
    </row>
    <row r="71" spans="1:12" ht="12.75" x14ac:dyDescent="0.2">
      <c r="A71" s="23"/>
      <c r="D71" s="45"/>
      <c r="E71" s="21"/>
      <c r="F71" s="21"/>
      <c r="G71" s="17"/>
      <c r="H71" s="21"/>
      <c r="I71" s="21"/>
    </row>
    <row r="72" spans="1:12" ht="12.75" x14ac:dyDescent="0.2">
      <c r="A72" s="23"/>
      <c r="D72" s="45"/>
      <c r="E72" s="21"/>
      <c r="F72" s="21"/>
      <c r="G72" s="17"/>
      <c r="H72" s="21"/>
      <c r="I72" s="21"/>
    </row>
    <row r="73" spans="1:12" ht="12.75" x14ac:dyDescent="0.2">
      <c r="A73" s="23"/>
      <c r="D73" s="45"/>
      <c r="E73" s="21"/>
      <c r="F73" s="21"/>
      <c r="G73" s="17"/>
      <c r="H73" s="21"/>
      <c r="I73" s="21"/>
    </row>
    <row r="74" spans="1:12" ht="12.75" x14ac:dyDescent="0.2">
      <c r="A74" s="23"/>
      <c r="D74" s="45"/>
      <c r="E74" s="21"/>
      <c r="F74" s="21"/>
      <c r="G74" s="17"/>
      <c r="H74" s="21"/>
      <c r="I74" s="21"/>
    </row>
    <row r="75" spans="1:12" ht="12.75" x14ac:dyDescent="0.2">
      <c r="A75" s="23"/>
      <c r="D75" s="45"/>
      <c r="E75" s="21"/>
      <c r="F75" s="21"/>
      <c r="G75" s="17"/>
      <c r="H75" s="21"/>
      <c r="I75" s="21"/>
    </row>
    <row r="76" spans="1:12" ht="12.75" x14ac:dyDescent="0.2">
      <c r="A76" s="23"/>
      <c r="D76" s="45"/>
      <c r="E76" s="21"/>
      <c r="F76" s="21"/>
      <c r="G76" s="17"/>
      <c r="H76" s="21"/>
      <c r="I76" s="21"/>
    </row>
    <row r="77" spans="1:12" ht="12.75" x14ac:dyDescent="0.2">
      <c r="A77" s="23"/>
      <c r="D77" s="45"/>
      <c r="E77" s="21"/>
      <c r="F77" s="21"/>
      <c r="G77" s="17"/>
      <c r="H77" s="21"/>
      <c r="I77" s="21"/>
    </row>
    <row r="78" spans="1:12" ht="12.75" x14ac:dyDescent="0.2">
      <c r="A78" s="23"/>
      <c r="D78" s="45"/>
      <c r="E78" s="21"/>
      <c r="F78" s="21"/>
      <c r="G78" s="17"/>
      <c r="H78" s="21"/>
      <c r="I78" s="21"/>
    </row>
    <row r="79" spans="1:12" ht="12.75" x14ac:dyDescent="0.2">
      <c r="A79" s="23"/>
      <c r="D79" s="45"/>
      <c r="E79" s="21"/>
      <c r="F79" s="21"/>
      <c r="G79" s="17"/>
      <c r="H79" s="21"/>
      <c r="I79" s="21"/>
    </row>
    <row r="80" spans="1:12" ht="12.75" x14ac:dyDescent="0.2">
      <c r="A80" s="23"/>
      <c r="D80" s="45"/>
      <c r="E80" s="21"/>
      <c r="F80" s="21"/>
      <c r="G80" s="17"/>
      <c r="H80" s="21"/>
      <c r="I80" s="21"/>
    </row>
    <row r="81" spans="1:9" ht="12.75" x14ac:dyDescent="0.2">
      <c r="A81" s="23"/>
      <c r="D81" s="45"/>
      <c r="E81" s="21"/>
      <c r="F81" s="21"/>
      <c r="G81" s="17"/>
      <c r="H81" s="21"/>
      <c r="I81" s="21"/>
    </row>
    <row r="82" spans="1:9" ht="12.75" x14ac:dyDescent="0.2">
      <c r="A82" s="23"/>
      <c r="D82" s="45"/>
      <c r="E82" s="21"/>
      <c r="F82" s="21"/>
      <c r="G82" s="17"/>
      <c r="H82" s="21"/>
      <c r="I82" s="21"/>
    </row>
    <row r="83" spans="1:9" ht="12.75" x14ac:dyDescent="0.2">
      <c r="A83" s="23"/>
      <c r="D83" s="45"/>
      <c r="E83" s="21"/>
      <c r="F83" s="21"/>
      <c r="G83" s="17"/>
      <c r="H83" s="21"/>
      <c r="I83" s="21"/>
    </row>
    <row r="84" spans="1:9" ht="12.75" x14ac:dyDescent="0.2">
      <c r="A84" s="23"/>
      <c r="D84" s="45"/>
      <c r="E84" s="21"/>
      <c r="F84" s="21"/>
      <c r="G84" s="17"/>
      <c r="H84" s="21"/>
      <c r="I84" s="21"/>
    </row>
    <row r="85" spans="1:9" ht="12.75" x14ac:dyDescent="0.2">
      <c r="A85" s="23"/>
      <c r="D85" s="45"/>
      <c r="E85" s="21"/>
      <c r="F85" s="21"/>
      <c r="G85" s="17"/>
      <c r="H85" s="21"/>
      <c r="I85" s="21"/>
    </row>
    <row r="86" spans="1:9" ht="12.75" x14ac:dyDescent="0.2">
      <c r="A86" s="23"/>
      <c r="D86" s="45"/>
      <c r="E86" s="21"/>
      <c r="F86" s="21"/>
      <c r="G86" s="17"/>
      <c r="H86" s="21"/>
      <c r="I86" s="21"/>
    </row>
    <row r="87" spans="1:9" ht="12.75" x14ac:dyDescent="0.2">
      <c r="A87" s="23"/>
      <c r="D87" s="45"/>
      <c r="E87" s="21"/>
      <c r="F87" s="21"/>
      <c r="G87" s="17"/>
      <c r="H87" s="21"/>
      <c r="I87" s="21"/>
    </row>
    <row r="88" spans="1:9" ht="12.75" x14ac:dyDescent="0.2">
      <c r="A88" s="23"/>
      <c r="D88" s="45"/>
      <c r="E88" s="21"/>
      <c r="F88" s="21"/>
      <c r="G88" s="17"/>
      <c r="H88" s="21"/>
      <c r="I88" s="21"/>
    </row>
    <row r="89" spans="1:9" ht="12.75" x14ac:dyDescent="0.2">
      <c r="A89" s="23"/>
      <c r="D89" s="45"/>
      <c r="E89" s="21"/>
      <c r="F89" s="21"/>
      <c r="G89" s="17"/>
      <c r="H89" s="21"/>
      <c r="I89" s="21"/>
    </row>
    <row r="90" spans="1:9" ht="12.75" x14ac:dyDescent="0.2">
      <c r="A90" s="23"/>
      <c r="D90" s="45"/>
      <c r="E90" s="21"/>
      <c r="F90" s="21"/>
      <c r="G90" s="17"/>
      <c r="H90" s="21"/>
      <c r="I90" s="21"/>
    </row>
    <row r="91" spans="1:9" ht="12.75" x14ac:dyDescent="0.2">
      <c r="A91" s="23"/>
      <c r="D91" s="45"/>
      <c r="E91" s="21"/>
      <c r="F91" s="21"/>
      <c r="G91" s="17"/>
      <c r="H91" s="21"/>
      <c r="I91" s="21"/>
    </row>
    <row r="92" spans="1:9" ht="12.75" x14ac:dyDescent="0.2">
      <c r="A92" s="23"/>
      <c r="D92" s="45"/>
      <c r="E92" s="21"/>
      <c r="F92" s="21"/>
      <c r="G92" s="17"/>
      <c r="H92" s="21"/>
      <c r="I92" s="21"/>
    </row>
    <row r="93" spans="1:9" ht="12.75" x14ac:dyDescent="0.2">
      <c r="A93" s="23"/>
      <c r="D93" s="45"/>
      <c r="E93" s="21"/>
      <c r="F93" s="21"/>
      <c r="G93" s="17"/>
      <c r="H93" s="21"/>
      <c r="I93" s="21"/>
    </row>
    <row r="94" spans="1:9" ht="12.75" x14ac:dyDescent="0.2">
      <c r="A94" s="23"/>
      <c r="D94" s="45"/>
      <c r="E94" s="21"/>
      <c r="F94" s="21"/>
      <c r="G94" s="17"/>
      <c r="H94" s="21"/>
      <c r="I94" s="21"/>
    </row>
    <row r="95" spans="1:9" ht="12.75" x14ac:dyDescent="0.2">
      <c r="A95" s="23"/>
      <c r="D95" s="45"/>
      <c r="E95" s="21"/>
      <c r="F95" s="21"/>
      <c r="G95" s="17"/>
      <c r="H95" s="21"/>
      <c r="I95" s="21"/>
    </row>
    <row r="96" spans="1:9" ht="12.75" x14ac:dyDescent="0.2">
      <c r="A96" s="23"/>
      <c r="D96" s="45"/>
      <c r="E96" s="21"/>
      <c r="F96" s="21"/>
      <c r="G96" s="17"/>
      <c r="H96" s="21"/>
      <c r="I96" s="21"/>
    </row>
    <row r="97" spans="1:9" ht="12.75" x14ac:dyDescent="0.2">
      <c r="A97" s="23"/>
      <c r="B97" s="23"/>
      <c r="C97" s="23"/>
      <c r="D97" s="45"/>
      <c r="E97" s="21"/>
      <c r="F97" s="21"/>
      <c r="G97" s="17"/>
      <c r="H97" s="21"/>
      <c r="I97" s="21"/>
    </row>
    <row r="98" spans="1:9" ht="12.75" x14ac:dyDescent="0.2">
      <c r="A98" s="23"/>
      <c r="B98" s="23"/>
      <c r="C98" s="23"/>
      <c r="D98" s="45"/>
      <c r="E98" s="21"/>
      <c r="F98" s="21"/>
      <c r="G98" s="17"/>
      <c r="H98" s="21"/>
      <c r="I98" s="21"/>
    </row>
    <row r="99" spans="1:9" ht="12.75" x14ac:dyDescent="0.2">
      <c r="A99" s="23"/>
      <c r="B99" s="23"/>
      <c r="C99" s="23"/>
      <c r="D99" s="45"/>
      <c r="E99" s="21"/>
      <c r="F99" s="21"/>
      <c r="G99" s="17"/>
      <c r="H99" s="21"/>
      <c r="I99" s="21"/>
    </row>
    <row r="100" spans="1:9" ht="12.75" x14ac:dyDescent="0.2">
      <c r="A100" s="23"/>
      <c r="B100" s="23"/>
      <c r="C100" s="23"/>
      <c r="D100" s="45"/>
      <c r="E100" s="21"/>
      <c r="F100" s="21"/>
      <c r="G100" s="17"/>
      <c r="H100" s="21"/>
      <c r="I100" s="21"/>
    </row>
    <row r="101" spans="1:9" ht="12.75" x14ac:dyDescent="0.2">
      <c r="A101" s="23"/>
      <c r="B101" s="23"/>
      <c r="C101" s="23"/>
      <c r="D101" s="45"/>
      <c r="E101" s="21"/>
      <c r="F101" s="21"/>
      <c r="G101" s="17"/>
      <c r="H101" s="21"/>
      <c r="I101" s="21"/>
    </row>
    <row r="102" spans="1:9" ht="12.75" x14ac:dyDescent="0.2">
      <c r="A102" s="23"/>
      <c r="B102" s="23"/>
      <c r="C102" s="23"/>
      <c r="D102" s="45"/>
      <c r="E102" s="21"/>
      <c r="F102" s="21"/>
      <c r="G102" s="17"/>
      <c r="H102" s="21"/>
      <c r="I102" s="21"/>
    </row>
    <row r="103" spans="1:9" ht="12.75" x14ac:dyDescent="0.2">
      <c r="A103" s="23"/>
      <c r="B103" s="23"/>
      <c r="C103" s="23"/>
      <c r="D103" s="45"/>
      <c r="E103" s="21"/>
      <c r="F103" s="21"/>
      <c r="G103" s="17"/>
      <c r="H103" s="21"/>
      <c r="I103" s="21"/>
    </row>
    <row r="104" spans="1:9" ht="12.75" x14ac:dyDescent="0.2">
      <c r="A104" s="23"/>
      <c r="B104" s="23"/>
      <c r="C104" s="23"/>
      <c r="D104" s="45"/>
      <c r="E104" s="21"/>
      <c r="F104" s="21"/>
      <c r="G104" s="17"/>
      <c r="H104" s="21"/>
      <c r="I104" s="21"/>
    </row>
    <row r="105" spans="1:9" ht="12.75" x14ac:dyDescent="0.2">
      <c r="A105" s="23"/>
      <c r="B105" s="23"/>
      <c r="C105" s="23"/>
      <c r="D105" s="45"/>
      <c r="E105" s="21"/>
      <c r="F105" s="21"/>
      <c r="G105" s="17"/>
      <c r="H105" s="21"/>
      <c r="I105" s="21"/>
    </row>
    <row r="106" spans="1:9" ht="12.75" x14ac:dyDescent="0.2">
      <c r="A106" s="23"/>
      <c r="B106" s="23"/>
      <c r="C106" s="23"/>
      <c r="D106" s="45"/>
      <c r="E106" s="21"/>
      <c r="F106" s="21"/>
      <c r="G106" s="17"/>
      <c r="H106" s="21"/>
      <c r="I106" s="21"/>
    </row>
    <row r="107" spans="1:9" ht="12.75" x14ac:dyDescent="0.2">
      <c r="A107" s="23"/>
      <c r="B107" s="23"/>
      <c r="C107" s="23"/>
      <c r="D107" s="45"/>
      <c r="E107" s="21"/>
      <c r="F107" s="21"/>
      <c r="G107" s="17"/>
      <c r="H107" s="21"/>
      <c r="I107" s="21"/>
    </row>
    <row r="108" spans="1:9" ht="12.75" x14ac:dyDescent="0.2">
      <c r="A108" s="23"/>
      <c r="B108" s="23"/>
      <c r="C108" s="23"/>
      <c r="D108" s="45"/>
      <c r="E108" s="21"/>
      <c r="F108" s="21"/>
      <c r="G108" s="17"/>
      <c r="H108" s="21"/>
      <c r="I108" s="21"/>
    </row>
    <row r="109" spans="1:9" ht="12.75" x14ac:dyDescent="0.2">
      <c r="A109" s="23"/>
      <c r="B109" s="23"/>
      <c r="C109" s="23"/>
      <c r="D109" s="45"/>
      <c r="E109" s="21"/>
      <c r="F109" s="21"/>
      <c r="G109" s="17"/>
      <c r="H109" s="21"/>
      <c r="I109" s="21"/>
    </row>
    <row r="110" spans="1:9" ht="12.75" x14ac:dyDescent="0.2">
      <c r="A110" s="23"/>
      <c r="B110" s="23"/>
      <c r="C110" s="23"/>
      <c r="D110" s="45"/>
      <c r="E110" s="21"/>
      <c r="F110" s="21"/>
      <c r="G110" s="17"/>
      <c r="H110" s="21"/>
      <c r="I110" s="21"/>
    </row>
    <row r="111" spans="1:9" ht="12.75" x14ac:dyDescent="0.2">
      <c r="A111" s="23"/>
      <c r="B111" s="23"/>
      <c r="C111" s="23"/>
      <c r="D111" s="45"/>
      <c r="E111" s="21"/>
      <c r="F111" s="21"/>
      <c r="G111" s="17"/>
      <c r="H111" s="21"/>
      <c r="I111" s="21"/>
    </row>
    <row r="112" spans="1:9" ht="12.75" x14ac:dyDescent="0.2">
      <c r="A112" s="23"/>
      <c r="B112" s="23"/>
      <c r="C112" s="23"/>
      <c r="D112" s="45"/>
      <c r="E112" s="21"/>
      <c r="F112" s="21"/>
      <c r="G112" s="17"/>
      <c r="H112" s="21"/>
      <c r="I112" s="21"/>
    </row>
    <row r="113" spans="1:9" ht="12.75" x14ac:dyDescent="0.2">
      <c r="A113" s="23"/>
      <c r="B113" s="23"/>
      <c r="C113" s="23"/>
      <c r="D113" s="45"/>
      <c r="E113" s="21"/>
      <c r="F113" s="21"/>
      <c r="G113" s="17"/>
      <c r="H113" s="21"/>
      <c r="I113" s="21"/>
    </row>
    <row r="114" spans="1:9" ht="12.75" x14ac:dyDescent="0.2">
      <c r="A114" s="23"/>
      <c r="B114" s="23"/>
      <c r="C114" s="23"/>
      <c r="D114" s="45"/>
      <c r="E114" s="21"/>
      <c r="F114" s="21"/>
      <c r="G114" s="17"/>
      <c r="H114" s="21"/>
      <c r="I114" s="21"/>
    </row>
    <row r="115" spans="1:9" ht="12.75" x14ac:dyDescent="0.2">
      <c r="A115" s="23"/>
      <c r="B115" s="23"/>
      <c r="C115" s="23"/>
      <c r="D115" s="45"/>
      <c r="E115" s="21"/>
      <c r="F115" s="21"/>
      <c r="G115" s="17"/>
      <c r="H115" s="21"/>
      <c r="I115" s="21"/>
    </row>
    <row r="116" spans="1:9" ht="12.75" x14ac:dyDescent="0.2">
      <c r="A116" s="23"/>
      <c r="B116" s="23"/>
      <c r="C116" s="23"/>
      <c r="D116" s="45"/>
      <c r="E116" s="21"/>
      <c r="F116" s="21"/>
      <c r="G116" s="17"/>
      <c r="H116" s="21"/>
      <c r="I116" s="21"/>
    </row>
    <row r="117" spans="1:9" ht="12.75" x14ac:dyDescent="0.2">
      <c r="A117" s="23"/>
      <c r="B117" s="23"/>
      <c r="C117" s="23"/>
      <c r="D117" s="45"/>
      <c r="E117" s="21"/>
      <c r="F117" s="21"/>
      <c r="G117" s="17"/>
      <c r="H117" s="21"/>
      <c r="I117" s="21"/>
    </row>
    <row r="118" spans="1:9" ht="12.75" x14ac:dyDescent="0.2">
      <c r="A118" s="23"/>
      <c r="B118" s="23"/>
      <c r="C118" s="23"/>
      <c r="D118" s="45"/>
      <c r="E118" s="21"/>
      <c r="F118" s="21"/>
      <c r="G118" s="17"/>
      <c r="H118" s="21"/>
      <c r="I118" s="21"/>
    </row>
    <row r="119" spans="1:9" ht="12.75" x14ac:dyDescent="0.2">
      <c r="A119" s="23"/>
      <c r="B119" s="23"/>
      <c r="C119" s="23"/>
      <c r="D119" s="45"/>
      <c r="E119" s="21"/>
      <c r="F119" s="21"/>
      <c r="G119" s="17"/>
      <c r="H119" s="21"/>
      <c r="I119" s="21"/>
    </row>
    <row r="120" spans="1:9" ht="12.75" x14ac:dyDescent="0.2">
      <c r="A120" s="23"/>
      <c r="B120" s="23"/>
      <c r="C120" s="23"/>
      <c r="D120" s="45"/>
      <c r="E120" s="21"/>
      <c r="F120" s="21"/>
      <c r="G120" s="17"/>
      <c r="H120" s="21"/>
      <c r="I120" s="21"/>
    </row>
    <row r="121" spans="1:9" ht="12.75" x14ac:dyDescent="0.2">
      <c r="A121" s="23"/>
      <c r="B121" s="23"/>
      <c r="C121" s="23"/>
      <c r="D121" s="45"/>
      <c r="E121" s="21"/>
      <c r="F121" s="21"/>
      <c r="G121" s="17"/>
      <c r="H121" s="21"/>
      <c r="I121" s="21"/>
    </row>
    <row r="122" spans="1:9" ht="12.75" x14ac:dyDescent="0.2">
      <c r="A122" s="23"/>
      <c r="B122" s="23"/>
      <c r="C122" s="23"/>
      <c r="D122" s="45"/>
      <c r="E122" s="21"/>
      <c r="F122" s="21"/>
      <c r="G122" s="17"/>
      <c r="H122" s="21"/>
      <c r="I122" s="21"/>
    </row>
    <row r="123" spans="1:9" ht="12.75" x14ac:dyDescent="0.2">
      <c r="A123" s="23"/>
      <c r="B123" s="23"/>
      <c r="C123" s="23"/>
      <c r="D123" s="45"/>
      <c r="E123" s="21"/>
      <c r="F123" s="21"/>
      <c r="G123" s="17"/>
      <c r="H123" s="21"/>
      <c r="I123" s="21"/>
    </row>
    <row r="124" spans="1:9" ht="12.75" x14ac:dyDescent="0.2">
      <c r="A124" s="23"/>
      <c r="B124" s="23"/>
      <c r="C124" s="23"/>
      <c r="D124" s="45"/>
      <c r="E124" s="21"/>
      <c r="F124" s="21"/>
      <c r="G124" s="17"/>
      <c r="H124" s="21"/>
      <c r="I124" s="21"/>
    </row>
    <row r="125" spans="1:9" ht="12.75" x14ac:dyDescent="0.2">
      <c r="A125" s="23"/>
      <c r="B125" s="23"/>
      <c r="C125" s="23"/>
      <c r="D125" s="45"/>
      <c r="E125" s="21"/>
      <c r="F125" s="21"/>
      <c r="G125" s="17"/>
      <c r="H125" s="21"/>
      <c r="I125" s="21"/>
    </row>
    <row r="126" spans="1:9" ht="12.75" x14ac:dyDescent="0.2">
      <c r="A126" s="23"/>
      <c r="B126" s="23"/>
      <c r="C126" s="23"/>
      <c r="D126" s="45"/>
      <c r="E126" s="21"/>
      <c r="F126" s="21"/>
      <c r="G126" s="17"/>
      <c r="H126" s="21"/>
      <c r="I126" s="21"/>
    </row>
    <row r="127" spans="1:9" ht="12.75" x14ac:dyDescent="0.2">
      <c r="A127" s="23"/>
      <c r="B127" s="23"/>
      <c r="C127" s="23"/>
      <c r="D127" s="45"/>
      <c r="E127" s="21"/>
      <c r="F127" s="21"/>
      <c r="G127" s="17"/>
      <c r="H127" s="21"/>
      <c r="I127" s="21"/>
    </row>
    <row r="128" spans="1:9" ht="12.75" x14ac:dyDescent="0.2">
      <c r="A128" s="23"/>
      <c r="B128" s="23"/>
      <c r="C128" s="23"/>
      <c r="D128" s="45"/>
      <c r="E128" s="21"/>
      <c r="F128" s="21"/>
      <c r="G128" s="17"/>
      <c r="H128" s="21"/>
      <c r="I128" s="21"/>
    </row>
    <row r="129" spans="1:9" ht="12.75" x14ac:dyDescent="0.2">
      <c r="A129" s="23"/>
      <c r="B129" s="23"/>
      <c r="C129" s="23"/>
      <c r="D129" s="45"/>
      <c r="E129" s="21"/>
      <c r="F129" s="21"/>
      <c r="G129" s="17"/>
      <c r="H129" s="21"/>
      <c r="I129" s="21"/>
    </row>
    <row r="130" spans="1:9" ht="12.75" x14ac:dyDescent="0.2">
      <c r="A130" s="23"/>
      <c r="B130" s="23"/>
      <c r="C130" s="23"/>
      <c r="D130" s="45"/>
      <c r="E130" s="21"/>
      <c r="F130" s="21"/>
      <c r="G130" s="17"/>
      <c r="H130" s="21"/>
      <c r="I130" s="21"/>
    </row>
    <row r="131" spans="1:9" ht="12.75" x14ac:dyDescent="0.2">
      <c r="A131" s="23"/>
      <c r="B131" s="23"/>
      <c r="C131" s="23"/>
      <c r="D131" s="45"/>
      <c r="E131" s="21"/>
      <c r="F131" s="21"/>
      <c r="G131" s="17"/>
      <c r="H131" s="21"/>
      <c r="I131" s="21"/>
    </row>
    <row r="132" spans="1:9" ht="12.75" x14ac:dyDescent="0.2">
      <c r="A132" s="23"/>
      <c r="B132" s="23"/>
      <c r="C132" s="23"/>
      <c r="D132" s="45"/>
      <c r="E132" s="21"/>
      <c r="F132" s="21"/>
      <c r="G132" s="17"/>
      <c r="H132" s="21"/>
      <c r="I132" s="21"/>
    </row>
    <row r="133" spans="1:9" ht="12.75" x14ac:dyDescent="0.2">
      <c r="A133" s="23"/>
      <c r="B133" s="23"/>
      <c r="C133" s="23"/>
      <c r="D133" s="45"/>
      <c r="E133" s="21"/>
      <c r="F133" s="21"/>
      <c r="G133" s="17"/>
      <c r="H133" s="21"/>
      <c r="I133" s="21"/>
    </row>
    <row r="134" spans="1:9" ht="12.75" x14ac:dyDescent="0.2">
      <c r="A134" s="23"/>
      <c r="B134" s="23"/>
      <c r="C134" s="23"/>
      <c r="D134" s="45"/>
      <c r="E134" s="21"/>
      <c r="F134" s="21"/>
      <c r="G134" s="17"/>
      <c r="H134" s="21"/>
      <c r="I134" s="21"/>
    </row>
    <row r="135" spans="1:9" ht="12.75" x14ac:dyDescent="0.2">
      <c r="A135" s="23"/>
      <c r="B135" s="23"/>
      <c r="C135" s="23"/>
      <c r="D135" s="45"/>
      <c r="E135" s="21"/>
      <c r="F135" s="21"/>
      <c r="G135" s="17"/>
      <c r="H135" s="21"/>
      <c r="I135" s="21"/>
    </row>
    <row r="136" spans="1:9" ht="12.75" x14ac:dyDescent="0.2">
      <c r="A136" s="23"/>
      <c r="B136" s="23"/>
      <c r="C136" s="23"/>
      <c r="D136" s="45"/>
      <c r="E136" s="21"/>
      <c r="F136" s="21"/>
      <c r="G136" s="17"/>
      <c r="H136" s="21"/>
      <c r="I136" s="21"/>
    </row>
    <row r="137" spans="1:9" ht="12.75" x14ac:dyDescent="0.2">
      <c r="A137" s="23"/>
      <c r="B137" s="23"/>
      <c r="C137" s="23"/>
      <c r="D137" s="45"/>
      <c r="E137" s="21"/>
      <c r="F137" s="21"/>
      <c r="G137" s="17"/>
      <c r="H137" s="21"/>
      <c r="I137" s="21"/>
    </row>
    <row r="138" spans="1:9" ht="12.75" x14ac:dyDescent="0.2">
      <c r="A138" s="23"/>
      <c r="B138" s="23"/>
      <c r="C138" s="23"/>
      <c r="D138" s="45"/>
      <c r="E138" s="21"/>
      <c r="F138" s="21"/>
      <c r="G138" s="17"/>
      <c r="H138" s="21"/>
      <c r="I138" s="21"/>
    </row>
    <row r="139" spans="1:9" ht="12.75" x14ac:dyDescent="0.2">
      <c r="A139" s="23"/>
      <c r="B139" s="23"/>
      <c r="C139" s="23"/>
      <c r="D139" s="45"/>
      <c r="E139" s="21"/>
      <c r="F139" s="21"/>
      <c r="G139" s="17"/>
      <c r="H139" s="21"/>
      <c r="I139" s="21"/>
    </row>
    <row r="140" spans="1:9" ht="12.75" x14ac:dyDescent="0.2">
      <c r="A140" s="23"/>
      <c r="B140" s="23"/>
      <c r="C140" s="23"/>
      <c r="D140" s="45"/>
      <c r="E140" s="21"/>
      <c r="F140" s="21"/>
      <c r="G140" s="17"/>
      <c r="H140" s="21"/>
      <c r="I140" s="21"/>
    </row>
    <row r="141" spans="1:9" ht="12.75" x14ac:dyDescent="0.2">
      <c r="A141" s="23"/>
      <c r="B141" s="23"/>
      <c r="C141" s="23"/>
      <c r="D141" s="45"/>
      <c r="E141" s="21"/>
      <c r="F141" s="21"/>
      <c r="G141" s="17"/>
      <c r="H141" s="21"/>
      <c r="I141" s="21"/>
    </row>
    <row r="142" spans="1:9" ht="12.75" x14ac:dyDescent="0.2">
      <c r="A142" s="23"/>
      <c r="B142" s="23"/>
      <c r="C142" s="23"/>
      <c r="D142" s="45"/>
      <c r="E142" s="21"/>
      <c r="F142" s="21"/>
      <c r="G142" s="17"/>
      <c r="H142" s="21"/>
      <c r="I142" s="21"/>
    </row>
    <row r="143" spans="1:9" ht="12.75" x14ac:dyDescent="0.2">
      <c r="A143" s="23"/>
      <c r="B143" s="23"/>
      <c r="C143" s="23"/>
      <c r="D143" s="45"/>
      <c r="E143" s="21"/>
      <c r="F143" s="21"/>
      <c r="G143" s="17"/>
      <c r="H143" s="21"/>
      <c r="I143" s="21"/>
    </row>
    <row r="144" spans="1:9" ht="12.75" x14ac:dyDescent="0.2">
      <c r="A144" s="23"/>
      <c r="B144" s="23"/>
      <c r="C144" s="23"/>
      <c r="D144" s="45"/>
      <c r="E144" s="21"/>
      <c r="F144" s="21"/>
      <c r="G144" s="17"/>
      <c r="H144" s="21"/>
      <c r="I144" s="21"/>
    </row>
    <row r="145" spans="1:9" ht="12.75" x14ac:dyDescent="0.2">
      <c r="A145" s="23"/>
      <c r="B145" s="23"/>
      <c r="C145" s="23"/>
      <c r="D145" s="45"/>
      <c r="E145" s="21"/>
      <c r="F145" s="21"/>
      <c r="G145" s="17"/>
      <c r="H145" s="21"/>
      <c r="I145" s="21"/>
    </row>
    <row r="146" spans="1:9" ht="12.75" x14ac:dyDescent="0.2">
      <c r="A146" s="23"/>
      <c r="B146" s="23"/>
      <c r="C146" s="23"/>
      <c r="D146" s="45"/>
      <c r="E146" s="21"/>
      <c r="F146" s="21"/>
      <c r="G146" s="17"/>
      <c r="H146" s="21"/>
      <c r="I146" s="21"/>
    </row>
    <row r="147" spans="1:9" ht="12.75" x14ac:dyDescent="0.2">
      <c r="A147" s="23"/>
      <c r="B147" s="23"/>
      <c r="C147" s="23"/>
      <c r="D147" s="45"/>
      <c r="E147" s="21"/>
      <c r="F147" s="21"/>
      <c r="G147" s="17"/>
      <c r="H147" s="21"/>
      <c r="I147" s="21"/>
    </row>
    <row r="148" spans="1:9" ht="12.75" x14ac:dyDescent="0.2">
      <c r="A148" s="23"/>
      <c r="B148" s="23"/>
      <c r="C148" s="23"/>
      <c r="D148" s="45"/>
      <c r="E148" s="21"/>
      <c r="F148" s="21"/>
      <c r="G148" s="17"/>
      <c r="H148" s="21"/>
      <c r="I148" s="21"/>
    </row>
    <row r="149" spans="1:9" ht="12.75" x14ac:dyDescent="0.2">
      <c r="A149" s="23"/>
      <c r="B149" s="23"/>
      <c r="C149" s="23"/>
      <c r="D149" s="45"/>
      <c r="E149" s="21"/>
      <c r="F149" s="21"/>
      <c r="G149" s="17"/>
      <c r="H149" s="21"/>
      <c r="I149" s="21"/>
    </row>
    <row r="150" spans="1:9" ht="12.75" x14ac:dyDescent="0.2">
      <c r="A150" s="23"/>
      <c r="B150" s="23"/>
      <c r="C150" s="23"/>
      <c r="D150" s="45"/>
      <c r="E150" s="21"/>
      <c r="F150" s="21"/>
      <c r="G150" s="17"/>
      <c r="H150" s="21"/>
      <c r="I150" s="21"/>
    </row>
    <row r="151" spans="1:9" ht="12.75" x14ac:dyDescent="0.2">
      <c r="A151" s="23"/>
      <c r="B151" s="23"/>
      <c r="C151" s="23"/>
      <c r="D151" s="45"/>
      <c r="E151" s="21"/>
      <c r="F151" s="21"/>
      <c r="G151" s="17"/>
      <c r="H151" s="21"/>
      <c r="I151" s="21"/>
    </row>
    <row r="152" spans="1:9" ht="12.75" x14ac:dyDescent="0.2">
      <c r="A152" s="23"/>
      <c r="B152" s="23"/>
      <c r="C152" s="23"/>
      <c r="D152" s="45"/>
      <c r="E152" s="21"/>
      <c r="F152" s="21"/>
      <c r="G152" s="17"/>
      <c r="H152" s="21"/>
      <c r="I152" s="21"/>
    </row>
    <row r="153" spans="1:9" ht="12.75" x14ac:dyDescent="0.2">
      <c r="A153" s="23"/>
      <c r="B153" s="23"/>
      <c r="C153" s="23"/>
      <c r="D153" s="45"/>
      <c r="E153" s="21"/>
      <c r="F153" s="21"/>
      <c r="G153" s="17"/>
      <c r="H153" s="21"/>
      <c r="I153" s="21"/>
    </row>
    <row r="154" spans="1:9" ht="12.75" x14ac:dyDescent="0.2">
      <c r="A154" s="23"/>
      <c r="B154" s="23"/>
      <c r="C154" s="23"/>
      <c r="D154" s="45"/>
      <c r="E154" s="21"/>
      <c r="F154" s="21"/>
      <c r="G154" s="17"/>
      <c r="H154" s="21"/>
      <c r="I154" s="21"/>
    </row>
    <row r="155" spans="1:9" ht="12.75" x14ac:dyDescent="0.2">
      <c r="A155" s="23"/>
      <c r="B155" s="23"/>
      <c r="C155" s="23"/>
      <c r="D155" s="45"/>
      <c r="E155" s="21"/>
      <c r="F155" s="21"/>
      <c r="G155" s="17"/>
      <c r="H155" s="21"/>
      <c r="I155" s="21"/>
    </row>
    <row r="156" spans="1:9" ht="12.75" x14ac:dyDescent="0.2">
      <c r="A156" s="23"/>
      <c r="B156" s="23"/>
      <c r="C156" s="23"/>
      <c r="D156" s="45"/>
      <c r="E156" s="21"/>
      <c r="F156" s="21"/>
      <c r="G156" s="17"/>
      <c r="H156" s="21"/>
      <c r="I156" s="21"/>
    </row>
    <row r="157" spans="1:9" ht="12.75" x14ac:dyDescent="0.2">
      <c r="A157" s="23"/>
      <c r="B157" s="23"/>
      <c r="C157" s="23"/>
      <c r="D157" s="45"/>
      <c r="E157" s="21"/>
      <c r="F157" s="21"/>
      <c r="G157" s="17"/>
      <c r="H157" s="21"/>
      <c r="I157" s="21"/>
    </row>
    <row r="158" spans="1:9" ht="12.75" x14ac:dyDescent="0.2">
      <c r="A158" s="23"/>
      <c r="B158" s="23"/>
      <c r="C158" s="23"/>
      <c r="D158" s="45"/>
      <c r="E158" s="21"/>
      <c r="F158" s="21"/>
      <c r="G158" s="17"/>
      <c r="H158" s="21"/>
      <c r="I158" s="21"/>
    </row>
    <row r="159" spans="1:9" ht="12.75" x14ac:dyDescent="0.2">
      <c r="A159" s="23"/>
      <c r="B159" s="23"/>
      <c r="C159" s="23"/>
      <c r="D159" s="45"/>
      <c r="E159" s="21"/>
      <c r="F159" s="21"/>
      <c r="G159" s="17"/>
      <c r="H159" s="21"/>
      <c r="I159" s="21"/>
    </row>
    <row r="160" spans="1:9" ht="12.75" x14ac:dyDescent="0.2">
      <c r="A160" s="23"/>
      <c r="B160" s="23"/>
      <c r="C160" s="23"/>
      <c r="D160" s="45"/>
      <c r="E160" s="21"/>
      <c r="F160" s="21"/>
      <c r="G160" s="17"/>
      <c r="H160" s="21"/>
      <c r="I160" s="21"/>
    </row>
    <row r="161" spans="1:9" ht="12.75" x14ac:dyDescent="0.2">
      <c r="A161" s="23"/>
      <c r="B161" s="23"/>
      <c r="C161" s="23"/>
      <c r="D161" s="45"/>
      <c r="E161" s="21"/>
      <c r="F161" s="21"/>
      <c r="G161" s="17"/>
      <c r="H161" s="21"/>
      <c r="I161" s="21"/>
    </row>
    <row r="162" spans="1:9" ht="12.75" x14ac:dyDescent="0.2">
      <c r="A162" s="23"/>
      <c r="B162" s="23"/>
      <c r="C162" s="23"/>
      <c r="D162" s="45"/>
      <c r="E162" s="21"/>
      <c r="F162" s="21"/>
      <c r="G162" s="17"/>
      <c r="H162" s="21"/>
      <c r="I162" s="21"/>
    </row>
    <row r="163" spans="1:9" ht="12.75" x14ac:dyDescent="0.2">
      <c r="A163" s="23"/>
      <c r="B163" s="23"/>
      <c r="C163" s="23"/>
      <c r="D163" s="45"/>
      <c r="E163" s="21"/>
      <c r="F163" s="21"/>
      <c r="G163" s="17"/>
      <c r="H163" s="21"/>
      <c r="I163" s="21"/>
    </row>
    <row r="164" spans="1:9" ht="12.75" x14ac:dyDescent="0.2">
      <c r="A164" s="23"/>
      <c r="B164" s="23"/>
      <c r="C164" s="23"/>
      <c r="D164" s="45"/>
      <c r="E164" s="21"/>
      <c r="F164" s="21"/>
      <c r="G164" s="17"/>
      <c r="H164" s="21"/>
      <c r="I164" s="21"/>
    </row>
    <row r="165" spans="1:9" ht="12.75" x14ac:dyDescent="0.2">
      <c r="A165" s="23"/>
      <c r="B165" s="23"/>
      <c r="C165" s="23"/>
      <c r="D165" s="45"/>
      <c r="E165" s="21"/>
      <c r="F165" s="21"/>
      <c r="G165" s="17"/>
      <c r="H165" s="21"/>
      <c r="I165" s="21"/>
    </row>
    <row r="166" spans="1:9" ht="12.75" x14ac:dyDescent="0.2">
      <c r="A166" s="23"/>
      <c r="B166" s="23"/>
      <c r="C166" s="23"/>
      <c r="D166" s="45"/>
      <c r="E166" s="21"/>
      <c r="F166" s="21"/>
      <c r="G166" s="17"/>
      <c r="H166" s="21"/>
      <c r="I166" s="21"/>
    </row>
    <row r="167" spans="1:9" ht="12.75" x14ac:dyDescent="0.2">
      <c r="A167" s="23"/>
      <c r="B167" s="23"/>
      <c r="C167" s="23"/>
      <c r="D167" s="45"/>
      <c r="E167" s="21"/>
      <c r="F167" s="21"/>
      <c r="G167" s="17"/>
      <c r="H167" s="21"/>
      <c r="I167" s="21"/>
    </row>
    <row r="168" spans="1:9" ht="12.75" x14ac:dyDescent="0.2">
      <c r="A168" s="23"/>
      <c r="B168" s="23"/>
      <c r="C168" s="23"/>
      <c r="D168" s="45"/>
      <c r="E168" s="21"/>
      <c r="F168" s="21"/>
      <c r="G168" s="17"/>
      <c r="H168" s="21"/>
      <c r="I168" s="21"/>
    </row>
    <row r="169" spans="1:9" ht="12.75" x14ac:dyDescent="0.2">
      <c r="A169" s="23"/>
      <c r="B169" s="23"/>
      <c r="C169" s="23"/>
      <c r="D169" s="45"/>
      <c r="E169" s="21"/>
      <c r="F169" s="21"/>
      <c r="G169" s="17"/>
      <c r="H169" s="21"/>
      <c r="I169" s="21"/>
    </row>
    <row r="170" spans="1:9" ht="12.75" x14ac:dyDescent="0.2">
      <c r="A170" s="23"/>
      <c r="B170" s="23"/>
      <c r="C170" s="23"/>
      <c r="D170" s="45"/>
      <c r="E170" s="21"/>
      <c r="F170" s="21"/>
      <c r="G170" s="17"/>
      <c r="H170" s="21"/>
      <c r="I170" s="21"/>
    </row>
    <row r="171" spans="1:9" ht="12.75" x14ac:dyDescent="0.2">
      <c r="A171" s="23"/>
      <c r="B171" s="23"/>
      <c r="C171" s="23"/>
      <c r="D171" s="45"/>
      <c r="E171" s="21"/>
      <c r="F171" s="21"/>
      <c r="G171" s="17"/>
      <c r="H171" s="21"/>
      <c r="I171" s="21"/>
    </row>
    <row r="172" spans="1:9" ht="12.75" x14ac:dyDescent="0.2">
      <c r="A172" s="23"/>
      <c r="B172" s="23"/>
      <c r="C172" s="23"/>
      <c r="D172" s="45"/>
      <c r="E172" s="21"/>
      <c r="F172" s="21"/>
      <c r="G172" s="17"/>
      <c r="H172" s="21"/>
      <c r="I172" s="21"/>
    </row>
    <row r="173" spans="1:9" ht="12.75" x14ac:dyDescent="0.2">
      <c r="A173" s="23"/>
      <c r="B173" s="23"/>
      <c r="C173" s="23"/>
      <c r="D173" s="45"/>
      <c r="E173" s="21"/>
      <c r="F173" s="21"/>
      <c r="G173" s="17"/>
      <c r="H173" s="21"/>
      <c r="I173" s="21"/>
    </row>
    <row r="174" spans="1:9" ht="12.75" x14ac:dyDescent="0.2">
      <c r="A174" s="23"/>
      <c r="B174" s="23"/>
      <c r="C174" s="23"/>
      <c r="D174" s="45"/>
      <c r="E174" s="21"/>
      <c r="F174" s="21"/>
      <c r="G174" s="17"/>
      <c r="H174" s="21"/>
      <c r="I174" s="21"/>
    </row>
    <row r="175" spans="1:9" ht="12.75" x14ac:dyDescent="0.2">
      <c r="A175" s="23"/>
      <c r="B175" s="23"/>
      <c r="C175" s="23"/>
      <c r="D175" s="45"/>
      <c r="E175" s="21"/>
      <c r="F175" s="21"/>
      <c r="G175" s="17"/>
      <c r="H175" s="21"/>
      <c r="I175" s="21"/>
    </row>
    <row r="176" spans="1:9" ht="12.75" x14ac:dyDescent="0.2">
      <c r="A176" s="23"/>
      <c r="B176" s="23"/>
      <c r="C176" s="23"/>
      <c r="D176" s="45"/>
      <c r="E176" s="21"/>
      <c r="F176" s="21"/>
      <c r="G176" s="17"/>
      <c r="H176" s="21"/>
      <c r="I176" s="21"/>
    </row>
    <row r="177" spans="1:9" ht="12.75" x14ac:dyDescent="0.2">
      <c r="A177" s="23"/>
      <c r="B177" s="23"/>
      <c r="C177" s="23"/>
      <c r="D177" s="45"/>
      <c r="E177" s="21"/>
      <c r="F177" s="21"/>
      <c r="G177" s="17"/>
      <c r="H177" s="21"/>
      <c r="I177" s="21"/>
    </row>
    <row r="178" spans="1:9" ht="12.75" x14ac:dyDescent="0.2">
      <c r="A178" s="23"/>
      <c r="B178" s="23"/>
      <c r="C178" s="23"/>
      <c r="D178" s="45"/>
      <c r="E178" s="21"/>
      <c r="F178" s="21"/>
      <c r="G178" s="17"/>
      <c r="H178" s="21"/>
      <c r="I178" s="21"/>
    </row>
    <row r="179" spans="1:9" ht="12.75" x14ac:dyDescent="0.2">
      <c r="A179" s="23"/>
      <c r="B179" s="23"/>
      <c r="C179" s="23"/>
      <c r="D179" s="45"/>
      <c r="E179" s="21"/>
      <c r="F179" s="21"/>
      <c r="G179" s="17"/>
      <c r="H179" s="21"/>
      <c r="I179" s="21"/>
    </row>
    <row r="180" spans="1:9" ht="12.75" x14ac:dyDescent="0.2">
      <c r="A180" s="23"/>
      <c r="B180" s="23"/>
      <c r="C180" s="23"/>
      <c r="D180" s="45"/>
      <c r="E180" s="21"/>
      <c r="F180" s="21"/>
      <c r="G180" s="17"/>
      <c r="H180" s="21"/>
      <c r="I180" s="21"/>
    </row>
    <row r="181" spans="1:9" ht="12.75" x14ac:dyDescent="0.2">
      <c r="A181" s="23"/>
      <c r="B181" s="23"/>
      <c r="C181" s="23"/>
      <c r="D181" s="45"/>
      <c r="E181" s="21"/>
      <c r="F181" s="21"/>
      <c r="G181" s="17"/>
      <c r="H181" s="21"/>
      <c r="I181" s="21"/>
    </row>
    <row r="182" spans="1:9" ht="12.75" x14ac:dyDescent="0.2">
      <c r="A182" s="23"/>
      <c r="B182" s="23"/>
      <c r="C182" s="23"/>
      <c r="D182" s="45"/>
      <c r="E182" s="21"/>
      <c r="F182" s="21"/>
      <c r="G182" s="17"/>
      <c r="H182" s="21"/>
      <c r="I182" s="21"/>
    </row>
    <row r="183" spans="1:9" ht="12.75" x14ac:dyDescent="0.2">
      <c r="A183" s="23"/>
      <c r="B183" s="23"/>
      <c r="C183" s="23"/>
      <c r="D183" s="45"/>
      <c r="E183" s="21"/>
      <c r="F183" s="21"/>
      <c r="G183" s="17"/>
      <c r="H183" s="21"/>
      <c r="I183" s="21"/>
    </row>
    <row r="184" spans="1:9" ht="12.75" x14ac:dyDescent="0.2">
      <c r="A184" s="23"/>
      <c r="B184" s="23"/>
      <c r="C184" s="23"/>
      <c r="D184" s="45"/>
      <c r="E184" s="21"/>
      <c r="F184" s="21"/>
      <c r="G184" s="17"/>
      <c r="H184" s="21"/>
      <c r="I184" s="21"/>
    </row>
    <row r="185" spans="1:9" ht="12.75" x14ac:dyDescent="0.2">
      <c r="A185" s="23"/>
      <c r="B185" s="23"/>
      <c r="C185" s="23"/>
      <c r="D185" s="45"/>
      <c r="E185" s="21"/>
      <c r="F185" s="21"/>
      <c r="G185" s="17"/>
      <c r="H185" s="21"/>
      <c r="I185" s="21"/>
    </row>
    <row r="186" spans="1:9" ht="12.75" x14ac:dyDescent="0.2">
      <c r="A186" s="23"/>
      <c r="B186" s="23"/>
      <c r="C186" s="23"/>
      <c r="D186" s="45"/>
      <c r="E186" s="21"/>
      <c r="F186" s="21"/>
      <c r="G186" s="17"/>
      <c r="H186" s="21"/>
      <c r="I186" s="21"/>
    </row>
    <row r="187" spans="1:9" ht="12.75" x14ac:dyDescent="0.2">
      <c r="A187" s="23"/>
      <c r="B187" s="23"/>
      <c r="C187" s="23"/>
      <c r="D187" s="45"/>
      <c r="E187" s="21"/>
      <c r="F187" s="21"/>
      <c r="G187" s="17"/>
      <c r="H187" s="21"/>
      <c r="I187" s="21"/>
    </row>
    <row r="188" spans="1:9" ht="12.75" x14ac:dyDescent="0.2">
      <c r="A188" s="23"/>
      <c r="B188" s="23"/>
      <c r="C188" s="23"/>
      <c r="D188" s="45"/>
      <c r="E188" s="21"/>
      <c r="F188" s="21"/>
      <c r="G188" s="17"/>
      <c r="H188" s="21"/>
      <c r="I188" s="21"/>
    </row>
    <row r="189" spans="1:9" ht="12.75" x14ac:dyDescent="0.2">
      <c r="A189" s="23"/>
      <c r="B189" s="23"/>
      <c r="C189" s="23"/>
      <c r="D189" s="45"/>
      <c r="E189" s="21"/>
      <c r="F189" s="21"/>
      <c r="G189" s="17"/>
      <c r="H189" s="21"/>
      <c r="I189" s="21"/>
    </row>
    <row r="190" spans="1:9" ht="12.75" x14ac:dyDescent="0.2">
      <c r="A190" s="23"/>
      <c r="B190" s="23"/>
      <c r="C190" s="23"/>
      <c r="D190" s="45"/>
      <c r="E190" s="21"/>
      <c r="F190" s="21"/>
      <c r="G190" s="17"/>
      <c r="H190" s="21"/>
      <c r="I190" s="21"/>
    </row>
    <row r="191" spans="1:9" ht="12.75" x14ac:dyDescent="0.2">
      <c r="A191" s="23"/>
      <c r="B191" s="23"/>
      <c r="C191" s="23"/>
      <c r="D191" s="45"/>
      <c r="E191" s="21"/>
      <c r="F191" s="21"/>
      <c r="G191" s="17"/>
      <c r="H191" s="21"/>
      <c r="I191" s="21"/>
    </row>
    <row r="192" spans="1:9" ht="12.75" x14ac:dyDescent="0.2">
      <c r="A192" s="23"/>
      <c r="B192" s="23"/>
      <c r="C192" s="23"/>
      <c r="D192" s="45"/>
      <c r="E192" s="21"/>
      <c r="F192" s="21"/>
      <c r="G192" s="17"/>
      <c r="H192" s="21"/>
      <c r="I192" s="21"/>
    </row>
    <row r="193" spans="1:9" ht="12.75" x14ac:dyDescent="0.2">
      <c r="A193" s="23"/>
      <c r="B193" s="23"/>
      <c r="C193" s="23"/>
      <c r="D193" s="45"/>
      <c r="E193" s="21"/>
      <c r="F193" s="21"/>
      <c r="G193" s="17"/>
      <c r="H193" s="21"/>
      <c r="I193" s="21"/>
    </row>
    <row r="194" spans="1:9" ht="12.75" x14ac:dyDescent="0.2">
      <c r="A194" s="23"/>
      <c r="B194" s="23"/>
      <c r="C194" s="23"/>
      <c r="D194" s="45"/>
      <c r="E194" s="21"/>
      <c r="F194" s="21"/>
      <c r="G194" s="17"/>
      <c r="H194" s="21"/>
      <c r="I194" s="21"/>
    </row>
    <row r="195" spans="1:9" ht="12.75" x14ac:dyDescent="0.2">
      <c r="A195" s="23"/>
      <c r="B195" s="23"/>
      <c r="C195" s="23"/>
      <c r="D195" s="45"/>
      <c r="E195" s="21"/>
      <c r="F195" s="21"/>
      <c r="G195" s="17"/>
      <c r="H195" s="21"/>
      <c r="I195" s="21"/>
    </row>
    <row r="196" spans="1:9" ht="12.75" x14ac:dyDescent="0.2">
      <c r="A196" s="23"/>
      <c r="B196" s="23"/>
      <c r="C196" s="23"/>
      <c r="D196" s="45"/>
      <c r="E196" s="21"/>
      <c r="F196" s="21"/>
      <c r="G196" s="17"/>
      <c r="H196" s="21"/>
      <c r="I196" s="21"/>
    </row>
    <row r="197" spans="1:9" ht="12.75" x14ac:dyDescent="0.2">
      <c r="A197" s="23"/>
      <c r="B197" s="23"/>
      <c r="C197" s="23"/>
      <c r="D197" s="45"/>
      <c r="E197" s="21"/>
      <c r="F197" s="21"/>
      <c r="G197" s="17"/>
      <c r="H197" s="21"/>
      <c r="I197" s="21"/>
    </row>
    <row r="198" spans="1:9" ht="12.75" x14ac:dyDescent="0.2">
      <c r="A198" s="23"/>
      <c r="B198" s="23"/>
      <c r="C198" s="23"/>
      <c r="D198" s="45"/>
      <c r="E198" s="21"/>
      <c r="F198" s="21"/>
      <c r="G198" s="17"/>
      <c r="H198" s="21"/>
      <c r="I198" s="21"/>
    </row>
    <row r="199" spans="1:9" ht="12.75" x14ac:dyDescent="0.2">
      <c r="A199" s="23"/>
      <c r="B199" s="23"/>
      <c r="C199" s="23"/>
      <c r="D199" s="45"/>
      <c r="E199" s="21"/>
      <c r="F199" s="21"/>
      <c r="G199" s="17"/>
      <c r="H199" s="21"/>
      <c r="I199" s="21"/>
    </row>
    <row r="200" spans="1:9" ht="12.75" x14ac:dyDescent="0.2">
      <c r="A200" s="23"/>
      <c r="B200" s="23"/>
      <c r="C200" s="23"/>
      <c r="D200" s="45"/>
      <c r="E200" s="21"/>
      <c r="F200" s="21"/>
      <c r="G200" s="17"/>
      <c r="H200" s="21"/>
      <c r="I200" s="21"/>
    </row>
    <row r="201" spans="1:9" ht="12.75" x14ac:dyDescent="0.2">
      <c r="A201" s="23"/>
      <c r="B201" s="23"/>
      <c r="C201" s="23"/>
      <c r="D201" s="45"/>
      <c r="E201" s="21"/>
      <c r="F201" s="21"/>
      <c r="G201" s="17"/>
      <c r="H201" s="21"/>
      <c r="I201" s="21"/>
    </row>
    <row r="202" spans="1:9" ht="12.75" x14ac:dyDescent="0.2">
      <c r="A202" s="23"/>
      <c r="B202" s="23"/>
      <c r="C202" s="23"/>
      <c r="D202" s="45"/>
      <c r="E202" s="21"/>
      <c r="F202" s="21"/>
      <c r="G202" s="17"/>
      <c r="H202" s="21"/>
      <c r="I202" s="21"/>
    </row>
    <row r="203" spans="1:9" ht="12.75" x14ac:dyDescent="0.2">
      <c r="A203" s="23"/>
      <c r="B203" s="23"/>
      <c r="C203" s="23"/>
      <c r="D203" s="45"/>
      <c r="E203" s="21"/>
      <c r="F203" s="21"/>
      <c r="G203" s="17"/>
      <c r="H203" s="21"/>
      <c r="I203" s="21"/>
    </row>
    <row r="204" spans="1:9" ht="12.75" x14ac:dyDescent="0.2">
      <c r="A204" s="23"/>
      <c r="B204" s="23"/>
      <c r="C204" s="23"/>
      <c r="D204" s="45"/>
      <c r="E204" s="21"/>
      <c r="F204" s="21"/>
      <c r="G204" s="17"/>
      <c r="H204" s="21"/>
      <c r="I204" s="21"/>
    </row>
    <row r="205" spans="1:9" ht="12.75" x14ac:dyDescent="0.2">
      <c r="A205" s="23"/>
      <c r="B205" s="23"/>
      <c r="C205" s="23"/>
      <c r="D205" s="45"/>
      <c r="E205" s="21"/>
      <c r="F205" s="21"/>
      <c r="G205" s="17"/>
      <c r="H205" s="21"/>
      <c r="I205" s="21"/>
    </row>
    <row r="206" spans="1:9" ht="12.75" x14ac:dyDescent="0.2">
      <c r="A206" s="23"/>
      <c r="B206" s="23"/>
      <c r="C206" s="23"/>
      <c r="D206" s="45"/>
      <c r="E206" s="21"/>
      <c r="F206" s="21"/>
      <c r="G206" s="17"/>
      <c r="H206" s="21"/>
      <c r="I206" s="21"/>
    </row>
    <row r="207" spans="1:9" ht="12.75" x14ac:dyDescent="0.2">
      <c r="A207" s="23"/>
      <c r="B207" s="23"/>
      <c r="C207" s="23"/>
      <c r="D207" s="45"/>
      <c r="E207" s="21"/>
      <c r="F207" s="21"/>
      <c r="G207" s="17"/>
      <c r="H207" s="21"/>
      <c r="I207" s="21"/>
    </row>
    <row r="208" spans="1:9" ht="12.75" x14ac:dyDescent="0.2">
      <c r="A208" s="23"/>
      <c r="B208" s="23"/>
      <c r="C208" s="23"/>
      <c r="D208" s="45"/>
      <c r="E208" s="21"/>
      <c r="F208" s="21"/>
      <c r="G208" s="17"/>
      <c r="H208" s="21"/>
      <c r="I208" s="21"/>
    </row>
    <row r="209" spans="1:9" ht="12.75" x14ac:dyDescent="0.2">
      <c r="A209" s="23"/>
      <c r="B209" s="23"/>
      <c r="C209" s="23"/>
      <c r="D209" s="45"/>
      <c r="E209" s="21"/>
      <c r="F209" s="21"/>
      <c r="G209" s="17"/>
      <c r="H209" s="21"/>
      <c r="I209" s="21"/>
    </row>
    <row r="210" spans="1:9" ht="12.75" x14ac:dyDescent="0.2">
      <c r="A210" s="23"/>
      <c r="B210" s="23"/>
      <c r="C210" s="23"/>
      <c r="D210" s="45"/>
      <c r="E210" s="21"/>
      <c r="F210" s="21"/>
      <c r="G210" s="17"/>
      <c r="H210" s="21"/>
      <c r="I210" s="21"/>
    </row>
    <row r="211" spans="1:9" ht="12.75" x14ac:dyDescent="0.2">
      <c r="A211" s="23"/>
      <c r="B211" s="23"/>
      <c r="C211" s="23"/>
      <c r="D211" s="45"/>
      <c r="E211" s="21"/>
      <c r="F211" s="21"/>
      <c r="G211" s="17"/>
      <c r="H211" s="21"/>
      <c r="I211" s="21"/>
    </row>
    <row r="212" spans="1:9" ht="12.75" x14ac:dyDescent="0.2">
      <c r="A212" s="23"/>
      <c r="B212" s="23"/>
      <c r="C212" s="23"/>
      <c r="D212" s="45"/>
      <c r="H212" s="21"/>
      <c r="I212" s="21"/>
    </row>
    <row r="213" spans="1:9" ht="12.75" x14ac:dyDescent="0.2">
      <c r="A213" s="23"/>
      <c r="B213" s="23"/>
      <c r="C213" s="23"/>
      <c r="D213" s="45"/>
      <c r="H213" s="21"/>
    </row>
    <row r="214" spans="1:9" ht="12.75" x14ac:dyDescent="0.2">
      <c r="A214" s="23"/>
      <c r="B214" s="23"/>
      <c r="C214" s="23"/>
      <c r="D214" s="45"/>
      <c r="H214" s="21"/>
    </row>
    <row r="215" spans="1:9" ht="12.75" x14ac:dyDescent="0.2">
      <c r="A215" s="23"/>
      <c r="B215" s="23"/>
      <c r="C215" s="23"/>
      <c r="D215" s="45"/>
      <c r="H215" s="21"/>
    </row>
    <row r="216" spans="1:9" ht="12.75" x14ac:dyDescent="0.2">
      <c r="A216" s="23"/>
      <c r="B216" s="23"/>
      <c r="C216" s="23"/>
      <c r="D216" s="45"/>
      <c r="H216" s="21"/>
    </row>
    <row r="217" spans="1:9" ht="12.75" x14ac:dyDescent="0.2">
      <c r="A217" s="23"/>
      <c r="B217" s="23"/>
      <c r="C217" s="23"/>
      <c r="D217" s="45"/>
      <c r="H217" s="21"/>
    </row>
    <row r="218" spans="1:9" ht="12.75" x14ac:dyDescent="0.2">
      <c r="A218" s="23"/>
      <c r="B218" s="23"/>
      <c r="C218" s="23"/>
      <c r="D218" s="45"/>
      <c r="H218" s="21"/>
    </row>
    <row r="219" spans="1:9" ht="12.75" x14ac:dyDescent="0.2">
      <c r="A219" s="23"/>
      <c r="B219" s="23"/>
      <c r="C219" s="23"/>
      <c r="D219" s="45"/>
      <c r="H219" s="21"/>
    </row>
    <row r="220" spans="1:9" ht="12.75" x14ac:dyDescent="0.2">
      <c r="A220" s="23"/>
      <c r="B220" s="23"/>
      <c r="C220" s="23"/>
      <c r="D220" s="45"/>
      <c r="H220" s="21"/>
    </row>
    <row r="221" spans="1:9" ht="12.75" x14ac:dyDescent="0.2">
      <c r="A221" s="23"/>
      <c r="B221" s="23"/>
      <c r="C221" s="23"/>
      <c r="D221" s="45"/>
      <c r="H221" s="21"/>
    </row>
    <row r="222" spans="1:9" ht="12.75" x14ac:dyDescent="0.2">
      <c r="A222" s="23"/>
      <c r="B222" s="23"/>
      <c r="C222" s="23"/>
      <c r="D222" s="45"/>
      <c r="H222" s="21"/>
    </row>
    <row r="223" spans="1:9" ht="12.75" x14ac:dyDescent="0.2">
      <c r="A223" s="23"/>
      <c r="B223" s="23"/>
      <c r="C223" s="23"/>
      <c r="D223" s="45"/>
      <c r="H223" s="21"/>
    </row>
    <row r="224" spans="1:9" ht="12.75" x14ac:dyDescent="0.2">
      <c r="A224" s="23"/>
      <c r="B224" s="23"/>
      <c r="C224" s="23"/>
      <c r="D224" s="45"/>
      <c r="H224" s="21"/>
    </row>
    <row r="225" spans="1:8" ht="12.75" x14ac:dyDescent="0.2">
      <c r="A225" s="23"/>
      <c r="B225" s="23"/>
      <c r="C225" s="23"/>
      <c r="D225" s="45"/>
      <c r="H225" s="21"/>
    </row>
    <row r="226" spans="1:8" ht="12.75" x14ac:dyDescent="0.2">
      <c r="A226" s="23"/>
      <c r="B226" s="23"/>
      <c r="C226" s="23"/>
      <c r="D226" s="45"/>
      <c r="H226" s="21"/>
    </row>
    <row r="227" spans="1:8" ht="12.75" x14ac:dyDescent="0.2">
      <c r="A227" s="23"/>
      <c r="B227" s="23"/>
      <c r="C227" s="23"/>
      <c r="D227" s="45"/>
      <c r="H227" s="21"/>
    </row>
    <row r="228" spans="1:8" ht="12.75" x14ac:dyDescent="0.2">
      <c r="A228" s="23"/>
      <c r="B228" s="23"/>
      <c r="C228" s="23"/>
      <c r="D228" s="45"/>
      <c r="H228" s="21"/>
    </row>
    <row r="229" spans="1:8" ht="12.75" x14ac:dyDescent="0.2">
      <c r="A229" s="23"/>
      <c r="B229" s="23"/>
      <c r="C229" s="23"/>
      <c r="D229" s="45"/>
      <c r="H229" s="21"/>
    </row>
    <row r="230" spans="1:8" ht="12.75" x14ac:dyDescent="0.2">
      <c r="A230" s="23"/>
      <c r="B230" s="23"/>
      <c r="C230" s="23"/>
      <c r="D230" s="45"/>
      <c r="H230" s="21"/>
    </row>
    <row r="231" spans="1:8" ht="12.75" x14ac:dyDescent="0.2">
      <c r="A231" s="23"/>
      <c r="B231" s="23"/>
      <c r="C231" s="23"/>
      <c r="D231" s="45"/>
      <c r="H231" s="21"/>
    </row>
    <row r="232" spans="1:8" ht="12.75" x14ac:dyDescent="0.2">
      <c r="A232" s="23"/>
      <c r="B232" s="23"/>
      <c r="C232" s="23"/>
      <c r="D232" s="45"/>
      <c r="H232" s="21"/>
    </row>
    <row r="233" spans="1:8" ht="12.75" x14ac:dyDescent="0.2">
      <c r="A233" s="23"/>
      <c r="B233" s="23"/>
      <c r="C233" s="23"/>
      <c r="D233" s="45"/>
      <c r="H233" s="21"/>
    </row>
    <row r="234" spans="1:8" ht="12.75" x14ac:dyDescent="0.2">
      <c r="A234" s="23"/>
      <c r="B234" s="23"/>
      <c r="C234" s="23"/>
      <c r="D234" s="45"/>
      <c r="H234" s="21"/>
    </row>
    <row r="235" spans="1:8" ht="12.75" x14ac:dyDescent="0.2">
      <c r="A235" s="23"/>
      <c r="B235" s="23"/>
      <c r="C235" s="23"/>
      <c r="D235" s="45"/>
      <c r="H235" s="21"/>
    </row>
    <row r="236" spans="1:8" ht="12.75" x14ac:dyDescent="0.2">
      <c r="A236" s="23"/>
      <c r="C236" s="23"/>
      <c r="D236" s="45"/>
      <c r="H236" s="21"/>
    </row>
    <row r="237" spans="1:8" ht="12.75" x14ac:dyDescent="0.2">
      <c r="A237" s="23"/>
      <c r="C237" s="23"/>
      <c r="D237" s="45"/>
      <c r="H237" s="21"/>
    </row>
    <row r="238" spans="1:8" ht="12.75" x14ac:dyDescent="0.2">
      <c r="A238" s="23"/>
      <c r="C238" s="23"/>
      <c r="D238" s="45"/>
      <c r="H238" s="21"/>
    </row>
    <row r="239" spans="1:8" ht="12.75" x14ac:dyDescent="0.2">
      <c r="A239" s="23"/>
      <c r="C239" s="23"/>
      <c r="D239" s="45"/>
      <c r="H239" s="21"/>
    </row>
    <row r="240" spans="1:8" ht="12.75" x14ac:dyDescent="0.2">
      <c r="A240" s="23"/>
    </row>
    <row r="241" spans="1:1" ht="12.75" x14ac:dyDescent="0.2">
      <c r="A241" s="23"/>
    </row>
    <row r="242" spans="1:1" ht="12.75" x14ac:dyDescent="0.2">
      <c r="A242" s="23"/>
    </row>
    <row r="243" spans="1:1" ht="12.75" x14ac:dyDescent="0.2">
      <c r="A243" s="23"/>
    </row>
    <row r="244" spans="1:1" ht="12.75" x14ac:dyDescent="0.2">
      <c r="A244" s="23"/>
    </row>
    <row r="245" spans="1:1" ht="12.75" x14ac:dyDescent="0.2">
      <c r="A245" s="23"/>
    </row>
    <row r="246" spans="1:1" ht="12.75" x14ac:dyDescent="0.2">
      <c r="A246" s="23"/>
    </row>
    <row r="247" spans="1:1" ht="12.75" x14ac:dyDescent="0.2">
      <c r="A247" s="23"/>
    </row>
    <row r="248" spans="1:1" ht="12.75" x14ac:dyDescent="0.2">
      <c r="A248" s="23"/>
    </row>
    <row r="249" spans="1:1" ht="12.75" x14ac:dyDescent="0.2">
      <c r="A249" s="23"/>
    </row>
    <row r="250" spans="1:1" ht="12.75" x14ac:dyDescent="0.2">
      <c r="A250" s="23"/>
    </row>
    <row r="251" spans="1:1" ht="12.75" x14ac:dyDescent="0.2">
      <c r="A251" s="23"/>
    </row>
    <row r="252" spans="1:1" ht="12.75" x14ac:dyDescent="0.2">
      <c r="A252" s="23"/>
    </row>
    <row r="253" spans="1:1" ht="12.75" x14ac:dyDescent="0.2">
      <c r="A253" s="23"/>
    </row>
    <row r="254" spans="1:1" ht="12.75" x14ac:dyDescent="0.2">
      <c r="A254" s="23"/>
    </row>
    <row r="255" spans="1:1" ht="12.75" x14ac:dyDescent="0.2">
      <c r="A255" s="23"/>
    </row>
    <row r="271" ht="12.75" customHeight="1" x14ac:dyDescent="0.2"/>
  </sheetData>
  <mergeCells count="17">
    <mergeCell ref="B44:C44"/>
    <mergeCell ref="F25:K25"/>
    <mergeCell ref="F26:F27"/>
    <mergeCell ref="H26:I27"/>
    <mergeCell ref="H32:I32"/>
    <mergeCell ref="H31:I31"/>
    <mergeCell ref="H30:I30"/>
    <mergeCell ref="H29:I29"/>
    <mergeCell ref="H28:I28"/>
    <mergeCell ref="J26:J27"/>
    <mergeCell ref="G26:G27"/>
    <mergeCell ref="J21:K21"/>
    <mergeCell ref="A1:K1"/>
    <mergeCell ref="A3:C3"/>
    <mergeCell ref="I3:K3"/>
    <mergeCell ref="E3:G3"/>
    <mergeCell ref="F20:G20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scale="72" orientation="landscape" r:id="rId1"/>
  <headerFooter alignWithMargins="0">
    <oddHeader>&amp;R&amp;G</oddHeader>
    <oddFooter>&amp;R&amp;"Verdana,Normal"&amp;9Compilado pela Superintendência de Acompanhamento de Mercado</oddFooter>
  </headerFooter>
  <rowBreaks count="2" manualBreakCount="2">
    <brk id="46" max="10" man="1"/>
    <brk id="110" max="16383" man="1"/>
  </rowBreaks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39"/>
  <sheetViews>
    <sheetView view="pageBreakPreview" zoomScaleNormal="100" zoomScaleSheetLayoutView="100" workbookViewId="0">
      <selection sqref="A1:E1"/>
    </sheetView>
  </sheetViews>
  <sheetFormatPr defaultRowHeight="10.5" x14ac:dyDescent="0.2"/>
  <cols>
    <col min="1" max="1" width="10.140625" style="77" customWidth="1"/>
    <col min="2" max="2" width="13.85546875" style="77" customWidth="1"/>
    <col min="3" max="3" width="12" style="77" customWidth="1"/>
    <col min="4" max="4" width="13.42578125" style="77" customWidth="1"/>
    <col min="5" max="5" width="12" style="77" customWidth="1"/>
    <col min="6" max="6" width="10.140625" style="77" customWidth="1"/>
    <col min="7" max="7" width="7.85546875" style="77" customWidth="1"/>
    <col min="8" max="10" width="9.140625" style="77"/>
    <col min="11" max="11" width="11.42578125" style="77" customWidth="1"/>
    <col min="12" max="12" width="2" style="77" customWidth="1"/>
    <col min="13" max="13" width="23.85546875" style="77" customWidth="1"/>
    <col min="14" max="14" width="8.140625" style="77" customWidth="1"/>
    <col min="15" max="15" width="2.28515625" style="77" customWidth="1"/>
    <col min="16" max="16" width="25.5703125" style="77" customWidth="1"/>
    <col min="17" max="23" width="9.140625" style="77"/>
    <col min="24" max="24" width="18.85546875" style="77" customWidth="1"/>
    <col min="25" max="16384" width="9.140625" style="77"/>
  </cols>
  <sheetData>
    <row r="1" spans="1:11" ht="23.25" customHeight="1" x14ac:dyDescent="0.2">
      <c r="A1" s="403" t="s">
        <v>607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spans="1:11" ht="9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4" spans="1:11" ht="12.75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12.75" x14ac:dyDescent="0.2">
      <c r="A5" s="74"/>
      <c r="B5" s="74"/>
      <c r="C5" s="74"/>
      <c r="D5" s="74"/>
      <c r="E5" s="74"/>
      <c r="F5" s="74"/>
      <c r="G5" s="74"/>
      <c r="H5" s="74"/>
      <c r="I5" s="74"/>
    </row>
    <row r="6" spans="1:11" ht="12.75" x14ac:dyDescent="0.2">
      <c r="A6" s="74"/>
      <c r="B6" s="74"/>
      <c r="C6" s="74"/>
      <c r="D6" s="74"/>
      <c r="E6" s="74"/>
      <c r="F6" s="74"/>
      <c r="G6" s="74"/>
      <c r="H6" s="74"/>
      <c r="I6" s="74"/>
    </row>
    <row r="7" spans="1:11" ht="12.75" x14ac:dyDescent="0.2">
      <c r="A7" s="74"/>
      <c r="B7" s="74"/>
      <c r="C7" s="74"/>
      <c r="D7" s="74"/>
      <c r="E7" s="74"/>
      <c r="F7" s="74"/>
      <c r="G7" s="74"/>
      <c r="H7" s="74"/>
      <c r="I7" s="74"/>
    </row>
    <row r="8" spans="1:11" ht="12.75" x14ac:dyDescent="0.2">
      <c r="A8" s="74"/>
      <c r="B8" s="74"/>
      <c r="C8" s="74"/>
      <c r="D8" s="74"/>
      <c r="E8" s="74"/>
      <c r="F8" s="74"/>
      <c r="G8" s="74"/>
      <c r="H8" s="74"/>
      <c r="I8" s="74"/>
    </row>
    <row r="9" spans="1:11" ht="12.75" x14ac:dyDescent="0.2">
      <c r="A9" s="74"/>
      <c r="B9" s="74"/>
      <c r="C9" s="74"/>
      <c r="D9" s="74"/>
      <c r="E9" s="74"/>
      <c r="F9" s="74"/>
      <c r="G9" s="74"/>
      <c r="H9" s="74"/>
      <c r="I9" s="74"/>
    </row>
    <row r="10" spans="1:11" ht="12.75" x14ac:dyDescent="0.2">
      <c r="A10" s="74"/>
      <c r="B10" s="74"/>
      <c r="C10" s="74"/>
      <c r="D10" s="74"/>
      <c r="E10" s="74"/>
      <c r="F10" s="74"/>
      <c r="G10" s="74"/>
      <c r="H10" s="74"/>
      <c r="I10" s="74"/>
    </row>
    <row r="11" spans="1:11" ht="12.75" x14ac:dyDescent="0.2">
      <c r="A11" s="74"/>
      <c r="B11" s="74"/>
      <c r="C11" s="74"/>
      <c r="D11" s="74"/>
      <c r="E11" s="74"/>
      <c r="F11" s="74"/>
      <c r="G11" s="74"/>
      <c r="H11" s="74"/>
      <c r="I11" s="74"/>
    </row>
    <row r="12" spans="1:11" ht="12.75" x14ac:dyDescent="0.2">
      <c r="A12" s="74"/>
      <c r="B12" s="74"/>
      <c r="C12" s="74"/>
      <c r="D12" s="74"/>
      <c r="E12" s="74"/>
      <c r="F12" s="74"/>
      <c r="G12" s="74"/>
      <c r="H12" s="74"/>
      <c r="I12" s="74"/>
    </row>
    <row r="13" spans="1:11" ht="12.75" x14ac:dyDescent="0.2">
      <c r="A13" s="74"/>
      <c r="B13" s="74"/>
      <c r="C13" s="74"/>
      <c r="D13" s="74"/>
      <c r="E13" s="74"/>
      <c r="F13" s="74"/>
      <c r="G13" s="74"/>
      <c r="H13" s="74"/>
      <c r="I13" s="74"/>
    </row>
    <row r="14" spans="1:11" ht="12.75" x14ac:dyDescent="0.2">
      <c r="A14" s="74"/>
      <c r="B14" s="74"/>
      <c r="C14" s="74"/>
      <c r="D14" s="74"/>
      <c r="E14" s="74"/>
      <c r="F14" s="74"/>
      <c r="G14" s="74"/>
      <c r="H14" s="74"/>
      <c r="I14" s="74"/>
    </row>
    <row r="15" spans="1:11" ht="12.75" x14ac:dyDescent="0.2">
      <c r="A15" s="74"/>
      <c r="B15" s="74"/>
      <c r="C15" s="74"/>
      <c r="D15" s="74"/>
      <c r="E15" s="74"/>
      <c r="F15" s="74"/>
      <c r="G15" s="74"/>
      <c r="H15" s="74"/>
      <c r="I15" s="74"/>
    </row>
    <row r="16" spans="1:11" ht="12.75" x14ac:dyDescent="0.2">
      <c r="A16" s="74"/>
      <c r="B16" s="74"/>
      <c r="C16" s="74"/>
      <c r="D16" s="74"/>
      <c r="E16" s="74"/>
      <c r="F16" s="74"/>
      <c r="G16" s="74"/>
      <c r="H16" s="74"/>
      <c r="I16" s="74"/>
    </row>
    <row r="17" spans="1:9" ht="12.75" x14ac:dyDescent="0.2">
      <c r="A17" s="74"/>
      <c r="B17" s="74"/>
      <c r="C17" s="74"/>
      <c r="D17" s="74"/>
      <c r="E17" s="74"/>
      <c r="F17" s="74"/>
      <c r="G17" s="74"/>
      <c r="H17" s="74"/>
      <c r="I17" s="74"/>
    </row>
    <row r="18" spans="1:9" ht="12.75" x14ac:dyDescent="0.2">
      <c r="A18" s="74"/>
      <c r="B18" s="74"/>
      <c r="C18" s="74"/>
      <c r="D18" s="74"/>
      <c r="E18" s="74"/>
      <c r="F18" s="74"/>
      <c r="G18" s="74"/>
      <c r="H18" s="74"/>
      <c r="I18" s="74"/>
    </row>
    <row r="19" spans="1:9" ht="12.75" x14ac:dyDescent="0.2">
      <c r="A19" s="74"/>
      <c r="B19" s="74"/>
      <c r="C19" s="74"/>
      <c r="D19" s="74"/>
      <c r="E19" s="74"/>
      <c r="F19" s="74"/>
      <c r="G19" s="74"/>
      <c r="H19" s="74"/>
      <c r="I19" s="74"/>
    </row>
    <row r="20" spans="1:9" ht="12.75" x14ac:dyDescent="0.2">
      <c r="A20" s="74"/>
      <c r="B20" s="74"/>
      <c r="C20" s="74"/>
      <c r="D20" s="74"/>
      <c r="E20" s="74"/>
      <c r="F20" s="74"/>
      <c r="G20" s="74"/>
      <c r="H20" s="74"/>
      <c r="I20" s="74"/>
    </row>
    <row r="21" spans="1:9" ht="12.75" x14ac:dyDescent="0.2">
      <c r="A21" s="74"/>
      <c r="B21" s="74"/>
      <c r="C21" s="74"/>
      <c r="D21" s="74"/>
      <c r="E21" s="74"/>
      <c r="F21" s="74"/>
      <c r="G21" s="74"/>
      <c r="H21" s="74"/>
      <c r="I21" s="74"/>
    </row>
    <row r="22" spans="1:9" ht="12.75" x14ac:dyDescent="0.2">
      <c r="A22" s="74"/>
      <c r="B22" s="74"/>
      <c r="C22" s="74"/>
      <c r="D22" s="74"/>
      <c r="E22" s="74"/>
      <c r="F22" s="74"/>
      <c r="G22" s="74"/>
      <c r="H22" s="74"/>
      <c r="I22" s="74"/>
    </row>
    <row r="23" spans="1:9" ht="12.75" x14ac:dyDescent="0.2">
      <c r="A23" s="74"/>
      <c r="B23" s="74"/>
      <c r="C23" s="74"/>
      <c r="D23" s="74"/>
      <c r="E23" s="74"/>
      <c r="F23" s="74"/>
      <c r="G23" s="74"/>
      <c r="H23" s="74"/>
      <c r="I23" s="74"/>
    </row>
    <row r="24" spans="1:9" ht="6.7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</row>
    <row r="25" spans="1:9" ht="12.75" x14ac:dyDescent="0.2">
      <c r="A25" s="74"/>
      <c r="B25" s="74"/>
      <c r="C25" s="74"/>
      <c r="D25" s="74"/>
      <c r="E25" s="74"/>
      <c r="F25" s="74"/>
      <c r="G25" s="74"/>
      <c r="H25" s="74"/>
      <c r="I25" s="74"/>
    </row>
    <row r="26" spans="1:9" ht="12.75" x14ac:dyDescent="0.2">
      <c r="A26" s="74"/>
      <c r="B26" s="74"/>
      <c r="C26" s="74"/>
      <c r="D26" s="74"/>
      <c r="E26" s="74"/>
      <c r="F26" s="74"/>
      <c r="G26" s="74"/>
      <c r="H26" s="74"/>
      <c r="I26" s="74"/>
    </row>
    <row r="27" spans="1:9" ht="12.75" x14ac:dyDescent="0.2">
      <c r="A27" s="74"/>
      <c r="B27" s="74"/>
      <c r="C27" s="74"/>
      <c r="D27" s="74"/>
      <c r="E27" s="74"/>
      <c r="F27" s="74"/>
      <c r="G27" s="74"/>
      <c r="H27" s="74"/>
      <c r="I27" s="74"/>
    </row>
    <row r="28" spans="1:9" ht="12.75" x14ac:dyDescent="0.2">
      <c r="A28" s="74"/>
      <c r="B28" s="74"/>
      <c r="C28" s="74"/>
      <c r="D28" s="74"/>
      <c r="E28" s="74"/>
      <c r="F28" s="74"/>
      <c r="G28" s="74"/>
      <c r="H28" s="74"/>
      <c r="I28" s="74"/>
    </row>
    <row r="29" spans="1:9" ht="12.75" x14ac:dyDescent="0.2">
      <c r="A29" s="74"/>
      <c r="B29" s="74"/>
      <c r="C29" s="74"/>
      <c r="D29" s="74"/>
      <c r="E29" s="74"/>
      <c r="F29" s="74"/>
      <c r="G29" s="74"/>
      <c r="H29" s="74"/>
      <c r="I29" s="74"/>
    </row>
    <row r="30" spans="1:9" ht="12.75" x14ac:dyDescent="0.2">
      <c r="A30" s="74"/>
      <c r="B30" s="74"/>
      <c r="C30" s="74"/>
      <c r="D30" s="74"/>
      <c r="E30" s="74"/>
      <c r="F30" s="74"/>
      <c r="G30" s="74"/>
      <c r="H30" s="74"/>
      <c r="I30" s="74"/>
    </row>
    <row r="31" spans="1:9" ht="12.75" x14ac:dyDescent="0.2">
      <c r="A31" s="74"/>
      <c r="B31" s="74"/>
      <c r="C31" s="74"/>
      <c r="D31" s="74"/>
      <c r="E31" s="74"/>
      <c r="F31" s="74"/>
      <c r="G31" s="74"/>
      <c r="H31" s="74"/>
      <c r="I31" s="74"/>
    </row>
    <row r="32" spans="1:9" ht="12.75" x14ac:dyDescent="0.2">
      <c r="A32" s="74"/>
      <c r="B32" s="74"/>
      <c r="C32" s="74"/>
      <c r="D32" s="74"/>
      <c r="E32" s="74"/>
      <c r="F32" s="74"/>
      <c r="G32" s="74"/>
      <c r="H32" s="74"/>
      <c r="I32" s="74"/>
    </row>
    <row r="33" spans="1:17" ht="12.75" x14ac:dyDescent="0.2">
      <c r="A33" s="74"/>
      <c r="B33" s="74"/>
      <c r="C33" s="74"/>
      <c r="D33" s="74"/>
      <c r="E33" s="74"/>
      <c r="F33" s="74"/>
      <c r="G33" s="74"/>
      <c r="H33" s="74"/>
      <c r="I33" s="74"/>
    </row>
    <row r="34" spans="1:17" ht="12.75" x14ac:dyDescent="0.2">
      <c r="A34" s="74"/>
      <c r="B34" s="74"/>
      <c r="C34" s="74"/>
      <c r="D34" s="74"/>
      <c r="E34" s="74"/>
      <c r="F34" s="74"/>
    </row>
    <row r="35" spans="1:17" ht="12.75" x14ac:dyDescent="0.2">
      <c r="A35" s="74"/>
      <c r="B35" s="74"/>
      <c r="C35" s="74"/>
      <c r="D35" s="74"/>
      <c r="E35" s="74"/>
      <c r="F35" s="78"/>
      <c r="G35" s="78"/>
      <c r="H35" s="78"/>
      <c r="I35" s="74"/>
    </row>
    <row r="36" spans="1:17" ht="12.75" x14ac:dyDescent="0.2">
      <c r="A36" s="74"/>
      <c r="B36" s="74"/>
      <c r="C36" s="74"/>
      <c r="D36" s="74"/>
      <c r="E36" s="74"/>
      <c r="F36" s="74"/>
      <c r="G36" s="74"/>
      <c r="H36" s="74"/>
      <c r="I36" s="74"/>
    </row>
    <row r="37" spans="1:17" ht="12.75" x14ac:dyDescent="0.2">
      <c r="A37" s="74"/>
      <c r="B37" s="74"/>
      <c r="C37" s="74"/>
      <c r="D37" s="74"/>
      <c r="E37" s="74"/>
      <c r="F37" s="74"/>
      <c r="G37" s="74"/>
      <c r="H37" s="74"/>
      <c r="I37" s="74"/>
    </row>
    <row r="38" spans="1:17" ht="12.75" x14ac:dyDescent="0.2">
      <c r="A38" s="74"/>
      <c r="B38" s="74"/>
      <c r="C38" s="74"/>
      <c r="D38" s="74"/>
      <c r="E38" s="74"/>
      <c r="F38" s="74"/>
      <c r="G38" s="74"/>
      <c r="H38" s="74"/>
      <c r="I38" s="74"/>
    </row>
    <row r="39" spans="1:17" ht="12.75" customHeight="1" x14ac:dyDescent="0.2">
      <c r="A39" s="74"/>
      <c r="B39" s="74"/>
      <c r="C39" s="74"/>
      <c r="D39" s="74"/>
      <c r="E39" s="74"/>
      <c r="F39" s="101"/>
      <c r="G39" s="34"/>
      <c r="H39" s="34"/>
      <c r="I39" s="74"/>
    </row>
    <row r="40" spans="1:17" ht="12.75" x14ac:dyDescent="0.2">
      <c r="A40" s="74"/>
      <c r="B40" s="74"/>
      <c r="C40" s="74"/>
      <c r="D40" s="74"/>
      <c r="E40" s="74"/>
      <c r="F40" s="34"/>
      <c r="G40" s="34"/>
      <c r="H40" s="34"/>
      <c r="I40" s="74"/>
    </row>
    <row r="41" spans="1:17" ht="12.75" x14ac:dyDescent="0.2">
      <c r="A41" s="74"/>
      <c r="B41" s="74"/>
      <c r="C41" s="74"/>
      <c r="D41" s="74"/>
      <c r="E41" s="74"/>
      <c r="F41" s="34"/>
      <c r="G41" s="34"/>
      <c r="H41" s="34"/>
      <c r="I41" s="74"/>
    </row>
    <row r="42" spans="1:17" ht="12.75" x14ac:dyDescent="0.2">
      <c r="A42" s="74"/>
      <c r="B42" s="74"/>
      <c r="C42" s="74"/>
      <c r="D42" s="74"/>
      <c r="E42" s="74"/>
      <c r="F42" s="101"/>
      <c r="G42" s="34"/>
      <c r="H42" s="34"/>
      <c r="I42" s="74"/>
      <c r="L42" s="101"/>
      <c r="M42" s="101"/>
      <c r="N42" s="101"/>
      <c r="O42" s="101"/>
    </row>
    <row r="43" spans="1:17" ht="12.75" customHeight="1" x14ac:dyDescent="0.2">
      <c r="A43" s="74"/>
      <c r="B43" s="74"/>
      <c r="C43" s="74"/>
      <c r="D43" s="74"/>
      <c r="E43" s="74"/>
      <c r="G43" s="34"/>
      <c r="H43" s="34"/>
      <c r="I43" s="34"/>
      <c r="J43" s="34"/>
      <c r="N43" s="101"/>
      <c r="O43" s="101"/>
    </row>
    <row r="44" spans="1:17" ht="12.75" customHeight="1" x14ac:dyDescent="0.2">
      <c r="B44" s="74"/>
      <c r="C44" s="74"/>
      <c r="D44" s="74"/>
      <c r="E44" s="74"/>
      <c r="G44" s="34"/>
      <c r="H44" s="34"/>
      <c r="I44" s="34"/>
      <c r="J44" s="34"/>
      <c r="N44" s="101"/>
      <c r="O44" s="101"/>
    </row>
    <row r="45" spans="1:17" ht="24" customHeight="1" x14ac:dyDescent="0.2">
      <c r="A45" s="74"/>
      <c r="B45" s="74"/>
      <c r="C45" s="74"/>
      <c r="D45" s="74"/>
      <c r="E45" s="74"/>
      <c r="F45" s="74"/>
      <c r="G45" s="74"/>
      <c r="H45" s="74"/>
      <c r="I45" s="74"/>
      <c r="N45" s="34"/>
      <c r="O45" s="34"/>
      <c r="P45" s="34"/>
      <c r="Q45" s="34"/>
    </row>
    <row r="46" spans="1:17" ht="12.75" x14ac:dyDescent="0.2">
      <c r="A46" s="77" t="s">
        <v>609</v>
      </c>
      <c r="B46" s="74"/>
      <c r="C46" s="74"/>
      <c r="D46" s="74"/>
      <c r="E46" s="74"/>
      <c r="F46" s="74"/>
      <c r="G46" s="74"/>
      <c r="H46" s="74"/>
      <c r="I46" s="74"/>
      <c r="N46" s="34"/>
      <c r="O46" s="34"/>
      <c r="P46" s="34"/>
      <c r="Q46" s="34"/>
    </row>
    <row r="47" spans="1:17" ht="12.75" x14ac:dyDescent="0.2">
      <c r="A47" s="74"/>
      <c r="B47" s="74"/>
      <c r="C47" s="74"/>
      <c r="D47" s="74"/>
      <c r="E47" s="74"/>
      <c r="F47" s="74"/>
      <c r="G47" s="74"/>
      <c r="H47" s="74"/>
      <c r="I47" s="74"/>
      <c r="N47" s="34"/>
      <c r="O47" s="34"/>
      <c r="P47" s="34"/>
      <c r="Q47" s="34"/>
    </row>
    <row r="48" spans="1:17" ht="12.75" x14ac:dyDescent="0.2">
      <c r="A48" s="74"/>
      <c r="B48" s="74"/>
      <c r="C48" s="74"/>
      <c r="D48" s="74"/>
      <c r="E48" s="74"/>
      <c r="F48" s="74"/>
      <c r="G48" s="74"/>
      <c r="H48" s="74"/>
      <c r="I48" s="37"/>
      <c r="J48" s="34"/>
      <c r="K48" s="34"/>
      <c r="N48" s="34"/>
      <c r="O48" s="34"/>
      <c r="P48" s="101"/>
      <c r="Q48" s="101"/>
    </row>
    <row r="49" spans="1:17" ht="12.75" x14ac:dyDescent="0.2">
      <c r="A49" s="74"/>
      <c r="B49" s="74"/>
      <c r="C49" s="74"/>
      <c r="D49" s="74"/>
      <c r="E49" s="74"/>
      <c r="F49" s="74"/>
      <c r="G49" s="74"/>
      <c r="H49" s="74"/>
      <c r="I49" s="37"/>
      <c r="J49" s="34"/>
      <c r="K49" s="34"/>
      <c r="L49" s="34"/>
      <c r="M49" s="34"/>
      <c r="P49" s="101"/>
      <c r="Q49" s="101"/>
    </row>
    <row r="50" spans="1:17" ht="12.75" x14ac:dyDescent="0.2">
      <c r="A50" s="74"/>
      <c r="B50" s="74"/>
      <c r="C50" s="74"/>
      <c r="D50" s="74"/>
      <c r="E50" s="74"/>
      <c r="F50" s="74"/>
      <c r="G50" s="74"/>
      <c r="H50" s="74"/>
      <c r="I50" s="37"/>
      <c r="J50" s="34"/>
      <c r="K50" s="34"/>
      <c r="L50" s="34"/>
      <c r="M50" s="34"/>
    </row>
    <row r="51" spans="1:17" ht="12.75" x14ac:dyDescent="0.2">
      <c r="A51" s="83"/>
      <c r="B51" s="424" t="s">
        <v>404</v>
      </c>
      <c r="C51" s="424"/>
      <c r="D51" s="83"/>
      <c r="E51" s="83"/>
      <c r="F51" s="424" t="s">
        <v>608</v>
      </c>
      <c r="G51" s="424"/>
      <c r="H51" s="86"/>
      <c r="I51" s="74"/>
      <c r="L51" s="34"/>
      <c r="M51" s="34"/>
    </row>
    <row r="52" spans="1:17" ht="12.75" x14ac:dyDescent="0.2">
      <c r="A52" s="83"/>
      <c r="B52" s="365" t="s">
        <v>364</v>
      </c>
      <c r="C52" s="86">
        <v>154</v>
      </c>
      <c r="D52" s="83"/>
      <c r="E52" s="83"/>
      <c r="F52" s="365" t="s">
        <v>364</v>
      </c>
      <c r="G52" s="366">
        <v>1822</v>
      </c>
      <c r="H52" s="86"/>
      <c r="I52" s="74"/>
    </row>
    <row r="53" spans="1:17" ht="12.75" x14ac:dyDescent="0.2">
      <c r="A53" s="83"/>
      <c r="B53" s="365" t="s">
        <v>365</v>
      </c>
      <c r="C53" s="86">
        <v>18</v>
      </c>
      <c r="D53" s="83"/>
      <c r="E53" s="83"/>
      <c r="F53" s="365" t="s">
        <v>365</v>
      </c>
      <c r="G53" s="365">
        <v>384</v>
      </c>
      <c r="H53" s="86"/>
      <c r="I53" s="74"/>
    </row>
    <row r="54" spans="1:17" ht="12.75" x14ac:dyDescent="0.2">
      <c r="A54" s="83"/>
      <c r="B54" s="86"/>
      <c r="C54" s="86">
        <v>172</v>
      </c>
      <c r="D54" s="83"/>
      <c r="E54" s="83"/>
      <c r="F54" s="365" t="s">
        <v>0</v>
      </c>
      <c r="G54" s="365">
        <v>2206</v>
      </c>
      <c r="H54" s="86"/>
      <c r="I54" s="74"/>
    </row>
    <row r="55" spans="1:17" ht="12.75" x14ac:dyDescent="0.2">
      <c r="A55" s="83"/>
      <c r="B55" s="86"/>
      <c r="C55" s="86"/>
      <c r="D55" s="83"/>
      <c r="E55" s="83"/>
      <c r="F55" s="86"/>
      <c r="G55" s="86"/>
      <c r="H55" s="86"/>
      <c r="I55" s="74"/>
    </row>
    <row r="56" spans="1:17" ht="12.75" x14ac:dyDescent="0.2">
      <c r="A56" s="83"/>
      <c r="B56" s="86"/>
      <c r="C56" s="86"/>
      <c r="D56" s="83"/>
      <c r="E56" s="83"/>
      <c r="F56" s="83"/>
      <c r="G56" s="83"/>
      <c r="H56" s="83"/>
      <c r="I56" s="74"/>
    </row>
    <row r="57" spans="1:17" ht="12.75" x14ac:dyDescent="0.2">
      <c r="A57" s="83"/>
      <c r="B57" s="86"/>
      <c r="C57" s="86"/>
      <c r="D57" s="83"/>
      <c r="E57" s="83"/>
      <c r="F57" s="83"/>
      <c r="G57" s="83"/>
      <c r="H57" s="83"/>
      <c r="I57" s="74"/>
    </row>
    <row r="58" spans="1:17" ht="12.75" x14ac:dyDescent="0.2">
      <c r="A58" s="83"/>
      <c r="B58" s="424" t="s">
        <v>366</v>
      </c>
      <c r="C58" s="424"/>
      <c r="D58" s="83"/>
      <c r="E58" s="83"/>
      <c r="F58" s="83"/>
      <c r="G58" s="83"/>
      <c r="H58" s="83"/>
      <c r="I58" s="74"/>
    </row>
    <row r="59" spans="1:17" ht="12.75" x14ac:dyDescent="0.2">
      <c r="A59" s="83"/>
      <c r="B59" s="365" t="s">
        <v>364</v>
      </c>
      <c r="C59" s="86">
        <v>57</v>
      </c>
      <c r="D59" s="83"/>
      <c r="E59" s="83"/>
      <c r="F59" s="83"/>
      <c r="G59" s="83"/>
      <c r="H59" s="83"/>
      <c r="I59" s="74"/>
    </row>
    <row r="60" spans="1:17" ht="12.75" x14ac:dyDescent="0.2">
      <c r="A60" s="83"/>
      <c r="B60" s="365" t="s">
        <v>365</v>
      </c>
      <c r="C60" s="86">
        <v>20</v>
      </c>
      <c r="D60" s="83"/>
      <c r="E60" s="83"/>
      <c r="F60" s="83"/>
      <c r="G60" s="83"/>
      <c r="H60" s="83"/>
      <c r="I60" s="74"/>
    </row>
    <row r="61" spans="1:17" ht="12.75" x14ac:dyDescent="0.2">
      <c r="A61" s="83"/>
      <c r="B61" s="86"/>
      <c r="C61" s="86">
        <f>SUM(C59:C60)</f>
        <v>77</v>
      </c>
      <c r="D61" s="83"/>
      <c r="E61" s="83"/>
      <c r="F61" s="83"/>
      <c r="G61" s="83"/>
      <c r="H61" s="83"/>
      <c r="I61" s="74"/>
    </row>
    <row r="62" spans="1:17" ht="12.75" x14ac:dyDescent="0.2">
      <c r="A62" s="83"/>
      <c r="B62" s="86"/>
      <c r="C62" s="86"/>
      <c r="D62" s="83"/>
      <c r="E62" s="83"/>
      <c r="F62" s="83"/>
      <c r="G62" s="83"/>
      <c r="H62" s="83"/>
      <c r="I62" s="74"/>
    </row>
    <row r="63" spans="1:17" ht="12.75" x14ac:dyDescent="0.2">
      <c r="A63" s="83"/>
      <c r="B63" s="86"/>
      <c r="C63" s="86"/>
      <c r="D63" s="86"/>
      <c r="E63" s="83"/>
      <c r="F63" s="83"/>
      <c r="G63" s="83"/>
      <c r="H63" s="83"/>
      <c r="I63" s="74"/>
    </row>
    <row r="64" spans="1:17" ht="12.75" x14ac:dyDescent="0.2">
      <c r="A64" s="83"/>
      <c r="B64" s="424" t="s">
        <v>367</v>
      </c>
      <c r="C64" s="424"/>
      <c r="D64" s="86"/>
      <c r="E64" s="83"/>
      <c r="F64" s="83"/>
      <c r="G64" s="83"/>
      <c r="H64" s="83"/>
      <c r="I64" s="74"/>
    </row>
    <row r="65" spans="1:9" ht="12.75" x14ac:dyDescent="0.2">
      <c r="A65" s="83"/>
      <c r="B65" s="365" t="s">
        <v>364</v>
      </c>
      <c r="C65" s="86">
        <v>95</v>
      </c>
      <c r="D65" s="86"/>
      <c r="E65" s="83"/>
      <c r="F65" s="83"/>
      <c r="G65" s="83"/>
      <c r="H65" s="83"/>
      <c r="I65" s="74"/>
    </row>
    <row r="66" spans="1:9" ht="12.75" x14ac:dyDescent="0.2">
      <c r="A66" s="83"/>
      <c r="B66" s="365" t="s">
        <v>365</v>
      </c>
      <c r="C66" s="86">
        <v>2</v>
      </c>
      <c r="D66" s="86"/>
      <c r="E66" s="83"/>
      <c r="F66" s="83"/>
      <c r="G66" s="83"/>
      <c r="H66" s="83"/>
      <c r="I66" s="74"/>
    </row>
    <row r="67" spans="1:9" ht="12.75" x14ac:dyDescent="0.2">
      <c r="A67" s="83"/>
      <c r="B67" s="86"/>
      <c r="C67" s="86">
        <v>97</v>
      </c>
      <c r="D67" s="83"/>
      <c r="E67" s="83"/>
      <c r="F67" s="83"/>
      <c r="G67" s="83"/>
      <c r="H67" s="83"/>
      <c r="I67" s="74"/>
    </row>
    <row r="68" spans="1:9" ht="12.75" x14ac:dyDescent="0.2">
      <c r="A68" s="83"/>
      <c r="B68" s="86"/>
      <c r="C68" s="86"/>
      <c r="D68" s="83"/>
      <c r="E68" s="83"/>
      <c r="F68" s="83"/>
      <c r="G68" s="83"/>
      <c r="H68" s="83"/>
      <c r="I68" s="74"/>
    </row>
    <row r="69" spans="1:9" ht="12.75" x14ac:dyDescent="0.2">
      <c r="A69" s="83"/>
      <c r="B69" s="86"/>
      <c r="C69" s="86"/>
      <c r="D69" s="83"/>
      <c r="E69" s="83"/>
      <c r="F69" s="83"/>
      <c r="G69" s="83"/>
      <c r="H69" s="83"/>
      <c r="I69" s="74"/>
    </row>
    <row r="70" spans="1:9" ht="12.75" x14ac:dyDescent="0.2">
      <c r="A70" s="74"/>
      <c r="D70" s="74"/>
      <c r="E70" s="74"/>
      <c r="F70" s="74"/>
      <c r="G70" s="74"/>
      <c r="H70" s="74"/>
      <c r="I70" s="74"/>
    </row>
    <row r="71" spans="1:9" ht="12.75" x14ac:dyDescent="0.2">
      <c r="A71" s="74"/>
      <c r="D71" s="74"/>
      <c r="E71" s="74"/>
      <c r="F71" s="74"/>
      <c r="G71" s="74"/>
      <c r="H71" s="74"/>
      <c r="I71" s="74"/>
    </row>
    <row r="72" spans="1:9" ht="12.75" x14ac:dyDescent="0.2">
      <c r="A72" s="74"/>
      <c r="D72" s="74"/>
      <c r="E72" s="74"/>
      <c r="F72" s="74"/>
      <c r="G72" s="74"/>
      <c r="H72" s="74"/>
      <c r="I72" s="74"/>
    </row>
    <row r="73" spans="1:9" ht="12.75" x14ac:dyDescent="0.2">
      <c r="A73" s="74"/>
      <c r="D73" s="74"/>
      <c r="E73" s="74"/>
      <c r="F73" s="74"/>
      <c r="G73" s="74"/>
      <c r="H73" s="74"/>
      <c r="I73" s="74"/>
    </row>
    <row r="74" spans="1:9" ht="12.75" x14ac:dyDescent="0.2">
      <c r="A74" s="74"/>
      <c r="D74" s="74"/>
      <c r="E74" s="74"/>
      <c r="F74" s="74"/>
      <c r="G74" s="74"/>
      <c r="H74" s="74"/>
      <c r="I74" s="74"/>
    </row>
    <row r="75" spans="1:9" ht="12.75" x14ac:dyDescent="0.2">
      <c r="A75" s="74"/>
      <c r="D75" s="74"/>
      <c r="E75" s="74"/>
      <c r="F75" s="74"/>
      <c r="G75" s="74"/>
      <c r="H75" s="74"/>
      <c r="I75" s="74"/>
    </row>
    <row r="76" spans="1:9" ht="12.75" x14ac:dyDescent="0.2">
      <c r="A76" s="74"/>
      <c r="D76" s="74"/>
      <c r="E76" s="74"/>
      <c r="F76" s="74"/>
      <c r="G76" s="74"/>
      <c r="H76" s="74"/>
      <c r="I76" s="74"/>
    </row>
    <row r="77" spans="1:9" ht="12.75" x14ac:dyDescent="0.2">
      <c r="A77" s="74"/>
      <c r="D77" s="74"/>
      <c r="E77" s="74"/>
      <c r="F77" s="74"/>
      <c r="G77" s="74"/>
      <c r="H77" s="74"/>
      <c r="I77" s="74"/>
    </row>
    <row r="78" spans="1:9" ht="12.75" x14ac:dyDescent="0.2">
      <c r="A78" s="74"/>
      <c r="D78" s="74"/>
      <c r="E78" s="74"/>
      <c r="F78" s="74"/>
      <c r="G78" s="74"/>
      <c r="H78" s="74"/>
      <c r="I78" s="74"/>
    </row>
    <row r="79" spans="1:9" ht="12.75" x14ac:dyDescent="0.2">
      <c r="A79" s="74"/>
      <c r="B79" s="74"/>
      <c r="C79" s="74"/>
      <c r="D79" s="74"/>
      <c r="E79" s="74"/>
      <c r="F79" s="74"/>
      <c r="G79" s="74"/>
      <c r="H79" s="74"/>
      <c r="I79" s="74"/>
    </row>
    <row r="80" spans="1:9" ht="12.75" x14ac:dyDescent="0.2">
      <c r="A80" s="74"/>
      <c r="B80" s="74"/>
      <c r="C80" s="74"/>
      <c r="D80" s="74"/>
      <c r="E80" s="74"/>
      <c r="F80" s="74"/>
      <c r="G80" s="74"/>
      <c r="H80" s="74"/>
      <c r="I80" s="74"/>
    </row>
    <row r="81" spans="1:9" ht="12.75" x14ac:dyDescent="0.2">
      <c r="A81" s="74"/>
      <c r="B81" s="74"/>
      <c r="C81" s="74"/>
      <c r="D81" s="74"/>
      <c r="E81" s="74"/>
      <c r="F81" s="74"/>
      <c r="G81" s="74"/>
      <c r="H81" s="74"/>
      <c r="I81" s="74"/>
    </row>
    <row r="82" spans="1:9" ht="12.75" x14ac:dyDescent="0.2">
      <c r="A82" s="74"/>
      <c r="B82" s="74"/>
      <c r="C82" s="74"/>
      <c r="D82" s="74"/>
      <c r="E82" s="74"/>
      <c r="F82" s="74"/>
      <c r="G82" s="74"/>
      <c r="H82" s="74"/>
      <c r="I82" s="74"/>
    </row>
    <row r="83" spans="1:9" ht="12.75" x14ac:dyDescent="0.2">
      <c r="A83" s="74"/>
      <c r="B83" s="74"/>
      <c r="C83" s="74"/>
      <c r="D83" s="74"/>
      <c r="E83" s="74"/>
      <c r="F83" s="74"/>
      <c r="G83" s="74"/>
      <c r="H83" s="74"/>
      <c r="I83" s="74"/>
    </row>
    <row r="84" spans="1:9" ht="12.75" x14ac:dyDescent="0.2">
      <c r="A84" s="74"/>
      <c r="B84" s="74"/>
      <c r="C84" s="74"/>
      <c r="D84" s="74"/>
      <c r="E84" s="74"/>
      <c r="F84" s="74"/>
      <c r="G84" s="74"/>
      <c r="H84" s="74"/>
      <c r="I84" s="74"/>
    </row>
    <row r="85" spans="1:9" ht="12.75" x14ac:dyDescent="0.2">
      <c r="A85" s="74"/>
      <c r="B85" s="74"/>
      <c r="C85" s="74"/>
      <c r="D85" s="74"/>
      <c r="E85" s="74"/>
      <c r="F85" s="74"/>
      <c r="G85" s="74"/>
      <c r="H85" s="74"/>
      <c r="I85" s="74"/>
    </row>
    <row r="86" spans="1:9" ht="12.75" x14ac:dyDescent="0.2">
      <c r="A86" s="74"/>
      <c r="B86" s="74"/>
      <c r="C86" s="74"/>
      <c r="D86" s="74"/>
      <c r="E86" s="74"/>
      <c r="F86" s="74"/>
      <c r="G86" s="74"/>
      <c r="H86" s="74"/>
      <c r="I86" s="74"/>
    </row>
    <row r="87" spans="1:9" ht="12.75" x14ac:dyDescent="0.2">
      <c r="A87" s="74"/>
      <c r="B87" s="74"/>
      <c r="C87" s="74"/>
      <c r="D87" s="74"/>
      <c r="E87" s="74"/>
      <c r="F87" s="74"/>
      <c r="G87" s="74"/>
      <c r="H87" s="74"/>
      <c r="I87" s="74"/>
    </row>
    <row r="88" spans="1:9" ht="12.75" x14ac:dyDescent="0.2">
      <c r="A88" s="74"/>
      <c r="B88" s="74"/>
      <c r="C88" s="74"/>
      <c r="D88" s="74"/>
      <c r="E88" s="74"/>
      <c r="F88" s="74"/>
      <c r="G88" s="74"/>
      <c r="H88" s="74"/>
      <c r="I88" s="74"/>
    </row>
    <row r="89" spans="1:9" ht="12.75" x14ac:dyDescent="0.2">
      <c r="A89" s="74"/>
      <c r="B89" s="74"/>
      <c r="C89" s="74"/>
      <c r="D89" s="74"/>
      <c r="E89" s="74"/>
      <c r="F89" s="74"/>
      <c r="G89" s="74"/>
      <c r="H89" s="74"/>
      <c r="I89" s="74"/>
    </row>
    <row r="90" spans="1:9" ht="12.75" x14ac:dyDescent="0.2">
      <c r="A90" s="74"/>
      <c r="B90" s="74"/>
      <c r="C90" s="74"/>
      <c r="D90" s="74"/>
      <c r="E90" s="74"/>
      <c r="F90" s="74"/>
      <c r="G90" s="74"/>
      <c r="H90" s="74"/>
      <c r="I90" s="74"/>
    </row>
    <row r="91" spans="1:9" ht="12.75" x14ac:dyDescent="0.2">
      <c r="A91" s="74"/>
      <c r="B91" s="74"/>
      <c r="C91" s="74"/>
      <c r="D91" s="74"/>
      <c r="E91" s="74"/>
      <c r="F91" s="74"/>
      <c r="G91" s="74"/>
      <c r="H91" s="74"/>
      <c r="I91" s="74"/>
    </row>
    <row r="92" spans="1:9" ht="12.75" x14ac:dyDescent="0.2">
      <c r="A92" s="74"/>
      <c r="B92" s="74"/>
      <c r="C92" s="74"/>
      <c r="D92" s="74"/>
      <c r="E92" s="74"/>
      <c r="F92" s="74"/>
      <c r="G92" s="74"/>
      <c r="H92" s="74"/>
      <c r="I92" s="74"/>
    </row>
    <row r="93" spans="1:9" ht="12.75" x14ac:dyDescent="0.2">
      <c r="A93" s="74"/>
      <c r="B93" s="74"/>
      <c r="C93" s="74"/>
      <c r="D93" s="74"/>
      <c r="E93" s="74"/>
      <c r="F93" s="74"/>
      <c r="G93" s="74"/>
      <c r="H93" s="74"/>
      <c r="I93" s="74"/>
    </row>
    <row r="94" spans="1:9" ht="12.75" x14ac:dyDescent="0.2">
      <c r="A94" s="74"/>
      <c r="B94" s="74"/>
      <c r="C94" s="74"/>
      <c r="D94" s="74"/>
      <c r="E94" s="74"/>
      <c r="F94" s="74"/>
      <c r="G94" s="74"/>
      <c r="H94" s="74"/>
      <c r="I94" s="74"/>
    </row>
    <row r="95" spans="1:9" ht="12.75" x14ac:dyDescent="0.2">
      <c r="A95" s="74"/>
      <c r="B95" s="74"/>
      <c r="C95" s="74"/>
      <c r="D95" s="74"/>
      <c r="E95" s="74"/>
      <c r="F95" s="74"/>
      <c r="G95" s="74"/>
      <c r="H95" s="74"/>
      <c r="I95" s="74"/>
    </row>
    <row r="96" spans="1:9" ht="12.75" x14ac:dyDescent="0.2">
      <c r="A96" s="74"/>
      <c r="B96" s="74"/>
      <c r="C96" s="74"/>
      <c r="D96" s="74"/>
      <c r="E96" s="74"/>
      <c r="F96" s="74"/>
      <c r="G96" s="74"/>
      <c r="H96" s="74"/>
      <c r="I96" s="74"/>
    </row>
    <row r="97" spans="1:9" ht="12.75" x14ac:dyDescent="0.2">
      <c r="A97" s="74"/>
      <c r="B97" s="74"/>
      <c r="C97" s="74"/>
      <c r="D97" s="74"/>
      <c r="E97" s="74"/>
      <c r="F97" s="74"/>
      <c r="G97" s="74"/>
      <c r="H97" s="74"/>
      <c r="I97" s="74"/>
    </row>
    <row r="98" spans="1:9" ht="12.75" x14ac:dyDescent="0.2">
      <c r="A98" s="74"/>
      <c r="B98" s="74"/>
      <c r="C98" s="74"/>
      <c r="D98" s="74"/>
      <c r="E98" s="74"/>
      <c r="F98" s="74"/>
      <c r="G98" s="74"/>
      <c r="H98" s="74"/>
      <c r="I98" s="74"/>
    </row>
    <row r="99" spans="1:9" ht="12.75" x14ac:dyDescent="0.2">
      <c r="A99" s="74"/>
      <c r="B99" s="74"/>
      <c r="C99" s="74"/>
      <c r="D99" s="74"/>
      <c r="E99" s="74"/>
      <c r="F99" s="74"/>
      <c r="G99" s="74"/>
      <c r="H99" s="74"/>
      <c r="I99" s="74"/>
    </row>
    <row r="100" spans="1:9" ht="12.75" x14ac:dyDescent="0.2">
      <c r="A100" s="74"/>
      <c r="B100" s="74"/>
      <c r="C100" s="74"/>
      <c r="D100" s="74"/>
      <c r="E100" s="74"/>
      <c r="F100" s="74"/>
      <c r="G100" s="74"/>
      <c r="H100" s="74"/>
      <c r="I100" s="74"/>
    </row>
    <row r="101" spans="1:9" ht="12.75" x14ac:dyDescent="0.2">
      <c r="A101" s="74"/>
      <c r="B101" s="74"/>
      <c r="C101" s="74"/>
      <c r="D101" s="74"/>
      <c r="E101" s="74"/>
      <c r="F101" s="74"/>
      <c r="G101" s="74"/>
      <c r="H101" s="74"/>
      <c r="I101" s="74"/>
    </row>
    <row r="102" spans="1:9" ht="12.75" x14ac:dyDescent="0.2">
      <c r="A102" s="74"/>
      <c r="B102" s="74"/>
      <c r="C102" s="74"/>
      <c r="D102" s="74"/>
      <c r="E102" s="74"/>
      <c r="F102" s="74"/>
      <c r="G102" s="74"/>
      <c r="H102" s="74"/>
      <c r="I102" s="74"/>
    </row>
    <row r="103" spans="1:9" ht="12.75" x14ac:dyDescent="0.2">
      <c r="A103" s="74"/>
      <c r="B103" s="74"/>
      <c r="C103" s="74"/>
      <c r="D103" s="74"/>
      <c r="E103" s="74"/>
      <c r="F103" s="74"/>
      <c r="G103" s="74"/>
      <c r="H103" s="74"/>
      <c r="I103" s="74"/>
    </row>
    <row r="104" spans="1:9" ht="12.75" x14ac:dyDescent="0.2">
      <c r="A104" s="74"/>
      <c r="B104" s="74"/>
      <c r="C104" s="74"/>
      <c r="D104" s="74"/>
      <c r="E104" s="74"/>
      <c r="F104" s="74"/>
      <c r="G104" s="74"/>
      <c r="H104" s="74"/>
      <c r="I104" s="74"/>
    </row>
    <row r="105" spans="1:9" ht="12.75" x14ac:dyDescent="0.2">
      <c r="A105" s="74"/>
      <c r="B105" s="74"/>
      <c r="C105" s="74"/>
      <c r="D105" s="74"/>
      <c r="E105" s="74"/>
      <c r="F105" s="74"/>
      <c r="G105" s="74"/>
      <c r="H105" s="74"/>
      <c r="I105" s="74"/>
    </row>
    <row r="106" spans="1:9" ht="12.75" x14ac:dyDescent="0.2">
      <c r="A106" s="74"/>
      <c r="B106" s="74"/>
      <c r="C106" s="74"/>
      <c r="D106" s="74"/>
      <c r="E106" s="74"/>
      <c r="F106" s="74"/>
      <c r="G106" s="74"/>
      <c r="H106" s="74"/>
      <c r="I106" s="74"/>
    </row>
    <row r="107" spans="1:9" ht="12.75" x14ac:dyDescent="0.2">
      <c r="A107" s="74"/>
      <c r="B107" s="74"/>
      <c r="C107" s="74"/>
      <c r="D107" s="74"/>
      <c r="E107" s="74"/>
      <c r="F107" s="74"/>
      <c r="G107" s="74"/>
      <c r="H107" s="74"/>
      <c r="I107" s="74"/>
    </row>
    <row r="108" spans="1:9" ht="12.75" x14ac:dyDescent="0.2">
      <c r="A108" s="74"/>
      <c r="B108" s="74"/>
      <c r="C108" s="74"/>
      <c r="D108" s="74"/>
      <c r="E108" s="74"/>
      <c r="F108" s="74"/>
      <c r="G108" s="74"/>
      <c r="H108" s="74"/>
      <c r="I108" s="74"/>
    </row>
    <row r="109" spans="1:9" ht="12.75" x14ac:dyDescent="0.2">
      <c r="A109" s="74"/>
      <c r="B109" s="74"/>
      <c r="C109" s="74"/>
      <c r="D109" s="74"/>
      <c r="E109" s="74"/>
      <c r="F109" s="74"/>
      <c r="G109" s="74"/>
      <c r="H109" s="74"/>
      <c r="I109" s="74"/>
    </row>
    <row r="110" spans="1:9" ht="12.75" x14ac:dyDescent="0.2">
      <c r="A110" s="74"/>
      <c r="B110" s="74"/>
      <c r="C110" s="74"/>
      <c r="D110" s="74"/>
      <c r="E110" s="74"/>
      <c r="F110" s="74"/>
      <c r="G110" s="74"/>
      <c r="H110" s="74"/>
      <c r="I110" s="74"/>
    </row>
    <row r="111" spans="1:9" ht="12.75" x14ac:dyDescent="0.2">
      <c r="A111" s="74"/>
      <c r="B111" s="74"/>
      <c r="C111" s="74"/>
      <c r="D111" s="74"/>
      <c r="E111" s="74"/>
      <c r="F111" s="74"/>
      <c r="G111" s="74"/>
      <c r="H111" s="74"/>
      <c r="I111" s="74"/>
    </row>
    <row r="112" spans="1:9" ht="12.75" x14ac:dyDescent="0.2">
      <c r="A112" s="74"/>
      <c r="B112" s="74"/>
      <c r="C112" s="74"/>
      <c r="D112" s="74"/>
      <c r="E112" s="74"/>
      <c r="F112" s="74"/>
      <c r="G112" s="74"/>
      <c r="H112" s="74"/>
      <c r="I112" s="74"/>
    </row>
    <row r="113" spans="1:9" ht="12.75" x14ac:dyDescent="0.2">
      <c r="A113" s="74"/>
      <c r="B113" s="74"/>
      <c r="C113" s="74"/>
      <c r="D113" s="74"/>
      <c r="E113" s="74"/>
      <c r="F113" s="74"/>
      <c r="G113" s="74"/>
      <c r="H113" s="74"/>
      <c r="I113" s="74"/>
    </row>
    <row r="114" spans="1:9" ht="12.75" x14ac:dyDescent="0.2">
      <c r="A114" s="74"/>
      <c r="B114" s="74"/>
      <c r="C114" s="74"/>
      <c r="D114" s="74"/>
      <c r="E114" s="74"/>
      <c r="F114" s="74"/>
      <c r="G114" s="74"/>
      <c r="H114" s="74"/>
      <c r="I114" s="74"/>
    </row>
    <row r="115" spans="1:9" ht="12.75" x14ac:dyDescent="0.2">
      <c r="A115" s="74"/>
      <c r="B115" s="74"/>
      <c r="C115" s="74"/>
      <c r="D115" s="74"/>
      <c r="E115" s="74"/>
      <c r="F115" s="74"/>
      <c r="G115" s="74"/>
      <c r="H115" s="74"/>
      <c r="I115" s="74"/>
    </row>
    <row r="116" spans="1:9" ht="12.75" x14ac:dyDescent="0.2">
      <c r="A116" s="74"/>
      <c r="B116" s="74"/>
      <c r="C116" s="74"/>
      <c r="D116" s="74"/>
      <c r="E116" s="74"/>
      <c r="F116" s="74"/>
      <c r="G116" s="74"/>
      <c r="H116" s="74"/>
      <c r="I116" s="74"/>
    </row>
    <row r="117" spans="1:9" ht="12.75" x14ac:dyDescent="0.2">
      <c r="A117" s="74"/>
      <c r="B117" s="74"/>
      <c r="C117" s="74"/>
      <c r="D117" s="74"/>
      <c r="E117" s="74"/>
      <c r="F117" s="74"/>
      <c r="G117" s="74"/>
      <c r="H117" s="74"/>
      <c r="I117" s="74"/>
    </row>
    <row r="118" spans="1:9" ht="12.75" x14ac:dyDescent="0.2">
      <c r="A118" s="74"/>
      <c r="B118" s="74"/>
      <c r="C118" s="74"/>
      <c r="D118" s="74"/>
      <c r="E118" s="74"/>
      <c r="F118" s="74"/>
      <c r="G118" s="74"/>
      <c r="H118" s="74"/>
      <c r="I118" s="74"/>
    </row>
    <row r="119" spans="1:9" ht="12.75" x14ac:dyDescent="0.2">
      <c r="A119" s="74"/>
      <c r="B119" s="74"/>
      <c r="C119" s="74"/>
      <c r="D119" s="74"/>
      <c r="E119" s="74"/>
      <c r="F119" s="74"/>
      <c r="G119" s="74"/>
      <c r="H119" s="74"/>
      <c r="I119" s="74"/>
    </row>
    <row r="120" spans="1:9" ht="12.75" x14ac:dyDescent="0.2">
      <c r="A120" s="74"/>
      <c r="B120" s="74"/>
      <c r="C120" s="74"/>
      <c r="D120" s="74"/>
      <c r="E120" s="74"/>
      <c r="F120" s="74"/>
      <c r="G120" s="74"/>
      <c r="H120" s="74"/>
      <c r="I120" s="74"/>
    </row>
    <row r="121" spans="1:9" ht="12.75" x14ac:dyDescent="0.2">
      <c r="A121" s="74"/>
      <c r="B121" s="74"/>
      <c r="C121" s="74"/>
      <c r="D121" s="74"/>
      <c r="E121" s="74"/>
      <c r="F121" s="74"/>
      <c r="G121" s="74"/>
      <c r="H121" s="74"/>
      <c r="I121" s="74"/>
    </row>
    <row r="122" spans="1:9" ht="12.75" x14ac:dyDescent="0.2">
      <c r="A122" s="74"/>
      <c r="B122" s="74"/>
      <c r="C122" s="74"/>
      <c r="D122" s="74"/>
      <c r="E122" s="74"/>
      <c r="F122" s="74"/>
      <c r="G122" s="74"/>
      <c r="H122" s="74"/>
      <c r="I122" s="74"/>
    </row>
    <row r="123" spans="1:9" ht="12.75" x14ac:dyDescent="0.2">
      <c r="A123" s="74"/>
      <c r="B123" s="74"/>
      <c r="C123" s="74"/>
      <c r="D123" s="74"/>
      <c r="E123" s="74"/>
      <c r="F123" s="74"/>
      <c r="G123" s="74"/>
      <c r="H123" s="74"/>
      <c r="I123" s="74"/>
    </row>
    <row r="124" spans="1:9" ht="12.75" x14ac:dyDescent="0.2">
      <c r="A124" s="74"/>
      <c r="B124" s="74"/>
      <c r="C124" s="74"/>
      <c r="D124" s="74"/>
      <c r="E124" s="74"/>
      <c r="F124" s="74"/>
      <c r="G124" s="74"/>
      <c r="H124" s="74"/>
      <c r="I124" s="74"/>
    </row>
    <row r="125" spans="1:9" ht="12.75" x14ac:dyDescent="0.2">
      <c r="A125" s="74"/>
      <c r="B125" s="74"/>
      <c r="C125" s="74"/>
      <c r="D125" s="74"/>
      <c r="E125" s="74"/>
      <c r="F125" s="74"/>
      <c r="G125" s="74"/>
      <c r="H125" s="74"/>
      <c r="I125" s="74"/>
    </row>
    <row r="126" spans="1:9" ht="12.75" x14ac:dyDescent="0.2">
      <c r="A126" s="74"/>
      <c r="B126" s="74"/>
      <c r="C126" s="74"/>
      <c r="D126" s="74"/>
      <c r="E126" s="74"/>
      <c r="F126" s="74"/>
      <c r="G126" s="74"/>
      <c r="H126" s="74"/>
      <c r="I126" s="74"/>
    </row>
    <row r="127" spans="1:9" ht="12.75" x14ac:dyDescent="0.2">
      <c r="A127" s="74"/>
      <c r="B127" s="74"/>
      <c r="C127" s="74"/>
      <c r="D127" s="74"/>
      <c r="E127" s="74"/>
      <c r="F127" s="74"/>
      <c r="G127" s="74"/>
      <c r="H127" s="74"/>
      <c r="I127" s="74"/>
    </row>
    <row r="128" spans="1:9" ht="12.75" x14ac:dyDescent="0.2">
      <c r="A128" s="74"/>
      <c r="B128" s="74"/>
      <c r="C128" s="74"/>
      <c r="D128" s="74"/>
      <c r="E128" s="74"/>
      <c r="F128" s="74"/>
      <c r="G128" s="74"/>
      <c r="H128" s="74"/>
      <c r="I128" s="74"/>
    </row>
    <row r="129" spans="1:9" ht="12.75" x14ac:dyDescent="0.2">
      <c r="A129" s="74"/>
      <c r="B129" s="74"/>
      <c r="C129" s="74"/>
      <c r="D129" s="74"/>
      <c r="E129" s="74"/>
      <c r="F129" s="74"/>
      <c r="G129" s="74"/>
      <c r="H129" s="74"/>
      <c r="I129" s="74"/>
    </row>
    <row r="130" spans="1:9" ht="12.75" x14ac:dyDescent="0.2">
      <c r="A130" s="74"/>
      <c r="B130" s="74"/>
      <c r="C130" s="74"/>
      <c r="D130" s="74"/>
      <c r="E130" s="74"/>
      <c r="F130" s="74"/>
      <c r="G130" s="74"/>
      <c r="H130" s="74"/>
      <c r="I130" s="74"/>
    </row>
    <row r="131" spans="1:9" ht="12.75" x14ac:dyDescent="0.2">
      <c r="A131" s="74"/>
      <c r="B131" s="74"/>
      <c r="C131" s="74"/>
      <c r="D131" s="74"/>
      <c r="E131" s="74"/>
      <c r="F131" s="74"/>
      <c r="G131" s="74"/>
      <c r="H131" s="74"/>
      <c r="I131" s="74"/>
    </row>
    <row r="132" spans="1:9" ht="12.75" x14ac:dyDescent="0.2">
      <c r="A132" s="74"/>
      <c r="B132" s="74"/>
      <c r="C132" s="74"/>
      <c r="D132" s="74"/>
      <c r="E132" s="74"/>
      <c r="F132" s="74"/>
      <c r="G132" s="74"/>
      <c r="H132" s="74"/>
      <c r="I132" s="74"/>
    </row>
    <row r="133" spans="1:9" ht="12.75" x14ac:dyDescent="0.2">
      <c r="A133" s="74"/>
      <c r="B133" s="74"/>
      <c r="C133" s="74"/>
      <c r="D133" s="74"/>
      <c r="E133" s="74"/>
      <c r="F133" s="74"/>
      <c r="G133" s="74"/>
      <c r="H133" s="74"/>
      <c r="I133" s="74"/>
    </row>
    <row r="134" spans="1:9" ht="12.75" x14ac:dyDescent="0.2">
      <c r="A134" s="74"/>
      <c r="B134" s="74"/>
      <c r="C134" s="74"/>
      <c r="D134" s="74"/>
      <c r="E134" s="74"/>
      <c r="F134" s="74"/>
      <c r="G134" s="74"/>
      <c r="H134" s="74"/>
      <c r="I134" s="74"/>
    </row>
    <row r="135" spans="1:9" ht="12.75" x14ac:dyDescent="0.2">
      <c r="A135" s="74"/>
      <c r="B135" s="74"/>
      <c r="C135" s="74"/>
      <c r="D135" s="74"/>
      <c r="E135" s="74"/>
      <c r="F135" s="74"/>
      <c r="G135" s="74"/>
      <c r="H135" s="74"/>
      <c r="I135" s="74"/>
    </row>
    <row r="136" spans="1:9" ht="12.75" x14ac:dyDescent="0.2">
      <c r="A136" s="74"/>
      <c r="B136" s="74"/>
      <c r="C136" s="74"/>
      <c r="D136" s="74"/>
      <c r="E136" s="74"/>
      <c r="F136" s="74"/>
      <c r="G136" s="74"/>
      <c r="H136" s="74"/>
      <c r="I136" s="74"/>
    </row>
    <row r="137" spans="1:9" ht="12.75" x14ac:dyDescent="0.2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9" ht="12.75" x14ac:dyDescent="0.2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ht="12.75" x14ac:dyDescent="0.2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ht="12.75" x14ac:dyDescent="0.2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ht="12.75" x14ac:dyDescent="0.2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ht="12.75" x14ac:dyDescent="0.2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ht="12.75" x14ac:dyDescent="0.2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ht="12.75" x14ac:dyDescent="0.2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ht="12.75" x14ac:dyDescent="0.2">
      <c r="A145" s="74"/>
      <c r="B145" s="74"/>
      <c r="C145" s="74"/>
      <c r="D145" s="74"/>
      <c r="E145" s="74"/>
      <c r="F145" s="74"/>
      <c r="G145" s="74"/>
      <c r="H145" s="74"/>
      <c r="I145" s="74"/>
    </row>
    <row r="146" spans="1:9" ht="12.75" x14ac:dyDescent="0.2">
      <c r="A146" s="74"/>
      <c r="B146" s="74"/>
      <c r="C146" s="74"/>
      <c r="D146" s="74"/>
      <c r="E146" s="74"/>
      <c r="F146" s="74"/>
      <c r="G146" s="74"/>
      <c r="H146" s="74"/>
      <c r="I146" s="74"/>
    </row>
    <row r="147" spans="1:9" ht="12.75" x14ac:dyDescent="0.2">
      <c r="A147" s="74"/>
      <c r="B147" s="74"/>
      <c r="C147" s="74"/>
      <c r="D147" s="74"/>
      <c r="E147" s="74"/>
      <c r="F147" s="74"/>
      <c r="G147" s="74"/>
      <c r="H147" s="74"/>
      <c r="I147" s="74"/>
    </row>
    <row r="148" spans="1:9" ht="12.75" x14ac:dyDescent="0.2">
      <c r="A148" s="74"/>
      <c r="B148" s="74"/>
      <c r="C148" s="74"/>
      <c r="D148" s="74"/>
      <c r="E148" s="74"/>
      <c r="F148" s="74"/>
      <c r="G148" s="74"/>
      <c r="H148" s="74"/>
      <c r="I148" s="74"/>
    </row>
    <row r="149" spans="1:9" ht="12.75" x14ac:dyDescent="0.2">
      <c r="A149" s="74"/>
      <c r="B149" s="74"/>
      <c r="C149" s="74"/>
      <c r="D149" s="74"/>
      <c r="E149" s="74"/>
      <c r="F149" s="74"/>
      <c r="G149" s="74"/>
      <c r="H149" s="74"/>
      <c r="I149" s="74"/>
    </row>
    <row r="150" spans="1:9" ht="12.75" x14ac:dyDescent="0.2">
      <c r="A150" s="74"/>
      <c r="B150" s="74"/>
      <c r="C150" s="74"/>
      <c r="D150" s="74"/>
      <c r="E150" s="74"/>
      <c r="F150" s="74"/>
      <c r="G150" s="74"/>
      <c r="H150" s="74"/>
      <c r="I150" s="74"/>
    </row>
    <row r="151" spans="1:9" ht="12.75" x14ac:dyDescent="0.2">
      <c r="A151" s="74"/>
      <c r="B151" s="74"/>
      <c r="C151" s="74"/>
      <c r="D151" s="74"/>
      <c r="E151" s="74"/>
      <c r="F151" s="74"/>
      <c r="G151" s="74"/>
      <c r="H151" s="74"/>
      <c r="I151" s="74"/>
    </row>
    <row r="152" spans="1:9" ht="12.75" x14ac:dyDescent="0.2">
      <c r="A152" s="74"/>
      <c r="B152" s="74"/>
      <c r="C152" s="74"/>
      <c r="D152" s="74"/>
      <c r="E152" s="74"/>
      <c r="F152" s="74"/>
      <c r="G152" s="74"/>
      <c r="H152" s="74"/>
      <c r="I152" s="74"/>
    </row>
    <row r="153" spans="1:9" ht="12.75" x14ac:dyDescent="0.2">
      <c r="A153" s="74"/>
      <c r="B153" s="74"/>
      <c r="C153" s="74"/>
      <c r="D153" s="74"/>
      <c r="E153" s="74"/>
      <c r="F153" s="74"/>
      <c r="G153" s="74"/>
      <c r="H153" s="74"/>
      <c r="I153" s="74"/>
    </row>
    <row r="154" spans="1:9" ht="12.75" x14ac:dyDescent="0.2">
      <c r="A154" s="74"/>
      <c r="B154" s="74"/>
      <c r="C154" s="74"/>
      <c r="D154" s="74"/>
      <c r="E154" s="74"/>
      <c r="F154" s="74"/>
      <c r="G154" s="74"/>
      <c r="H154" s="74"/>
      <c r="I154" s="74"/>
    </row>
    <row r="155" spans="1:9" ht="12.75" x14ac:dyDescent="0.2">
      <c r="A155" s="74"/>
      <c r="B155" s="74"/>
      <c r="C155" s="74"/>
      <c r="D155" s="74"/>
      <c r="E155" s="74"/>
      <c r="F155" s="74"/>
      <c r="G155" s="74"/>
      <c r="H155" s="74"/>
      <c r="I155" s="74"/>
    </row>
    <row r="156" spans="1:9" ht="12.75" x14ac:dyDescent="0.2">
      <c r="A156" s="74"/>
      <c r="B156" s="74"/>
      <c r="C156" s="74"/>
      <c r="D156" s="74"/>
      <c r="E156" s="74"/>
      <c r="F156" s="74"/>
      <c r="G156" s="74"/>
      <c r="H156" s="74"/>
      <c r="I156" s="74"/>
    </row>
    <row r="157" spans="1:9" ht="12.75" x14ac:dyDescent="0.2">
      <c r="A157" s="74"/>
      <c r="B157" s="74"/>
      <c r="C157" s="74"/>
      <c r="D157" s="74"/>
      <c r="E157" s="74"/>
      <c r="F157" s="74"/>
      <c r="G157" s="74"/>
      <c r="H157" s="74"/>
      <c r="I157" s="74"/>
    </row>
    <row r="158" spans="1:9" ht="12.75" x14ac:dyDescent="0.2">
      <c r="A158" s="74"/>
      <c r="B158" s="74"/>
      <c r="C158" s="74"/>
      <c r="D158" s="74"/>
      <c r="E158" s="74"/>
      <c r="F158" s="74"/>
      <c r="G158" s="74"/>
      <c r="H158" s="74"/>
      <c r="I158" s="74"/>
    </row>
    <row r="159" spans="1:9" ht="12.75" x14ac:dyDescent="0.2">
      <c r="A159" s="74"/>
      <c r="B159" s="74"/>
      <c r="C159" s="74"/>
      <c r="D159" s="74"/>
      <c r="E159" s="74"/>
      <c r="F159" s="74"/>
      <c r="G159" s="74"/>
      <c r="H159" s="74"/>
      <c r="I159" s="74"/>
    </row>
    <row r="160" spans="1:9" ht="12.75" x14ac:dyDescent="0.2">
      <c r="A160" s="74"/>
      <c r="B160" s="74"/>
      <c r="C160" s="74"/>
      <c r="D160" s="74"/>
      <c r="E160" s="74"/>
      <c r="F160" s="74"/>
      <c r="G160" s="74"/>
      <c r="H160" s="74"/>
      <c r="I160" s="74"/>
    </row>
    <row r="161" spans="1:9" ht="12.75" x14ac:dyDescent="0.2">
      <c r="A161" s="74"/>
      <c r="B161" s="74"/>
      <c r="C161" s="74"/>
      <c r="D161" s="74"/>
      <c r="E161" s="74"/>
      <c r="F161" s="74"/>
      <c r="G161" s="74"/>
      <c r="H161" s="74"/>
      <c r="I161" s="74"/>
    </row>
    <row r="162" spans="1:9" ht="12.75" x14ac:dyDescent="0.2">
      <c r="A162" s="74"/>
      <c r="B162" s="74"/>
      <c r="C162" s="74"/>
      <c r="D162" s="74"/>
      <c r="E162" s="74"/>
      <c r="F162" s="74"/>
      <c r="G162" s="74"/>
      <c r="H162" s="74"/>
      <c r="I162" s="74"/>
    </row>
    <row r="163" spans="1:9" ht="12.75" x14ac:dyDescent="0.2">
      <c r="A163" s="74"/>
      <c r="B163" s="74"/>
      <c r="C163" s="74"/>
      <c r="D163" s="74"/>
      <c r="E163" s="74"/>
      <c r="F163" s="74"/>
      <c r="G163" s="74"/>
      <c r="H163" s="74"/>
      <c r="I163" s="74"/>
    </row>
    <row r="164" spans="1:9" ht="12.75" x14ac:dyDescent="0.2">
      <c r="A164" s="74"/>
      <c r="B164" s="74"/>
      <c r="C164" s="74"/>
      <c r="D164" s="74"/>
      <c r="E164" s="74"/>
      <c r="F164" s="74"/>
      <c r="G164" s="74"/>
      <c r="H164" s="74"/>
      <c r="I164" s="74"/>
    </row>
    <row r="165" spans="1:9" ht="12.75" x14ac:dyDescent="0.2">
      <c r="A165" s="74"/>
      <c r="B165" s="74"/>
      <c r="C165" s="74"/>
      <c r="D165" s="74"/>
      <c r="E165" s="74"/>
      <c r="F165" s="74"/>
      <c r="G165" s="74"/>
      <c r="H165" s="74"/>
      <c r="I165" s="74"/>
    </row>
    <row r="166" spans="1:9" ht="12.75" x14ac:dyDescent="0.2">
      <c r="A166" s="74"/>
      <c r="B166" s="74"/>
      <c r="C166" s="74"/>
      <c r="D166" s="74"/>
      <c r="E166" s="74"/>
      <c r="F166" s="74"/>
      <c r="G166" s="74"/>
      <c r="H166" s="74"/>
      <c r="I166" s="74"/>
    </row>
    <row r="167" spans="1:9" ht="12.75" x14ac:dyDescent="0.2">
      <c r="A167" s="74"/>
      <c r="B167" s="74"/>
      <c r="C167" s="74"/>
      <c r="D167" s="74"/>
      <c r="E167" s="74"/>
      <c r="F167" s="74"/>
      <c r="G167" s="74"/>
      <c r="H167" s="74"/>
      <c r="I167" s="74"/>
    </row>
    <row r="168" spans="1:9" ht="12.75" x14ac:dyDescent="0.2">
      <c r="A168" s="74"/>
      <c r="B168" s="74"/>
      <c r="C168" s="74"/>
      <c r="D168" s="74"/>
      <c r="E168" s="74"/>
      <c r="F168" s="74"/>
      <c r="G168" s="74"/>
      <c r="H168" s="74"/>
      <c r="I168" s="74"/>
    </row>
    <row r="169" spans="1:9" ht="12.75" x14ac:dyDescent="0.2">
      <c r="A169" s="74"/>
      <c r="B169" s="74"/>
      <c r="C169" s="74"/>
      <c r="D169" s="74"/>
      <c r="E169" s="74"/>
      <c r="F169" s="74"/>
      <c r="G169" s="74"/>
      <c r="H169" s="74"/>
      <c r="I169" s="74"/>
    </row>
    <row r="170" spans="1:9" ht="12.75" x14ac:dyDescent="0.2">
      <c r="A170" s="74"/>
      <c r="B170" s="74"/>
      <c r="C170" s="74"/>
      <c r="D170" s="74"/>
      <c r="E170" s="74"/>
      <c r="F170" s="74"/>
      <c r="G170" s="74"/>
      <c r="H170" s="74"/>
      <c r="I170" s="74"/>
    </row>
    <row r="171" spans="1:9" ht="12.75" x14ac:dyDescent="0.2">
      <c r="A171" s="74"/>
      <c r="B171" s="74"/>
      <c r="C171" s="74"/>
      <c r="D171" s="74"/>
      <c r="E171" s="74"/>
      <c r="F171" s="74"/>
      <c r="G171" s="74"/>
      <c r="H171" s="74"/>
      <c r="I171" s="74"/>
    </row>
    <row r="172" spans="1:9" ht="12.75" x14ac:dyDescent="0.2">
      <c r="A172" s="74"/>
      <c r="B172" s="74"/>
      <c r="C172" s="74"/>
      <c r="D172" s="74"/>
      <c r="E172" s="74"/>
      <c r="F172" s="74"/>
      <c r="G172" s="74"/>
      <c r="H172" s="74"/>
      <c r="I172" s="74"/>
    </row>
    <row r="173" spans="1:9" ht="12.75" x14ac:dyDescent="0.2">
      <c r="A173" s="74"/>
      <c r="B173" s="74"/>
      <c r="C173" s="74"/>
      <c r="D173" s="74"/>
      <c r="E173" s="74"/>
      <c r="F173" s="74"/>
      <c r="G173" s="74"/>
      <c r="H173" s="74"/>
      <c r="I173" s="74"/>
    </row>
    <row r="174" spans="1:9" ht="12.75" x14ac:dyDescent="0.2">
      <c r="A174" s="74"/>
      <c r="B174" s="74"/>
      <c r="C174" s="74"/>
      <c r="D174" s="74"/>
      <c r="E174" s="74"/>
      <c r="F174" s="74"/>
      <c r="G174" s="74"/>
      <c r="H174" s="74"/>
      <c r="I174" s="74"/>
    </row>
    <row r="175" spans="1:9" ht="12.75" x14ac:dyDescent="0.2">
      <c r="A175" s="74"/>
      <c r="B175" s="74"/>
      <c r="C175" s="74"/>
      <c r="D175" s="74"/>
      <c r="E175" s="74"/>
      <c r="F175" s="74"/>
      <c r="G175" s="74"/>
      <c r="H175" s="74"/>
      <c r="I175" s="74"/>
    </row>
    <row r="176" spans="1:9" ht="12.75" x14ac:dyDescent="0.2">
      <c r="A176" s="74"/>
      <c r="B176" s="74"/>
      <c r="C176" s="74"/>
      <c r="D176" s="74"/>
      <c r="E176" s="74"/>
      <c r="F176" s="74"/>
      <c r="G176" s="74"/>
      <c r="H176" s="74"/>
      <c r="I176" s="74"/>
    </row>
    <row r="177" spans="1:9" ht="12.75" x14ac:dyDescent="0.2">
      <c r="A177" s="74"/>
      <c r="B177" s="74"/>
      <c r="C177" s="74"/>
      <c r="D177" s="74"/>
      <c r="E177" s="74"/>
      <c r="F177" s="74"/>
      <c r="G177" s="74"/>
      <c r="H177" s="74"/>
      <c r="I177" s="74"/>
    </row>
    <row r="178" spans="1:9" ht="12.75" x14ac:dyDescent="0.2">
      <c r="A178" s="74"/>
      <c r="B178" s="74"/>
      <c r="C178" s="74"/>
      <c r="D178" s="74"/>
      <c r="E178" s="74"/>
      <c r="F178" s="74"/>
      <c r="G178" s="74"/>
      <c r="H178" s="74"/>
      <c r="I178" s="74"/>
    </row>
    <row r="179" spans="1:9" ht="12.75" x14ac:dyDescent="0.2">
      <c r="A179" s="74"/>
      <c r="B179" s="74"/>
      <c r="C179" s="74"/>
      <c r="D179" s="74"/>
      <c r="E179" s="74"/>
      <c r="F179" s="74"/>
      <c r="G179" s="74"/>
      <c r="H179" s="74"/>
      <c r="I179" s="74"/>
    </row>
    <row r="180" spans="1:9" ht="12.75" x14ac:dyDescent="0.2">
      <c r="A180" s="74"/>
      <c r="B180" s="74"/>
      <c r="C180" s="74"/>
      <c r="D180" s="74"/>
      <c r="E180" s="74"/>
      <c r="F180" s="74"/>
      <c r="G180" s="74"/>
      <c r="H180" s="74"/>
      <c r="I180" s="74"/>
    </row>
    <row r="181" spans="1:9" ht="12.75" x14ac:dyDescent="0.2">
      <c r="A181" s="74"/>
      <c r="B181" s="74"/>
      <c r="C181" s="74"/>
      <c r="D181" s="74"/>
      <c r="E181" s="74"/>
      <c r="F181" s="74"/>
      <c r="G181" s="74"/>
      <c r="H181" s="74"/>
      <c r="I181" s="74"/>
    </row>
    <row r="182" spans="1:9" ht="12.75" x14ac:dyDescent="0.2">
      <c r="A182" s="74"/>
      <c r="B182" s="74"/>
      <c r="C182" s="74"/>
      <c r="D182" s="74"/>
      <c r="E182" s="74"/>
      <c r="F182" s="74"/>
      <c r="G182" s="74"/>
      <c r="H182" s="74"/>
      <c r="I182" s="74"/>
    </row>
    <row r="183" spans="1:9" ht="12.75" x14ac:dyDescent="0.2">
      <c r="A183" s="74"/>
      <c r="B183" s="74"/>
      <c r="C183" s="74"/>
      <c r="D183" s="74"/>
      <c r="E183" s="74"/>
      <c r="F183" s="74"/>
      <c r="G183" s="74"/>
      <c r="H183" s="74"/>
      <c r="I183" s="74"/>
    </row>
    <row r="184" spans="1:9" ht="12.75" x14ac:dyDescent="0.2">
      <c r="A184" s="74"/>
      <c r="B184" s="74"/>
      <c r="C184" s="74"/>
      <c r="D184" s="74"/>
      <c r="E184" s="74"/>
      <c r="F184" s="74"/>
      <c r="G184" s="74"/>
      <c r="H184" s="74"/>
      <c r="I184" s="74"/>
    </row>
    <row r="185" spans="1:9" ht="12.75" x14ac:dyDescent="0.2">
      <c r="A185" s="74"/>
      <c r="B185" s="74"/>
      <c r="C185" s="74"/>
      <c r="D185" s="74"/>
      <c r="E185" s="74"/>
      <c r="F185" s="74"/>
      <c r="G185" s="74"/>
      <c r="H185" s="74"/>
      <c r="I185" s="74"/>
    </row>
    <row r="186" spans="1:9" ht="12.75" x14ac:dyDescent="0.2">
      <c r="A186" s="74"/>
      <c r="B186" s="74"/>
      <c r="C186" s="74"/>
      <c r="D186" s="74"/>
      <c r="E186" s="74"/>
      <c r="F186" s="74"/>
      <c r="G186" s="74"/>
      <c r="H186" s="74"/>
      <c r="I186" s="74"/>
    </row>
    <row r="187" spans="1:9" ht="12.75" x14ac:dyDescent="0.2">
      <c r="A187" s="74"/>
      <c r="B187" s="74"/>
      <c r="C187" s="74"/>
      <c r="D187" s="74"/>
      <c r="E187" s="74"/>
      <c r="F187" s="74"/>
      <c r="G187" s="74"/>
      <c r="H187" s="74"/>
      <c r="I187" s="74"/>
    </row>
    <row r="188" spans="1:9" ht="12.75" x14ac:dyDescent="0.2">
      <c r="A188" s="74"/>
      <c r="B188" s="74"/>
      <c r="C188" s="74"/>
      <c r="D188" s="74"/>
      <c r="E188" s="74"/>
      <c r="F188" s="74"/>
      <c r="G188" s="74"/>
      <c r="H188" s="74"/>
      <c r="I188" s="74"/>
    </row>
    <row r="189" spans="1:9" ht="12.75" x14ac:dyDescent="0.2">
      <c r="A189" s="74"/>
      <c r="B189" s="74"/>
      <c r="C189" s="74"/>
      <c r="D189" s="74"/>
      <c r="E189" s="74"/>
      <c r="F189" s="74"/>
      <c r="G189" s="74"/>
      <c r="H189" s="74"/>
      <c r="I189" s="74"/>
    </row>
    <row r="190" spans="1:9" ht="12.75" x14ac:dyDescent="0.2">
      <c r="A190" s="74"/>
      <c r="B190" s="74"/>
      <c r="C190" s="74"/>
      <c r="D190" s="74"/>
      <c r="E190" s="74"/>
      <c r="F190" s="74"/>
      <c r="G190" s="74"/>
      <c r="H190" s="74"/>
      <c r="I190" s="74"/>
    </row>
    <row r="191" spans="1:9" ht="12.75" x14ac:dyDescent="0.2">
      <c r="A191" s="74"/>
      <c r="B191" s="74"/>
      <c r="C191" s="74"/>
      <c r="D191" s="74"/>
      <c r="E191" s="74"/>
      <c r="F191" s="74"/>
      <c r="G191" s="74"/>
      <c r="H191" s="74"/>
      <c r="I191" s="74"/>
    </row>
    <row r="192" spans="1:9" ht="12.75" x14ac:dyDescent="0.2">
      <c r="A192" s="74"/>
      <c r="B192" s="74"/>
      <c r="C192" s="74"/>
      <c r="D192" s="74"/>
      <c r="E192" s="74"/>
      <c r="F192" s="74"/>
      <c r="G192" s="74"/>
      <c r="H192" s="74"/>
      <c r="I192" s="74"/>
    </row>
    <row r="193" spans="1:9" ht="12.75" x14ac:dyDescent="0.2">
      <c r="A193" s="74"/>
      <c r="B193" s="74"/>
      <c r="C193" s="74"/>
      <c r="D193" s="74"/>
      <c r="E193" s="74"/>
      <c r="F193" s="74"/>
      <c r="G193" s="74"/>
      <c r="H193" s="74"/>
      <c r="I193" s="74"/>
    </row>
    <row r="194" spans="1:9" ht="12.75" x14ac:dyDescent="0.2">
      <c r="A194" s="74"/>
      <c r="B194" s="74"/>
      <c r="C194" s="74"/>
      <c r="D194" s="74"/>
      <c r="E194" s="74"/>
      <c r="F194" s="74"/>
      <c r="G194" s="74"/>
      <c r="H194" s="74"/>
      <c r="I194" s="74"/>
    </row>
    <row r="195" spans="1:9" ht="12.75" x14ac:dyDescent="0.2">
      <c r="A195" s="74"/>
      <c r="B195" s="74"/>
      <c r="C195" s="74"/>
      <c r="D195" s="74"/>
      <c r="E195" s="74"/>
      <c r="F195" s="74"/>
      <c r="G195" s="74"/>
      <c r="H195" s="74"/>
      <c r="I195" s="74"/>
    </row>
    <row r="196" spans="1:9" ht="12.75" x14ac:dyDescent="0.2">
      <c r="A196" s="74"/>
      <c r="B196" s="74"/>
      <c r="C196" s="74"/>
      <c r="D196" s="74"/>
      <c r="E196" s="74"/>
      <c r="F196" s="74"/>
      <c r="G196" s="74"/>
      <c r="H196" s="74"/>
      <c r="I196" s="74"/>
    </row>
    <row r="197" spans="1:9" ht="12.75" x14ac:dyDescent="0.2">
      <c r="A197" s="74"/>
      <c r="B197" s="74"/>
      <c r="C197" s="74"/>
      <c r="D197" s="74"/>
      <c r="E197" s="74"/>
      <c r="F197" s="74"/>
      <c r="G197" s="74"/>
      <c r="H197" s="74"/>
      <c r="I197" s="74"/>
    </row>
    <row r="198" spans="1:9" ht="12.75" x14ac:dyDescent="0.2">
      <c r="A198" s="74"/>
      <c r="B198" s="74"/>
      <c r="C198" s="74"/>
      <c r="D198" s="74"/>
      <c r="E198" s="74"/>
      <c r="F198" s="74"/>
      <c r="G198" s="74"/>
      <c r="H198" s="74"/>
      <c r="I198" s="74"/>
    </row>
    <row r="199" spans="1:9" ht="12.75" x14ac:dyDescent="0.2">
      <c r="A199" s="74"/>
      <c r="B199" s="74"/>
      <c r="C199" s="74"/>
      <c r="D199" s="74"/>
      <c r="E199" s="74"/>
      <c r="F199" s="74"/>
      <c r="G199" s="74"/>
      <c r="H199" s="74"/>
      <c r="I199" s="74"/>
    </row>
    <row r="200" spans="1:9" ht="12.75" x14ac:dyDescent="0.2">
      <c r="A200" s="74"/>
      <c r="B200" s="74"/>
      <c r="C200" s="74"/>
      <c r="D200" s="74"/>
      <c r="E200" s="74"/>
      <c r="F200" s="74"/>
      <c r="G200" s="74"/>
      <c r="H200" s="74"/>
      <c r="I200" s="74"/>
    </row>
    <row r="201" spans="1:9" ht="12.75" x14ac:dyDescent="0.2">
      <c r="A201" s="74"/>
      <c r="B201" s="74"/>
      <c r="C201" s="74"/>
      <c r="D201" s="74"/>
      <c r="E201" s="74"/>
      <c r="F201" s="74"/>
      <c r="G201" s="74"/>
      <c r="H201" s="74"/>
      <c r="I201" s="74"/>
    </row>
    <row r="202" spans="1:9" ht="12.75" x14ac:dyDescent="0.2">
      <c r="A202" s="74"/>
      <c r="B202" s="74"/>
      <c r="C202" s="74"/>
      <c r="D202" s="74"/>
      <c r="E202" s="74"/>
      <c r="F202" s="74"/>
      <c r="G202" s="74"/>
      <c r="H202" s="74"/>
      <c r="I202" s="74"/>
    </row>
    <row r="203" spans="1:9" ht="12.75" x14ac:dyDescent="0.2">
      <c r="A203" s="74"/>
      <c r="B203" s="74"/>
      <c r="C203" s="74"/>
      <c r="D203" s="74"/>
      <c r="E203" s="74"/>
      <c r="F203" s="74"/>
      <c r="G203" s="74"/>
      <c r="H203" s="74"/>
      <c r="I203" s="74"/>
    </row>
    <row r="204" spans="1:9" ht="12.75" x14ac:dyDescent="0.2">
      <c r="A204" s="74"/>
      <c r="B204" s="74"/>
      <c r="C204" s="74"/>
      <c r="D204" s="74"/>
      <c r="E204" s="74"/>
      <c r="F204" s="74"/>
      <c r="G204" s="74"/>
      <c r="H204" s="74"/>
      <c r="I204" s="74"/>
    </row>
    <row r="205" spans="1:9" ht="12.75" x14ac:dyDescent="0.2">
      <c r="A205" s="74"/>
      <c r="B205" s="74"/>
      <c r="C205" s="74"/>
      <c r="D205" s="74"/>
      <c r="E205" s="74"/>
      <c r="F205" s="74"/>
      <c r="G205" s="74"/>
      <c r="H205" s="74"/>
      <c r="I205" s="74"/>
    </row>
    <row r="206" spans="1:9" ht="12.75" x14ac:dyDescent="0.2">
      <c r="A206" s="74"/>
      <c r="B206" s="74"/>
      <c r="C206" s="74"/>
      <c r="D206" s="74"/>
      <c r="E206" s="74"/>
      <c r="F206" s="74"/>
      <c r="G206" s="74"/>
      <c r="H206" s="74"/>
      <c r="I206" s="74"/>
    </row>
    <row r="207" spans="1:9" ht="12.75" x14ac:dyDescent="0.2">
      <c r="A207" s="74"/>
      <c r="B207" s="74"/>
      <c r="C207" s="74"/>
      <c r="D207" s="74"/>
      <c r="E207" s="74"/>
      <c r="F207" s="74"/>
      <c r="G207" s="74"/>
      <c r="H207" s="74"/>
      <c r="I207" s="74"/>
    </row>
    <row r="208" spans="1:9" ht="12.75" x14ac:dyDescent="0.2">
      <c r="A208" s="74"/>
      <c r="B208" s="74"/>
      <c r="C208" s="74"/>
      <c r="D208" s="74"/>
      <c r="E208" s="74"/>
      <c r="F208" s="74"/>
      <c r="G208" s="74"/>
      <c r="H208" s="74"/>
      <c r="I208" s="74"/>
    </row>
    <row r="209" spans="1:9" ht="12.75" x14ac:dyDescent="0.2">
      <c r="A209" s="74"/>
      <c r="B209" s="74"/>
      <c r="C209" s="74"/>
      <c r="D209" s="74"/>
      <c r="E209" s="74"/>
      <c r="F209" s="74"/>
      <c r="G209" s="74"/>
      <c r="H209" s="74"/>
      <c r="I209" s="74"/>
    </row>
    <row r="210" spans="1:9" ht="12.75" x14ac:dyDescent="0.2">
      <c r="A210" s="74"/>
      <c r="B210" s="74"/>
      <c r="C210" s="74"/>
      <c r="D210" s="74"/>
      <c r="E210" s="74"/>
      <c r="F210" s="74"/>
      <c r="G210" s="74"/>
      <c r="H210" s="74"/>
      <c r="I210" s="74"/>
    </row>
    <row r="211" spans="1:9" ht="12.75" x14ac:dyDescent="0.2">
      <c r="A211" s="74"/>
      <c r="B211" s="74"/>
      <c r="C211" s="74"/>
      <c r="D211" s="74"/>
      <c r="E211" s="74"/>
      <c r="F211" s="74"/>
      <c r="G211" s="74"/>
      <c r="H211" s="74"/>
      <c r="I211" s="74"/>
    </row>
    <row r="212" spans="1:9" ht="12.75" x14ac:dyDescent="0.2">
      <c r="A212" s="74"/>
      <c r="B212" s="74"/>
      <c r="C212" s="74"/>
      <c r="D212" s="74"/>
      <c r="E212" s="74"/>
      <c r="F212" s="74"/>
      <c r="G212" s="74"/>
      <c r="H212" s="74"/>
      <c r="I212" s="74"/>
    </row>
    <row r="213" spans="1:9" ht="12.75" x14ac:dyDescent="0.2">
      <c r="A213" s="74"/>
      <c r="B213" s="74"/>
      <c r="C213" s="74"/>
      <c r="D213" s="74"/>
      <c r="E213" s="74"/>
      <c r="F213" s="74"/>
      <c r="G213" s="74"/>
      <c r="H213" s="74"/>
      <c r="I213" s="74"/>
    </row>
    <row r="214" spans="1:9" ht="12.75" x14ac:dyDescent="0.2">
      <c r="A214" s="74"/>
      <c r="B214" s="74"/>
      <c r="C214" s="74"/>
      <c r="D214" s="74"/>
      <c r="E214" s="74"/>
      <c r="F214" s="74"/>
      <c r="G214" s="74"/>
      <c r="H214" s="74"/>
      <c r="I214" s="74"/>
    </row>
    <row r="215" spans="1:9" ht="12.75" x14ac:dyDescent="0.2">
      <c r="A215" s="74"/>
      <c r="B215" s="74"/>
      <c r="C215" s="74"/>
      <c r="D215" s="74"/>
      <c r="E215" s="74"/>
      <c r="F215" s="74"/>
      <c r="G215" s="74"/>
      <c r="H215" s="74"/>
      <c r="I215" s="74"/>
    </row>
    <row r="216" spans="1:9" ht="12.75" x14ac:dyDescent="0.2">
      <c r="A216" s="74"/>
      <c r="B216" s="74"/>
      <c r="C216" s="74"/>
      <c r="D216" s="74"/>
      <c r="E216" s="74"/>
      <c r="F216" s="74"/>
      <c r="G216" s="74"/>
      <c r="H216" s="74"/>
      <c r="I216" s="74"/>
    </row>
    <row r="217" spans="1:9" ht="12.75" x14ac:dyDescent="0.2">
      <c r="A217" s="74"/>
      <c r="B217" s="74"/>
      <c r="C217" s="74"/>
      <c r="D217" s="74"/>
      <c r="E217" s="74"/>
      <c r="F217" s="74"/>
      <c r="G217" s="74"/>
      <c r="H217" s="74"/>
      <c r="I217" s="74"/>
    </row>
    <row r="218" spans="1:9" ht="12.75" x14ac:dyDescent="0.2">
      <c r="A218" s="74"/>
      <c r="B218" s="74"/>
      <c r="C218" s="74"/>
      <c r="D218" s="74"/>
      <c r="E218" s="74"/>
      <c r="F218" s="74"/>
      <c r="G218" s="74"/>
      <c r="H218" s="74"/>
      <c r="I218" s="74"/>
    </row>
    <row r="219" spans="1:9" ht="12.75" x14ac:dyDescent="0.2">
      <c r="A219" s="74"/>
      <c r="B219" s="74"/>
      <c r="C219" s="74"/>
      <c r="D219" s="74"/>
      <c r="E219" s="74"/>
      <c r="F219" s="74"/>
      <c r="G219" s="74"/>
      <c r="H219" s="74"/>
      <c r="I219" s="74"/>
    </row>
    <row r="220" spans="1:9" ht="12.75" x14ac:dyDescent="0.2">
      <c r="A220" s="74"/>
      <c r="B220" s="74"/>
      <c r="C220" s="74"/>
      <c r="D220" s="74"/>
      <c r="E220" s="74"/>
      <c r="F220" s="74"/>
      <c r="G220" s="74"/>
      <c r="H220" s="74"/>
      <c r="I220" s="74"/>
    </row>
    <row r="221" spans="1:9" ht="12.75" x14ac:dyDescent="0.2">
      <c r="A221" s="74"/>
      <c r="B221" s="74"/>
      <c r="C221" s="74"/>
      <c r="D221" s="74"/>
      <c r="E221" s="74"/>
      <c r="F221" s="74"/>
      <c r="G221" s="74"/>
      <c r="H221" s="74"/>
      <c r="I221" s="74"/>
    </row>
    <row r="222" spans="1:9" ht="12.75" x14ac:dyDescent="0.2">
      <c r="A222" s="74"/>
      <c r="B222" s="74"/>
      <c r="C222" s="74"/>
      <c r="D222" s="74"/>
      <c r="E222" s="74"/>
      <c r="F222" s="74"/>
      <c r="G222" s="74"/>
      <c r="H222" s="74"/>
      <c r="I222" s="74"/>
    </row>
    <row r="223" spans="1:9" ht="12.75" x14ac:dyDescent="0.2">
      <c r="A223" s="74"/>
      <c r="B223" s="74"/>
      <c r="C223" s="74"/>
      <c r="D223" s="74"/>
      <c r="E223" s="74"/>
      <c r="F223" s="74"/>
      <c r="G223" s="74"/>
      <c r="H223" s="74"/>
      <c r="I223" s="74"/>
    </row>
    <row r="224" spans="1:9" ht="12.75" x14ac:dyDescent="0.2">
      <c r="A224" s="74"/>
      <c r="B224" s="74"/>
      <c r="C224" s="74"/>
      <c r="D224" s="74"/>
      <c r="E224" s="74"/>
      <c r="F224" s="74"/>
      <c r="G224" s="74"/>
      <c r="H224" s="74"/>
      <c r="I224" s="74"/>
    </row>
    <row r="225" spans="1:9" ht="12.75" x14ac:dyDescent="0.2">
      <c r="A225" s="74"/>
      <c r="B225" s="74"/>
      <c r="C225" s="74"/>
      <c r="D225" s="74"/>
      <c r="E225" s="74"/>
      <c r="F225" s="74"/>
      <c r="G225" s="74"/>
      <c r="H225" s="74"/>
      <c r="I225" s="74"/>
    </row>
    <row r="226" spans="1:9" ht="12.75" x14ac:dyDescent="0.2">
      <c r="A226" s="74"/>
      <c r="B226" s="74"/>
      <c r="C226" s="74"/>
      <c r="D226" s="74"/>
      <c r="E226" s="74"/>
      <c r="F226" s="74"/>
      <c r="G226" s="74"/>
      <c r="H226" s="74"/>
      <c r="I226" s="74"/>
    </row>
    <row r="227" spans="1:9" ht="12.75" x14ac:dyDescent="0.2">
      <c r="A227" s="74"/>
      <c r="B227" s="74"/>
      <c r="C227" s="74"/>
      <c r="D227" s="74"/>
      <c r="E227" s="74"/>
      <c r="F227" s="74"/>
      <c r="G227" s="74"/>
      <c r="H227" s="74"/>
      <c r="I227" s="74"/>
    </row>
    <row r="228" spans="1:9" ht="12.75" x14ac:dyDescent="0.2">
      <c r="A228" s="74"/>
      <c r="B228" s="74"/>
      <c r="C228" s="74"/>
      <c r="D228" s="74"/>
      <c r="E228" s="74"/>
      <c r="F228" s="74"/>
      <c r="G228" s="74"/>
      <c r="H228" s="74"/>
      <c r="I228" s="74"/>
    </row>
    <row r="229" spans="1:9" ht="12.75" x14ac:dyDescent="0.2">
      <c r="A229" s="74"/>
      <c r="B229" s="74"/>
      <c r="C229" s="74"/>
      <c r="D229" s="74"/>
      <c r="E229" s="74"/>
      <c r="F229" s="74"/>
      <c r="G229" s="74"/>
      <c r="H229" s="74"/>
      <c r="I229" s="74"/>
    </row>
    <row r="230" spans="1:9" ht="12.75" x14ac:dyDescent="0.2">
      <c r="A230" s="74"/>
      <c r="B230" s="74"/>
      <c r="C230" s="74"/>
      <c r="D230" s="74"/>
      <c r="E230" s="74"/>
      <c r="F230" s="74"/>
      <c r="G230" s="74"/>
      <c r="H230" s="74"/>
      <c r="I230" s="74"/>
    </row>
    <row r="231" spans="1:9" ht="12.75" x14ac:dyDescent="0.2">
      <c r="A231" s="74"/>
      <c r="B231" s="74"/>
      <c r="C231" s="74"/>
      <c r="D231" s="74"/>
      <c r="E231" s="74"/>
      <c r="F231" s="74"/>
      <c r="G231" s="74"/>
      <c r="H231" s="74"/>
      <c r="I231" s="74"/>
    </row>
    <row r="232" spans="1:9" ht="12.75" x14ac:dyDescent="0.2">
      <c r="A232" s="74"/>
      <c r="B232" s="74"/>
      <c r="C232" s="74"/>
      <c r="D232" s="74"/>
      <c r="E232" s="74"/>
      <c r="F232" s="74"/>
      <c r="G232" s="74"/>
      <c r="H232" s="74"/>
      <c r="I232" s="74"/>
    </row>
    <row r="233" spans="1:9" ht="12.75" x14ac:dyDescent="0.2">
      <c r="A233" s="74"/>
      <c r="B233" s="74"/>
      <c r="C233" s="74"/>
      <c r="D233" s="74"/>
      <c r="E233" s="74"/>
      <c r="F233" s="74"/>
      <c r="G233" s="74"/>
      <c r="H233" s="74"/>
      <c r="I233" s="74"/>
    </row>
    <row r="234" spans="1:9" ht="12.75" x14ac:dyDescent="0.2">
      <c r="A234" s="74"/>
      <c r="B234" s="74"/>
      <c r="C234" s="74"/>
      <c r="D234" s="74"/>
      <c r="E234" s="74"/>
      <c r="F234" s="74"/>
      <c r="G234" s="74"/>
      <c r="H234" s="74"/>
      <c r="I234" s="74"/>
    </row>
    <row r="235" spans="1:9" ht="12.75" x14ac:dyDescent="0.2">
      <c r="A235" s="74"/>
      <c r="B235" s="74"/>
      <c r="C235" s="74"/>
      <c r="D235" s="74"/>
      <c r="E235" s="74"/>
      <c r="F235" s="74"/>
      <c r="G235" s="74"/>
      <c r="H235" s="74"/>
      <c r="I235" s="74"/>
    </row>
    <row r="236" spans="1:9" ht="12.75" x14ac:dyDescent="0.2">
      <c r="A236" s="74"/>
      <c r="B236" s="74"/>
      <c r="C236" s="74"/>
      <c r="D236" s="74"/>
      <c r="E236" s="74"/>
      <c r="F236" s="74"/>
      <c r="G236" s="74"/>
      <c r="H236" s="74"/>
      <c r="I236" s="74"/>
    </row>
    <row r="237" spans="1:9" ht="12.75" x14ac:dyDescent="0.2">
      <c r="A237" s="74"/>
      <c r="B237" s="74"/>
      <c r="C237" s="74"/>
      <c r="D237" s="74"/>
      <c r="E237" s="74"/>
      <c r="F237" s="74"/>
      <c r="G237" s="74"/>
      <c r="H237" s="74"/>
      <c r="I237" s="74"/>
    </row>
    <row r="239" spans="1:9" ht="12.75" customHeight="1" x14ac:dyDescent="0.2"/>
  </sheetData>
  <mergeCells count="5">
    <mergeCell ref="A1:K1"/>
    <mergeCell ref="B64:C64"/>
    <mergeCell ref="F51:G51"/>
    <mergeCell ref="B58:C58"/>
    <mergeCell ref="B51:C51"/>
  </mergeCells>
  <phoneticPr fontId="2" type="noConversion"/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86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71" max="16383" man="1"/>
  </row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6"/>
  <sheetViews>
    <sheetView view="pageBreakPreview" topLeftCell="A5" zoomScaleNormal="100" zoomScaleSheetLayoutView="100" workbookViewId="0">
      <selection sqref="A1:E1"/>
    </sheetView>
  </sheetViews>
  <sheetFormatPr defaultRowHeight="12.75" x14ac:dyDescent="0.2"/>
  <cols>
    <col min="1" max="1" width="5" style="69" customWidth="1"/>
    <col min="2" max="2" width="36.42578125" style="61" customWidth="1"/>
    <col min="3" max="3" width="16.7109375" style="104" customWidth="1"/>
    <col min="4" max="4" width="13.42578125" style="109" customWidth="1"/>
    <col min="5" max="5" width="13.5703125" style="104" customWidth="1"/>
    <col min="6" max="6" width="10" style="109" bestFit="1" customWidth="1"/>
    <col min="7" max="7" width="13.85546875" style="104" customWidth="1"/>
    <col min="8" max="8" width="4.85546875" style="69" customWidth="1"/>
    <col min="9" max="9" width="9.140625" style="69"/>
    <col min="10" max="10" width="30.85546875" style="69" customWidth="1"/>
    <col min="11" max="11" width="16.85546875" style="69" customWidth="1"/>
    <col min="12" max="12" width="12.5703125" style="69" customWidth="1"/>
    <col min="13" max="13" width="12" style="69" customWidth="1"/>
    <col min="14" max="14" width="11.28515625" style="69" customWidth="1"/>
    <col min="15" max="15" width="12.42578125" style="69" customWidth="1"/>
    <col min="16" max="16384" width="9.140625" style="69"/>
  </cols>
  <sheetData>
    <row r="1" spans="1:16" ht="24" customHeight="1" x14ac:dyDescent="0.2">
      <c r="A1" s="403" t="s">
        <v>610</v>
      </c>
      <c r="B1" s="403"/>
      <c r="C1" s="403"/>
      <c r="D1" s="403"/>
      <c r="E1" s="403"/>
      <c r="F1" s="403"/>
      <c r="G1" s="403"/>
      <c r="P1" s="89"/>
    </row>
    <row r="2" spans="1:16" ht="12.75" customHeight="1" x14ac:dyDescent="0.2">
      <c r="A2" s="74"/>
      <c r="B2" s="90"/>
      <c r="C2" s="127"/>
      <c r="D2" s="91"/>
      <c r="E2" s="92"/>
      <c r="F2" s="84"/>
      <c r="G2" s="92"/>
      <c r="P2" s="93"/>
    </row>
    <row r="3" spans="1:16" ht="29.25" customHeight="1" x14ac:dyDescent="0.2">
      <c r="A3" s="50" t="s">
        <v>416</v>
      </c>
      <c r="B3" s="50"/>
      <c r="C3" s="85"/>
      <c r="D3" s="2"/>
      <c r="E3" s="85"/>
      <c r="F3" s="2"/>
      <c r="G3" s="85"/>
      <c r="P3" s="24"/>
    </row>
    <row r="4" spans="1:16" ht="33" customHeight="1" x14ac:dyDescent="0.2">
      <c r="A4" s="420" t="s">
        <v>420</v>
      </c>
      <c r="B4" s="420"/>
      <c r="C4" s="7" t="s">
        <v>41</v>
      </c>
      <c r="D4" s="3" t="s">
        <v>408</v>
      </c>
      <c r="E4" s="5" t="s">
        <v>429</v>
      </c>
      <c r="F4" s="6" t="s">
        <v>3</v>
      </c>
      <c r="G4" s="5" t="s">
        <v>409</v>
      </c>
      <c r="P4" s="94"/>
    </row>
    <row r="5" spans="1:16" s="88" customFormat="1" ht="15.75" customHeight="1" x14ac:dyDescent="0.2">
      <c r="A5" s="428">
        <v>179</v>
      </c>
      <c r="B5" s="428"/>
      <c r="C5" s="95">
        <v>9860681</v>
      </c>
      <c r="D5" s="154">
        <v>183</v>
      </c>
      <c r="E5" s="95">
        <f>C5/D5</f>
        <v>53883.502732240435</v>
      </c>
      <c r="F5" s="211">
        <v>222</v>
      </c>
      <c r="G5" s="95">
        <f>C5/F5</f>
        <v>44417.481981981982</v>
      </c>
      <c r="H5" s="69"/>
      <c r="P5" s="94"/>
    </row>
    <row r="6" spans="1:16" ht="12.75" customHeight="1" x14ac:dyDescent="0.2">
      <c r="A6" s="74"/>
      <c r="B6" s="21"/>
      <c r="C6" s="1"/>
      <c r="D6" s="84"/>
      <c r="E6" s="96"/>
      <c r="F6" s="97"/>
      <c r="G6" s="96"/>
      <c r="P6" s="98"/>
    </row>
    <row r="7" spans="1:16" ht="33" customHeight="1" x14ac:dyDescent="0.2">
      <c r="A7" s="50" t="s">
        <v>417</v>
      </c>
      <c r="B7" s="50"/>
      <c r="C7" s="85"/>
      <c r="D7" s="2"/>
      <c r="E7" s="85"/>
      <c r="F7" s="2"/>
      <c r="G7" s="85"/>
      <c r="P7" s="1"/>
    </row>
    <row r="8" spans="1:16" ht="29.25" customHeight="1" x14ac:dyDescent="0.2">
      <c r="A8" s="420" t="s">
        <v>420</v>
      </c>
      <c r="B8" s="420"/>
      <c r="C8" s="7" t="s">
        <v>41</v>
      </c>
      <c r="D8" s="3" t="s">
        <v>408</v>
      </c>
      <c r="E8" s="5" t="s">
        <v>429</v>
      </c>
      <c r="F8" s="6" t="s">
        <v>3</v>
      </c>
      <c r="G8" s="5" t="s">
        <v>409</v>
      </c>
      <c r="P8" s="98"/>
    </row>
    <row r="9" spans="1:16" ht="12" customHeight="1" x14ac:dyDescent="0.2">
      <c r="A9" s="428">
        <v>91</v>
      </c>
      <c r="B9" s="428"/>
      <c r="C9" s="95">
        <v>12333443</v>
      </c>
      <c r="D9" s="154">
        <v>101</v>
      </c>
      <c r="E9" s="95">
        <f>C9/D9</f>
        <v>122113.29702970297</v>
      </c>
      <c r="F9" s="211">
        <v>204</v>
      </c>
      <c r="G9" s="95">
        <f>C9/F9</f>
        <v>60458.053921568629</v>
      </c>
      <c r="P9" s="1"/>
    </row>
    <row r="10" spans="1:16" s="88" customFormat="1" ht="9.75" customHeight="1" x14ac:dyDescent="0.2">
      <c r="A10" s="74"/>
      <c r="B10" s="21"/>
      <c r="C10" s="92"/>
      <c r="D10" s="84"/>
      <c r="E10" s="92"/>
      <c r="F10" s="84"/>
      <c r="G10" s="92"/>
      <c r="H10" s="69"/>
      <c r="P10" s="98"/>
    </row>
    <row r="11" spans="1:16" ht="29.25" customHeight="1" x14ac:dyDescent="0.2">
      <c r="A11" s="50" t="s">
        <v>410</v>
      </c>
      <c r="B11" s="50"/>
      <c r="C11" s="85"/>
      <c r="D11" s="2"/>
      <c r="E11" s="85"/>
      <c r="F11" s="2"/>
      <c r="G11" s="85"/>
      <c r="P11" s="98"/>
    </row>
    <row r="12" spans="1:16" ht="33.75" customHeight="1" x14ac:dyDescent="0.2">
      <c r="A12" s="420" t="s">
        <v>420</v>
      </c>
      <c r="B12" s="420"/>
      <c r="C12" s="7" t="s">
        <v>41</v>
      </c>
      <c r="D12" s="3" t="s">
        <v>408</v>
      </c>
      <c r="E12" s="5" t="s">
        <v>429</v>
      </c>
      <c r="F12" s="6" t="s">
        <v>3</v>
      </c>
      <c r="G12" s="5" t="s">
        <v>409</v>
      </c>
      <c r="P12" s="98"/>
    </row>
    <row r="13" spans="1:16" ht="14.25" customHeight="1" x14ac:dyDescent="0.2">
      <c r="A13" s="428">
        <v>41</v>
      </c>
      <c r="B13" s="428"/>
      <c r="C13" s="95">
        <v>9940471</v>
      </c>
      <c r="D13" s="154">
        <v>57</v>
      </c>
      <c r="E13" s="95">
        <f>C13/D13</f>
        <v>174394.22807017545</v>
      </c>
      <c r="F13" s="211">
        <v>188</v>
      </c>
      <c r="G13" s="95">
        <f>C13/F13</f>
        <v>52874.845744680853</v>
      </c>
      <c r="P13" s="1"/>
    </row>
    <row r="14" spans="1:16" ht="9" customHeight="1" x14ac:dyDescent="0.2">
      <c r="A14" s="74"/>
      <c r="B14" s="21"/>
      <c r="C14" s="92"/>
      <c r="D14" s="84"/>
      <c r="E14" s="92"/>
      <c r="F14" s="84"/>
      <c r="G14" s="92"/>
      <c r="P14" s="98"/>
    </row>
    <row r="15" spans="1:16" s="88" customFormat="1" ht="31.5" customHeight="1" x14ac:dyDescent="0.2">
      <c r="A15" s="50" t="s">
        <v>411</v>
      </c>
      <c r="B15" s="50"/>
      <c r="C15" s="85"/>
      <c r="D15" s="2"/>
      <c r="E15" s="85"/>
      <c r="F15" s="2"/>
      <c r="G15" s="85"/>
      <c r="P15" s="1"/>
    </row>
    <row r="16" spans="1:16" ht="35.25" customHeight="1" x14ac:dyDescent="0.2">
      <c r="A16" s="420" t="s">
        <v>420</v>
      </c>
      <c r="B16" s="420"/>
      <c r="C16" s="7" t="s">
        <v>41</v>
      </c>
      <c r="D16" s="3" t="s">
        <v>408</v>
      </c>
      <c r="E16" s="5" t="s">
        <v>429</v>
      </c>
      <c r="F16" s="6" t="s">
        <v>3</v>
      </c>
      <c r="G16" s="5" t="s">
        <v>409</v>
      </c>
      <c r="P16" s="98"/>
    </row>
    <row r="17" spans="1:16" ht="15" customHeight="1" x14ac:dyDescent="0.2">
      <c r="A17" s="428">
        <v>20</v>
      </c>
      <c r="B17" s="428"/>
      <c r="C17" s="95">
        <v>6958844</v>
      </c>
      <c r="D17" s="154">
        <v>30</v>
      </c>
      <c r="E17" s="95">
        <f>C17/D17</f>
        <v>231961.46666666667</v>
      </c>
      <c r="F17" s="211">
        <v>129</v>
      </c>
      <c r="G17" s="95">
        <f>C17/F17</f>
        <v>53944.527131782947</v>
      </c>
      <c r="P17" s="1"/>
    </row>
    <row r="18" spans="1:16" ht="12" customHeight="1" x14ac:dyDescent="0.2">
      <c r="A18" s="74"/>
      <c r="B18" s="21"/>
      <c r="C18" s="92"/>
      <c r="D18" s="84"/>
      <c r="E18" s="92"/>
      <c r="F18" s="84"/>
      <c r="G18" s="92"/>
      <c r="P18" s="1"/>
    </row>
    <row r="19" spans="1:16" ht="29.25" customHeight="1" x14ac:dyDescent="0.2">
      <c r="A19" s="50" t="s">
        <v>412</v>
      </c>
      <c r="B19" s="50"/>
      <c r="C19" s="85"/>
      <c r="D19" s="2"/>
      <c r="E19" s="85"/>
      <c r="F19" s="2"/>
      <c r="G19" s="85"/>
      <c r="P19" s="98"/>
    </row>
    <row r="20" spans="1:16" s="88" customFormat="1" ht="31.5" customHeight="1" x14ac:dyDescent="0.2">
      <c r="A20" s="420" t="s">
        <v>420</v>
      </c>
      <c r="B20" s="420"/>
      <c r="C20" s="7" t="s">
        <v>41</v>
      </c>
      <c r="D20" s="3" t="s">
        <v>408</v>
      </c>
      <c r="E20" s="5" t="s">
        <v>429</v>
      </c>
      <c r="F20" s="6" t="s">
        <v>3</v>
      </c>
      <c r="G20" s="5" t="s">
        <v>409</v>
      </c>
      <c r="P20" s="98"/>
    </row>
    <row r="21" spans="1:16" ht="15.75" customHeight="1" x14ac:dyDescent="0.2">
      <c r="A21" s="428">
        <v>12</v>
      </c>
      <c r="B21" s="428"/>
      <c r="C21" s="95">
        <v>5218423</v>
      </c>
      <c r="D21" s="154">
        <v>32</v>
      </c>
      <c r="E21" s="95">
        <f>C21/D21</f>
        <v>163075.71875</v>
      </c>
      <c r="F21" s="211">
        <v>123</v>
      </c>
      <c r="G21" s="95">
        <f>C21/F21</f>
        <v>42426.203252032523</v>
      </c>
      <c r="P21" s="1"/>
    </row>
    <row r="22" spans="1:16" ht="14.1" customHeight="1" x14ac:dyDescent="0.2">
      <c r="A22" s="78"/>
      <c r="B22" s="37"/>
      <c r="C22" s="89"/>
      <c r="D22" s="101"/>
      <c r="E22" s="102"/>
      <c r="F22" s="103"/>
      <c r="G22" s="102"/>
      <c r="P22" s="98"/>
    </row>
    <row r="23" spans="1:16" ht="14.1" customHeight="1" x14ac:dyDescent="0.2">
      <c r="A23" s="427" t="s">
        <v>430</v>
      </c>
      <c r="B23" s="427"/>
      <c r="C23" s="427"/>
      <c r="D23" s="427"/>
      <c r="E23" s="427"/>
      <c r="F23" s="427"/>
      <c r="G23" s="427"/>
      <c r="H23" s="88"/>
      <c r="P23" s="1"/>
    </row>
    <row r="24" spans="1:16" ht="30.75" customHeight="1" x14ac:dyDescent="0.2">
      <c r="A24" s="3" t="s">
        <v>2</v>
      </c>
      <c r="B24" s="3" t="s">
        <v>418</v>
      </c>
      <c r="C24" s="7" t="s">
        <v>41</v>
      </c>
      <c r="D24" s="3" t="s">
        <v>408</v>
      </c>
      <c r="E24" s="5" t="s">
        <v>429</v>
      </c>
      <c r="F24" s="6" t="s">
        <v>3</v>
      </c>
      <c r="G24" s="5" t="s">
        <v>419</v>
      </c>
      <c r="P24" s="1"/>
    </row>
    <row r="25" spans="1:16" s="74" customFormat="1" ht="15" customHeight="1" x14ac:dyDescent="0.2">
      <c r="A25" s="67" t="s">
        <v>9</v>
      </c>
      <c r="B25" s="67" t="s">
        <v>176</v>
      </c>
      <c r="C25" s="128">
        <v>506645</v>
      </c>
      <c r="D25" s="129">
        <v>2</v>
      </c>
      <c r="E25" s="95">
        <v>253322.5</v>
      </c>
      <c r="F25" s="129">
        <v>8</v>
      </c>
      <c r="G25" s="128">
        <v>63330.625</v>
      </c>
      <c r="I25" s="125"/>
      <c r="P25" s="1"/>
    </row>
    <row r="26" spans="1:16" s="74" customFormat="1" ht="15" customHeight="1" x14ac:dyDescent="0.2">
      <c r="A26" s="215" t="s">
        <v>13</v>
      </c>
      <c r="B26" s="215" t="s">
        <v>164</v>
      </c>
      <c r="C26" s="216">
        <v>515250</v>
      </c>
      <c r="D26" s="217">
        <v>2</v>
      </c>
      <c r="E26" s="218">
        <v>257625</v>
      </c>
      <c r="F26" s="217">
        <v>9</v>
      </c>
      <c r="G26" s="216">
        <v>57250</v>
      </c>
      <c r="P26" s="1"/>
    </row>
    <row r="27" spans="1:16" s="74" customFormat="1" ht="15" customHeight="1" x14ac:dyDescent="0.2">
      <c r="A27" s="211" t="s">
        <v>7</v>
      </c>
      <c r="B27" s="211" t="s">
        <v>166</v>
      </c>
      <c r="C27" s="128">
        <v>517872</v>
      </c>
      <c r="D27" s="129">
        <v>4</v>
      </c>
      <c r="E27" s="95">
        <v>129468</v>
      </c>
      <c r="F27" s="129">
        <v>14</v>
      </c>
      <c r="G27" s="128">
        <v>36990.857142857145</v>
      </c>
      <c r="H27" s="80"/>
      <c r="P27" s="98"/>
    </row>
    <row r="28" spans="1:16" s="74" customFormat="1" ht="15" customHeight="1" x14ac:dyDescent="0.2">
      <c r="A28" s="215" t="s">
        <v>17</v>
      </c>
      <c r="B28" s="215" t="s">
        <v>110</v>
      </c>
      <c r="C28" s="216">
        <v>551350</v>
      </c>
      <c r="D28" s="217">
        <v>2</v>
      </c>
      <c r="E28" s="218">
        <v>275675</v>
      </c>
      <c r="F28" s="217">
        <v>16</v>
      </c>
      <c r="G28" s="216">
        <v>34459.375</v>
      </c>
      <c r="H28" s="78"/>
      <c r="P28" s="1"/>
    </row>
    <row r="29" spans="1:16" s="74" customFormat="1" ht="15" customHeight="1" x14ac:dyDescent="0.2">
      <c r="A29" s="211" t="s">
        <v>11</v>
      </c>
      <c r="B29" s="211" t="s">
        <v>118</v>
      </c>
      <c r="C29" s="128">
        <v>556756</v>
      </c>
      <c r="D29" s="129">
        <v>1</v>
      </c>
      <c r="E29" s="95">
        <v>556756</v>
      </c>
      <c r="F29" s="129">
        <v>4</v>
      </c>
      <c r="G29" s="128">
        <v>139189</v>
      </c>
      <c r="H29" s="78"/>
      <c r="P29" s="98"/>
    </row>
    <row r="30" spans="1:16" s="74" customFormat="1" ht="15" customHeight="1" x14ac:dyDescent="0.2">
      <c r="A30" s="215" t="s">
        <v>24</v>
      </c>
      <c r="B30" s="215" t="s">
        <v>50</v>
      </c>
      <c r="C30" s="216">
        <v>570937</v>
      </c>
      <c r="D30" s="217">
        <v>2</v>
      </c>
      <c r="E30" s="218">
        <v>285468.5</v>
      </c>
      <c r="F30" s="217">
        <v>14</v>
      </c>
      <c r="G30" s="216">
        <v>40781.214285714283</v>
      </c>
      <c r="H30" s="78"/>
      <c r="P30" s="1"/>
    </row>
    <row r="31" spans="1:16" s="74" customFormat="1" ht="15" customHeight="1" x14ac:dyDescent="0.2">
      <c r="A31" s="211" t="s">
        <v>5</v>
      </c>
      <c r="B31" s="211" t="s">
        <v>309</v>
      </c>
      <c r="C31" s="128">
        <v>586311</v>
      </c>
      <c r="D31" s="129">
        <v>4</v>
      </c>
      <c r="E31" s="95">
        <v>146577.75</v>
      </c>
      <c r="F31" s="129">
        <v>19</v>
      </c>
      <c r="G31" s="128">
        <v>30858.473684210527</v>
      </c>
      <c r="H31" s="78"/>
      <c r="P31" s="1"/>
    </row>
    <row r="32" spans="1:16" s="74" customFormat="1" ht="15" customHeight="1" x14ac:dyDescent="0.2">
      <c r="A32" s="215" t="s">
        <v>7</v>
      </c>
      <c r="B32" s="215" t="s">
        <v>340</v>
      </c>
      <c r="C32" s="216">
        <v>600285</v>
      </c>
      <c r="D32" s="217">
        <v>1</v>
      </c>
      <c r="E32" s="218">
        <v>600285</v>
      </c>
      <c r="F32" s="217">
        <v>8</v>
      </c>
      <c r="G32" s="216">
        <v>75035.625</v>
      </c>
      <c r="H32" s="78"/>
      <c r="P32" s="94"/>
    </row>
    <row r="33" spans="1:16" s="74" customFormat="1" ht="15" customHeight="1" x14ac:dyDescent="0.2">
      <c r="A33" s="211" t="s">
        <v>7</v>
      </c>
      <c r="B33" s="211" t="s">
        <v>107</v>
      </c>
      <c r="C33" s="128">
        <v>603048</v>
      </c>
      <c r="D33" s="129">
        <v>2</v>
      </c>
      <c r="E33" s="95">
        <v>301524</v>
      </c>
      <c r="F33" s="129">
        <v>10</v>
      </c>
      <c r="G33" s="128">
        <v>60304.800000000003</v>
      </c>
      <c r="H33" s="78"/>
      <c r="P33" s="89"/>
    </row>
    <row r="34" spans="1:16" s="74" customFormat="1" ht="15" customHeight="1" x14ac:dyDescent="0.2">
      <c r="A34" s="215" t="s">
        <v>5</v>
      </c>
      <c r="B34" s="215" t="s">
        <v>253</v>
      </c>
      <c r="C34" s="216">
        <v>605114</v>
      </c>
      <c r="D34" s="217">
        <v>4</v>
      </c>
      <c r="E34" s="218">
        <v>151278.5</v>
      </c>
      <c r="F34" s="217">
        <v>27</v>
      </c>
      <c r="G34" s="216">
        <v>22411.629629629631</v>
      </c>
      <c r="H34" s="78"/>
      <c r="P34" s="85"/>
    </row>
    <row r="35" spans="1:16" s="74" customFormat="1" ht="15" customHeight="1" x14ac:dyDescent="0.2">
      <c r="A35" s="211" t="s">
        <v>5</v>
      </c>
      <c r="B35" s="211" t="s">
        <v>291</v>
      </c>
      <c r="C35" s="128">
        <v>627544</v>
      </c>
      <c r="D35" s="129">
        <v>3</v>
      </c>
      <c r="E35" s="95">
        <v>209181.33333333334</v>
      </c>
      <c r="F35" s="129">
        <v>20</v>
      </c>
      <c r="G35" s="128">
        <v>31377.200000000001</v>
      </c>
      <c r="H35" s="78"/>
      <c r="P35" s="78"/>
    </row>
    <row r="36" spans="1:16" s="74" customFormat="1" ht="15" customHeight="1" x14ac:dyDescent="0.2">
      <c r="A36" s="215" t="s">
        <v>12</v>
      </c>
      <c r="B36" s="215" t="s">
        <v>156</v>
      </c>
      <c r="C36" s="216">
        <v>644699</v>
      </c>
      <c r="D36" s="217">
        <v>1</v>
      </c>
      <c r="E36" s="218">
        <v>644699</v>
      </c>
      <c r="F36" s="217">
        <v>12</v>
      </c>
      <c r="G36" s="216">
        <v>53724.916666666664</v>
      </c>
      <c r="H36" s="78"/>
      <c r="P36" s="78"/>
    </row>
    <row r="37" spans="1:16" s="74" customFormat="1" ht="15" customHeight="1" x14ac:dyDescent="0.2">
      <c r="A37" s="211" t="s">
        <v>5</v>
      </c>
      <c r="B37" s="211" t="s">
        <v>206</v>
      </c>
      <c r="C37" s="128">
        <v>666469</v>
      </c>
      <c r="D37" s="129">
        <v>3</v>
      </c>
      <c r="E37" s="95">
        <v>222156.33333333334</v>
      </c>
      <c r="F37" s="129">
        <v>21</v>
      </c>
      <c r="G37" s="128">
        <v>31736.619047619046</v>
      </c>
      <c r="H37" s="78"/>
    </row>
    <row r="38" spans="1:16" s="74" customFormat="1" ht="15" customHeight="1" x14ac:dyDescent="0.2">
      <c r="A38" s="215" t="s">
        <v>5</v>
      </c>
      <c r="B38" s="215" t="s">
        <v>273</v>
      </c>
      <c r="C38" s="216">
        <v>673914</v>
      </c>
      <c r="D38" s="217">
        <v>2</v>
      </c>
      <c r="E38" s="218">
        <v>336957</v>
      </c>
      <c r="F38" s="217">
        <v>15</v>
      </c>
      <c r="G38" s="216">
        <v>44927.6</v>
      </c>
      <c r="H38" s="78"/>
      <c r="J38" s="21"/>
      <c r="K38" s="99"/>
      <c r="L38" s="106"/>
      <c r="M38" s="107"/>
      <c r="O38" s="107"/>
    </row>
    <row r="39" spans="1:16" s="74" customFormat="1" ht="15" customHeight="1" x14ac:dyDescent="0.2">
      <c r="A39" s="211" t="s">
        <v>19</v>
      </c>
      <c r="B39" s="211" t="s">
        <v>163</v>
      </c>
      <c r="C39" s="128">
        <v>723514</v>
      </c>
      <c r="D39" s="129">
        <v>2</v>
      </c>
      <c r="E39" s="95">
        <v>361757</v>
      </c>
      <c r="F39" s="129">
        <v>14</v>
      </c>
      <c r="G39" s="128">
        <v>51679.571428571428</v>
      </c>
    </row>
    <row r="40" spans="1:16" s="74" customFormat="1" ht="15" customHeight="1" x14ac:dyDescent="0.2">
      <c r="A40" s="215" t="s">
        <v>5</v>
      </c>
      <c r="B40" s="215" t="s">
        <v>279</v>
      </c>
      <c r="C40" s="216">
        <v>765203</v>
      </c>
      <c r="D40" s="217">
        <v>2</v>
      </c>
      <c r="E40" s="218">
        <v>382601.5</v>
      </c>
      <c r="F40" s="217">
        <v>12</v>
      </c>
      <c r="G40" s="216">
        <v>63766.916666666664</v>
      </c>
      <c r="H40" s="78"/>
      <c r="I40" s="425"/>
      <c r="J40" s="425"/>
      <c r="K40" s="108"/>
      <c r="L40" s="2"/>
      <c r="M40" s="85"/>
      <c r="N40" s="50"/>
      <c r="O40" s="85"/>
    </row>
    <row r="41" spans="1:16" s="74" customFormat="1" ht="15" customHeight="1" x14ac:dyDescent="0.2">
      <c r="A41" s="211" t="s">
        <v>22</v>
      </c>
      <c r="B41" s="211" t="s">
        <v>90</v>
      </c>
      <c r="C41" s="128">
        <v>787204</v>
      </c>
      <c r="D41" s="129">
        <v>3</v>
      </c>
      <c r="E41" s="95">
        <v>262401.33333333331</v>
      </c>
      <c r="F41" s="129">
        <v>12</v>
      </c>
      <c r="G41" s="128">
        <v>65600.333333333328</v>
      </c>
      <c r="H41" s="78"/>
      <c r="I41" s="78"/>
      <c r="J41" s="78"/>
      <c r="K41" s="37"/>
      <c r="L41" s="100"/>
      <c r="M41" s="97"/>
      <c r="N41" s="89"/>
      <c r="O41" s="97"/>
    </row>
    <row r="42" spans="1:16" s="74" customFormat="1" ht="15" customHeight="1" x14ac:dyDescent="0.2">
      <c r="A42" s="215" t="s">
        <v>6</v>
      </c>
      <c r="B42" s="215" t="s">
        <v>201</v>
      </c>
      <c r="C42" s="216">
        <v>795212</v>
      </c>
      <c r="D42" s="217">
        <v>1</v>
      </c>
      <c r="E42" s="218">
        <v>795212</v>
      </c>
      <c r="F42" s="217">
        <v>3</v>
      </c>
      <c r="G42" s="216">
        <v>265070.66666666669</v>
      </c>
      <c r="H42" s="78"/>
      <c r="I42" s="78"/>
      <c r="J42" s="425"/>
      <c r="K42" s="425"/>
      <c r="L42" s="108"/>
      <c r="M42" s="2"/>
      <c r="N42" s="85"/>
      <c r="O42" s="2"/>
    </row>
    <row r="43" spans="1:16" s="74" customFormat="1" ht="15" customHeight="1" x14ac:dyDescent="0.2">
      <c r="A43" s="211" t="s">
        <v>23</v>
      </c>
      <c r="B43" s="211" t="s">
        <v>197</v>
      </c>
      <c r="C43" s="128">
        <v>803811</v>
      </c>
      <c r="D43" s="129">
        <v>2</v>
      </c>
      <c r="E43" s="95">
        <v>401905.5</v>
      </c>
      <c r="F43" s="129">
        <v>14</v>
      </c>
      <c r="G43" s="128">
        <v>57415.071428571428</v>
      </c>
      <c r="H43" s="78"/>
      <c r="I43" s="78"/>
      <c r="J43" s="78"/>
      <c r="K43" s="78"/>
      <c r="L43" s="78"/>
      <c r="M43" s="78"/>
      <c r="N43" s="78"/>
      <c r="O43" s="78"/>
    </row>
    <row r="44" spans="1:16" s="74" customFormat="1" ht="15" customHeight="1" x14ac:dyDescent="0.2">
      <c r="A44" s="215" t="s">
        <v>25</v>
      </c>
      <c r="B44" s="215" t="s">
        <v>322</v>
      </c>
      <c r="C44" s="216">
        <v>814439</v>
      </c>
      <c r="D44" s="217">
        <v>2</v>
      </c>
      <c r="E44" s="218">
        <v>407219.5</v>
      </c>
      <c r="F44" s="217">
        <v>8</v>
      </c>
      <c r="G44" s="216">
        <v>101804.875</v>
      </c>
      <c r="H44" s="78"/>
      <c r="I44" s="78"/>
      <c r="J44" s="78"/>
      <c r="K44" s="78"/>
      <c r="L44" s="78"/>
      <c r="M44" s="78"/>
      <c r="N44" s="78"/>
      <c r="O44" s="78"/>
    </row>
    <row r="45" spans="1:16" s="74" customFormat="1" ht="15" customHeight="1" x14ac:dyDescent="0.2">
      <c r="A45" s="211" t="s">
        <v>6</v>
      </c>
      <c r="B45" s="211" t="s">
        <v>115</v>
      </c>
      <c r="C45" s="128">
        <v>855046</v>
      </c>
      <c r="D45" s="129">
        <v>4</v>
      </c>
      <c r="E45" s="95">
        <v>213761.5</v>
      </c>
      <c r="F45" s="129">
        <v>12</v>
      </c>
      <c r="G45" s="128">
        <v>71253.833333333328</v>
      </c>
      <c r="H45" s="78"/>
    </row>
    <row r="46" spans="1:16" s="74" customFormat="1" ht="15" customHeight="1" x14ac:dyDescent="0.2">
      <c r="A46" s="215" t="s">
        <v>26</v>
      </c>
      <c r="B46" s="215" t="s">
        <v>180</v>
      </c>
      <c r="C46" s="216">
        <v>932608</v>
      </c>
      <c r="D46" s="217">
        <v>4</v>
      </c>
      <c r="E46" s="218">
        <v>233152</v>
      </c>
      <c r="F46" s="217">
        <v>10</v>
      </c>
      <c r="G46" s="216">
        <v>93260.800000000003</v>
      </c>
      <c r="H46" s="78"/>
    </row>
    <row r="47" spans="1:16" s="74" customFormat="1" ht="15" customHeight="1" x14ac:dyDescent="0.2">
      <c r="A47" s="211" t="s">
        <v>6</v>
      </c>
      <c r="B47" s="211" t="s">
        <v>283</v>
      </c>
      <c r="C47" s="128">
        <v>999901</v>
      </c>
      <c r="D47" s="129">
        <v>1</v>
      </c>
      <c r="E47" s="95">
        <v>999901</v>
      </c>
      <c r="F47" s="129">
        <v>8</v>
      </c>
      <c r="G47" s="128">
        <v>124987.625</v>
      </c>
      <c r="H47" s="78"/>
    </row>
    <row r="48" spans="1:16" s="74" customFormat="1" ht="15" customHeight="1" x14ac:dyDescent="0.2">
      <c r="A48" s="215" t="s">
        <v>18</v>
      </c>
      <c r="B48" s="215" t="s">
        <v>421</v>
      </c>
      <c r="C48" s="216">
        <v>1011943</v>
      </c>
      <c r="D48" s="217">
        <v>2</v>
      </c>
      <c r="E48" s="218">
        <v>505971.5</v>
      </c>
      <c r="F48" s="217">
        <v>16</v>
      </c>
      <c r="G48" s="216">
        <v>63246.4375</v>
      </c>
      <c r="H48" s="78"/>
    </row>
    <row r="49" spans="1:8" s="74" customFormat="1" ht="15" customHeight="1" x14ac:dyDescent="0.2">
      <c r="A49" s="211" t="s">
        <v>5</v>
      </c>
      <c r="B49" s="211" t="s">
        <v>89</v>
      </c>
      <c r="C49" s="128">
        <v>1080999</v>
      </c>
      <c r="D49" s="129">
        <v>6</v>
      </c>
      <c r="E49" s="95">
        <v>180166.5</v>
      </c>
      <c r="F49" s="129">
        <v>46</v>
      </c>
      <c r="G49" s="128">
        <v>23499.978260869564</v>
      </c>
      <c r="H49" s="78"/>
    </row>
    <row r="50" spans="1:8" s="74" customFormat="1" ht="15" customHeight="1" x14ac:dyDescent="0.2">
      <c r="A50" s="215" t="s">
        <v>5</v>
      </c>
      <c r="B50" s="215" t="s">
        <v>134</v>
      </c>
      <c r="C50" s="216">
        <v>1222357</v>
      </c>
      <c r="D50" s="217">
        <v>2</v>
      </c>
      <c r="E50" s="218">
        <v>611178.5</v>
      </c>
      <c r="F50" s="217">
        <v>21</v>
      </c>
      <c r="G50" s="216">
        <v>58207.476190476191</v>
      </c>
      <c r="H50" s="78"/>
    </row>
    <row r="51" spans="1:8" s="74" customFormat="1" ht="15" customHeight="1" x14ac:dyDescent="0.2">
      <c r="A51" s="211" t="s">
        <v>14</v>
      </c>
      <c r="B51" s="211" t="s">
        <v>126</v>
      </c>
      <c r="C51" s="128">
        <v>1301892</v>
      </c>
      <c r="D51" s="129">
        <v>8</v>
      </c>
      <c r="E51" s="95">
        <v>162736.5</v>
      </c>
      <c r="F51" s="129">
        <v>35</v>
      </c>
      <c r="G51" s="128">
        <v>37196.914285714287</v>
      </c>
      <c r="H51" s="78"/>
    </row>
    <row r="52" spans="1:8" s="74" customFormat="1" ht="15" customHeight="1" x14ac:dyDescent="0.2">
      <c r="A52" s="215" t="s">
        <v>20</v>
      </c>
      <c r="B52" s="215" t="s">
        <v>71</v>
      </c>
      <c r="C52" s="216">
        <v>1392031</v>
      </c>
      <c r="D52" s="217">
        <v>4</v>
      </c>
      <c r="E52" s="218">
        <v>348007.75</v>
      </c>
      <c r="F52" s="217">
        <v>20</v>
      </c>
      <c r="G52" s="216">
        <v>69601.55</v>
      </c>
      <c r="H52" s="78"/>
    </row>
    <row r="53" spans="1:8" s="74" customFormat="1" ht="15" customHeight="1" x14ac:dyDescent="0.2">
      <c r="A53" s="211" t="s">
        <v>8</v>
      </c>
      <c r="B53" s="211" t="s">
        <v>238</v>
      </c>
      <c r="C53" s="128">
        <v>1409939</v>
      </c>
      <c r="D53" s="129">
        <v>19</v>
      </c>
      <c r="E53" s="95">
        <v>74207.31578947368</v>
      </c>
      <c r="F53" s="129">
        <v>66</v>
      </c>
      <c r="G53" s="128">
        <v>21362.71212121212</v>
      </c>
      <c r="H53" s="78"/>
    </row>
    <row r="54" spans="1:8" s="74" customFormat="1" ht="15" customHeight="1" x14ac:dyDescent="0.2">
      <c r="A54" s="215" t="s">
        <v>12</v>
      </c>
      <c r="B54" s="215" t="s">
        <v>249</v>
      </c>
      <c r="C54" s="216">
        <v>1536934</v>
      </c>
      <c r="D54" s="217">
        <v>9</v>
      </c>
      <c r="E54" s="218">
        <v>170770.44444444444</v>
      </c>
      <c r="F54" s="217">
        <v>36</v>
      </c>
      <c r="G54" s="216">
        <v>42692.611111111109</v>
      </c>
      <c r="H54" s="78"/>
    </row>
    <row r="55" spans="1:8" s="74" customFormat="1" ht="15" customHeight="1" x14ac:dyDescent="0.2">
      <c r="A55" s="211" t="s">
        <v>9</v>
      </c>
      <c r="B55" s="211" t="s">
        <v>111</v>
      </c>
      <c r="C55" s="128">
        <v>1746896</v>
      </c>
      <c r="D55" s="129">
        <v>15</v>
      </c>
      <c r="E55" s="95">
        <v>116459.73333333334</v>
      </c>
      <c r="F55" s="129">
        <v>73</v>
      </c>
      <c r="G55" s="128">
        <v>23930.082191780821</v>
      </c>
      <c r="H55" s="78"/>
    </row>
    <row r="56" spans="1:8" s="74" customFormat="1" ht="15" customHeight="1" x14ac:dyDescent="0.2">
      <c r="A56" s="215" t="s">
        <v>21</v>
      </c>
      <c r="B56" s="215" t="s">
        <v>182</v>
      </c>
      <c r="C56" s="216">
        <v>1802525</v>
      </c>
      <c r="D56" s="217">
        <v>5</v>
      </c>
      <c r="E56" s="218">
        <v>360505</v>
      </c>
      <c r="F56" s="217">
        <v>40</v>
      </c>
      <c r="G56" s="216">
        <v>45063.125</v>
      </c>
      <c r="H56" s="78"/>
    </row>
    <row r="57" spans="1:8" s="74" customFormat="1" ht="15" customHeight="1" x14ac:dyDescent="0.2">
      <c r="A57" s="211" t="s">
        <v>7</v>
      </c>
      <c r="B57" s="211" t="s">
        <v>72</v>
      </c>
      <c r="C57" s="128">
        <v>2375444</v>
      </c>
      <c r="D57" s="129">
        <v>11</v>
      </c>
      <c r="E57" s="95">
        <v>215949.45454545456</v>
      </c>
      <c r="F57" s="129">
        <v>64</v>
      </c>
      <c r="G57" s="128">
        <v>37116.3125</v>
      </c>
      <c r="H57" s="78"/>
    </row>
    <row r="58" spans="1:8" s="74" customFormat="1" ht="15" customHeight="1" x14ac:dyDescent="0.2">
      <c r="A58" s="215" t="s">
        <v>16</v>
      </c>
      <c r="B58" s="215" t="s">
        <v>121</v>
      </c>
      <c r="C58" s="216">
        <v>2447409</v>
      </c>
      <c r="D58" s="217">
        <v>9</v>
      </c>
      <c r="E58" s="218">
        <v>271934.33333333331</v>
      </c>
      <c r="F58" s="217">
        <v>36</v>
      </c>
      <c r="G58" s="216">
        <v>67983.583333333328</v>
      </c>
      <c r="H58" s="78"/>
    </row>
    <row r="59" spans="1:8" s="74" customFormat="1" ht="15" customHeight="1" x14ac:dyDescent="0.2">
      <c r="A59" s="211" t="s">
        <v>10</v>
      </c>
      <c r="B59" s="211" t="s">
        <v>81</v>
      </c>
      <c r="C59" s="128">
        <v>2562963</v>
      </c>
      <c r="D59" s="129">
        <v>15</v>
      </c>
      <c r="E59" s="95">
        <v>170864.2</v>
      </c>
      <c r="F59" s="129">
        <v>80</v>
      </c>
      <c r="G59" s="128">
        <v>32037.037499999999</v>
      </c>
      <c r="H59" s="78"/>
    </row>
    <row r="60" spans="1:8" s="74" customFormat="1" ht="15" customHeight="1" x14ac:dyDescent="0.2">
      <c r="A60" s="215" t="s">
        <v>11</v>
      </c>
      <c r="B60" s="215" t="s">
        <v>263</v>
      </c>
      <c r="C60" s="216">
        <v>2676606</v>
      </c>
      <c r="D60" s="217">
        <v>16</v>
      </c>
      <c r="E60" s="218">
        <v>167287.875</v>
      </c>
      <c r="F60" s="217">
        <v>60</v>
      </c>
      <c r="G60" s="216">
        <v>44610.1</v>
      </c>
      <c r="H60" s="78"/>
    </row>
    <row r="61" spans="1:8" s="74" customFormat="1" ht="15" customHeight="1" x14ac:dyDescent="0.2">
      <c r="A61" s="211" t="s">
        <v>6</v>
      </c>
      <c r="B61" s="211" t="s">
        <v>256</v>
      </c>
      <c r="C61" s="128">
        <v>6323037</v>
      </c>
      <c r="D61" s="129">
        <v>39</v>
      </c>
      <c r="E61" s="95">
        <v>162129.15384615384</v>
      </c>
      <c r="F61" s="129">
        <v>175</v>
      </c>
      <c r="G61" s="128">
        <v>36131.64</v>
      </c>
      <c r="H61" s="78"/>
    </row>
    <row r="62" spans="1:8" s="74" customFormat="1" ht="15" customHeight="1" x14ac:dyDescent="0.2">
      <c r="A62" s="215" t="s">
        <v>5</v>
      </c>
      <c r="B62" s="215" t="s">
        <v>296</v>
      </c>
      <c r="C62" s="216">
        <v>11244369</v>
      </c>
      <c r="D62" s="217">
        <v>45</v>
      </c>
      <c r="E62" s="218">
        <v>249874.86666666667</v>
      </c>
      <c r="F62" s="217">
        <v>282</v>
      </c>
      <c r="G62" s="216">
        <v>39873.648936170212</v>
      </c>
      <c r="H62" s="78"/>
    </row>
    <row r="63" spans="1:8" ht="31.5" customHeight="1" x14ac:dyDescent="0.2">
      <c r="A63" s="426" t="s">
        <v>612</v>
      </c>
      <c r="B63" s="426"/>
      <c r="C63" s="51">
        <v>55838476</v>
      </c>
      <c r="D63" s="3">
        <v>259</v>
      </c>
      <c r="E63" s="5">
        <v>215592.57142857142</v>
      </c>
      <c r="F63" s="25">
        <v>1340</v>
      </c>
      <c r="G63" s="51">
        <v>41670.504477611939</v>
      </c>
      <c r="H63" s="105"/>
    </row>
    <row r="64" spans="1:8" ht="9.75" customHeight="1" x14ac:dyDescent="0.2">
      <c r="F64" s="132"/>
      <c r="H64" s="105"/>
    </row>
    <row r="65" spans="1:8" ht="50.25" customHeight="1" x14ac:dyDescent="0.2">
      <c r="A65" s="429" t="s">
        <v>611</v>
      </c>
      <c r="B65" s="429"/>
      <c r="C65" s="126">
        <v>98922836</v>
      </c>
      <c r="D65" s="52">
        <v>662</v>
      </c>
      <c r="E65" s="53">
        <v>149430.2658610272</v>
      </c>
      <c r="F65" s="53">
        <v>2206</v>
      </c>
      <c r="G65" s="53">
        <v>44842.627379873076</v>
      </c>
      <c r="H65" s="105"/>
    </row>
    <row r="66" spans="1:8" ht="15.75" customHeight="1" x14ac:dyDescent="0.2">
      <c r="A66" s="77" t="s">
        <v>588</v>
      </c>
      <c r="B66" s="43"/>
      <c r="C66" s="1"/>
      <c r="D66" s="87"/>
      <c r="E66" s="96"/>
      <c r="F66" s="87"/>
    </row>
  </sheetData>
  <mergeCells count="16">
    <mergeCell ref="A65:B65"/>
    <mergeCell ref="A16:B16"/>
    <mergeCell ref="A20:B20"/>
    <mergeCell ref="A17:B17"/>
    <mergeCell ref="A21:B21"/>
    <mergeCell ref="A1:G1"/>
    <mergeCell ref="J42:K42"/>
    <mergeCell ref="I40:J40"/>
    <mergeCell ref="A63:B63"/>
    <mergeCell ref="A23:G23"/>
    <mergeCell ref="A4:B4"/>
    <mergeCell ref="A13:B13"/>
    <mergeCell ref="A9:B9"/>
    <mergeCell ref="A5:B5"/>
    <mergeCell ref="A8:B8"/>
    <mergeCell ref="A12:B12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scale="60" orientation="portrait" r:id="rId1"/>
  <headerFooter alignWithMargins="0">
    <oddHeader>&amp;R&amp;G</oddHeader>
    <oddFooter>&amp;R&amp;"Verdana,Normal"&amp;9Compilado pela Superintendência de Acompanhamento de Mercado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1"/>
  <sheetViews>
    <sheetView showGridLines="0" view="pageBreakPreview" zoomScaleNormal="100" zoomScaleSheetLayoutView="100" workbookViewId="0">
      <selection sqref="A1:E1"/>
    </sheetView>
  </sheetViews>
  <sheetFormatPr defaultRowHeight="12.75" x14ac:dyDescent="0.2"/>
  <cols>
    <col min="1" max="1" width="24.85546875" style="394" customWidth="1"/>
    <col min="2" max="2" width="16.7109375" style="399" bestFit="1" customWidth="1"/>
    <col min="3" max="3" width="15.28515625" style="399" bestFit="1" customWidth="1"/>
    <col min="4" max="4" width="16.7109375" style="399" bestFit="1" customWidth="1"/>
    <col min="5" max="5" width="9.140625" style="394"/>
    <col min="6" max="6" width="26.28515625" style="394" bestFit="1" customWidth="1"/>
    <col min="7" max="7" width="16.7109375" style="394" bestFit="1" customWidth="1"/>
    <col min="8" max="8" width="17.140625" style="394" bestFit="1" customWidth="1"/>
    <col min="9" max="9" width="15.28515625" style="394" bestFit="1" customWidth="1"/>
    <col min="10" max="10" width="11.85546875" style="394" customWidth="1"/>
    <col min="11" max="16384" width="9.140625" style="394"/>
  </cols>
  <sheetData>
    <row r="1" spans="1:16" s="392" customFormat="1" ht="29.25" customHeight="1" x14ac:dyDescent="0.2">
      <c r="A1" s="430" t="s">
        <v>599</v>
      </c>
      <c r="B1" s="430"/>
      <c r="C1" s="430"/>
      <c r="D1" s="430"/>
      <c r="E1" s="430"/>
      <c r="F1" s="430"/>
      <c r="G1" s="430"/>
      <c r="H1" s="430"/>
      <c r="I1" s="430"/>
      <c r="J1" s="430"/>
      <c r="K1" s="184"/>
    </row>
    <row r="2" spans="1:16" s="392" customFormat="1" ht="29.25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184"/>
    </row>
    <row r="3" spans="1:16" s="392" customFormat="1" x14ac:dyDescent="0.2">
      <c r="A3" s="193"/>
      <c r="B3" s="193"/>
      <c r="C3" s="193"/>
      <c r="D3" s="193"/>
      <c r="E3" s="192"/>
      <c r="F3" s="192"/>
      <c r="G3" s="192"/>
      <c r="H3" s="192"/>
      <c r="I3" s="192"/>
      <c r="J3" s="192"/>
      <c r="K3" s="192"/>
    </row>
    <row r="4" spans="1:16" s="392" customFormat="1" ht="15" x14ac:dyDescent="0.2">
      <c r="A4" s="192"/>
      <c r="B4" s="193"/>
      <c r="C4" s="193"/>
      <c r="D4" s="193"/>
      <c r="E4" s="192"/>
      <c r="F4" s="192"/>
      <c r="G4" s="193"/>
      <c r="H4" s="193"/>
      <c r="I4" s="192"/>
      <c r="J4" s="192"/>
      <c r="K4" s="194"/>
      <c r="L4" s="393"/>
      <c r="M4" s="393"/>
      <c r="N4" s="393"/>
      <c r="O4" s="393"/>
      <c r="P4" s="393"/>
    </row>
    <row r="5" spans="1:16" s="392" customFormat="1" ht="17.100000000000001" customHeight="1" x14ac:dyDescent="0.2">
      <c r="A5" s="200" t="s">
        <v>413</v>
      </c>
      <c r="B5" s="200" t="s">
        <v>439</v>
      </c>
      <c r="C5" s="200" t="s">
        <v>440</v>
      </c>
      <c r="D5" s="200" t="s">
        <v>0</v>
      </c>
      <c r="E5" s="192"/>
      <c r="F5" s="192"/>
      <c r="G5" s="192"/>
      <c r="H5" s="192"/>
      <c r="I5" s="192"/>
      <c r="J5" s="192"/>
      <c r="K5" s="195"/>
      <c r="L5" s="393"/>
      <c r="M5" s="393"/>
      <c r="N5" s="393"/>
      <c r="O5" s="393"/>
      <c r="P5" s="393"/>
    </row>
    <row r="6" spans="1:16" s="392" customFormat="1" ht="17.100000000000001" customHeight="1" x14ac:dyDescent="0.2">
      <c r="A6" s="206" t="s">
        <v>414</v>
      </c>
      <c r="B6" s="204">
        <v>179</v>
      </c>
      <c r="C6" s="202">
        <v>5103</v>
      </c>
      <c r="D6" s="202">
        <f t="shared" ref="D6:D11" si="0">+C6+B6</f>
        <v>5282</v>
      </c>
      <c r="E6" s="192"/>
      <c r="F6" s="192"/>
      <c r="G6" s="192"/>
      <c r="H6" s="192"/>
      <c r="I6" s="192"/>
      <c r="J6" s="192"/>
      <c r="K6" s="195"/>
      <c r="L6" s="393"/>
      <c r="M6" s="393"/>
      <c r="N6" s="393"/>
      <c r="O6" s="393"/>
      <c r="P6" s="393"/>
    </row>
    <row r="7" spans="1:16" s="392" customFormat="1" ht="17.100000000000001" customHeight="1" x14ac:dyDescent="0.2">
      <c r="A7" s="207" t="s">
        <v>600</v>
      </c>
      <c r="B7" s="203">
        <v>91</v>
      </c>
      <c r="C7" s="203">
        <v>59</v>
      </c>
      <c r="D7" s="203">
        <f t="shared" si="0"/>
        <v>150</v>
      </c>
      <c r="E7" s="192"/>
      <c r="F7" s="192"/>
      <c r="G7" s="192"/>
      <c r="H7" s="192"/>
      <c r="I7" s="192"/>
      <c r="J7" s="192"/>
      <c r="K7" s="194"/>
      <c r="L7" s="393"/>
      <c r="M7" s="393"/>
      <c r="N7" s="393"/>
      <c r="O7" s="393"/>
      <c r="P7" s="393"/>
    </row>
    <row r="8" spans="1:16" s="392" customFormat="1" ht="17.100000000000001" customHeight="1" x14ac:dyDescent="0.2">
      <c r="A8" s="206" t="s">
        <v>601</v>
      </c>
      <c r="B8" s="202">
        <v>41</v>
      </c>
      <c r="C8" s="202">
        <v>13</v>
      </c>
      <c r="D8" s="202">
        <f t="shared" si="0"/>
        <v>54</v>
      </c>
      <c r="E8" s="192"/>
      <c r="F8" s="192"/>
      <c r="G8" s="192"/>
      <c r="H8" s="192"/>
      <c r="I8" s="192"/>
      <c r="J8" s="192"/>
      <c r="K8" s="194"/>
      <c r="L8" s="393"/>
      <c r="M8" s="393"/>
      <c r="N8" s="393"/>
      <c r="O8" s="393"/>
      <c r="P8" s="393"/>
    </row>
    <row r="9" spans="1:16" s="392" customFormat="1" ht="17.100000000000001" customHeight="1" x14ac:dyDescent="0.2">
      <c r="A9" s="207" t="s">
        <v>602</v>
      </c>
      <c r="B9" s="203">
        <v>20</v>
      </c>
      <c r="C9" s="203">
        <v>7</v>
      </c>
      <c r="D9" s="203">
        <f t="shared" si="0"/>
        <v>27</v>
      </c>
      <c r="E9" s="192"/>
      <c r="F9" s="192"/>
      <c r="G9" s="192"/>
      <c r="H9" s="192"/>
      <c r="I9" s="192"/>
      <c r="J9" s="192"/>
      <c r="K9" s="194"/>
      <c r="L9" s="393"/>
      <c r="M9" s="393"/>
      <c r="N9" s="393"/>
      <c r="O9" s="393"/>
      <c r="P9" s="393"/>
    </row>
    <row r="10" spans="1:16" s="392" customFormat="1" ht="17.100000000000001" customHeight="1" x14ac:dyDescent="0.2">
      <c r="A10" s="206" t="s">
        <v>603</v>
      </c>
      <c r="B10" s="202">
        <v>12</v>
      </c>
      <c r="C10" s="202">
        <v>2</v>
      </c>
      <c r="D10" s="202">
        <f t="shared" si="0"/>
        <v>14</v>
      </c>
      <c r="E10" s="192"/>
      <c r="F10" s="192"/>
      <c r="G10" s="192"/>
      <c r="H10" s="192"/>
      <c r="I10" s="192"/>
      <c r="J10" s="192"/>
      <c r="K10" s="194"/>
      <c r="L10" s="393"/>
      <c r="M10" s="393"/>
      <c r="N10" s="393"/>
      <c r="O10" s="393"/>
      <c r="P10" s="393"/>
    </row>
    <row r="11" spans="1:16" s="392" customFormat="1" ht="17.100000000000001" customHeight="1" x14ac:dyDescent="0.2">
      <c r="A11" s="207" t="s">
        <v>605</v>
      </c>
      <c r="B11" s="203">
        <v>38</v>
      </c>
      <c r="C11" s="203">
        <v>0</v>
      </c>
      <c r="D11" s="203">
        <f t="shared" si="0"/>
        <v>38</v>
      </c>
      <c r="E11" s="192"/>
      <c r="F11" s="192"/>
      <c r="G11" s="192"/>
      <c r="H11" s="192"/>
      <c r="I11" s="192"/>
      <c r="J11" s="192"/>
      <c r="K11" s="194"/>
      <c r="L11" s="393"/>
      <c r="M11" s="393"/>
      <c r="N11" s="393"/>
      <c r="O11" s="393"/>
      <c r="P11" s="393"/>
    </row>
    <row r="12" spans="1:16" s="392" customFormat="1" ht="17.100000000000001" customHeight="1" x14ac:dyDescent="0.2">
      <c r="A12" s="208" t="s">
        <v>0</v>
      </c>
      <c r="B12" s="201">
        <f>SUM(B6:B11)</f>
        <v>381</v>
      </c>
      <c r="C12" s="201">
        <f>SUM(C6:C11)</f>
        <v>5184</v>
      </c>
      <c r="D12" s="201">
        <f>SUM(D6:D11)</f>
        <v>5565</v>
      </c>
      <c r="E12" s="192"/>
      <c r="F12" s="192"/>
      <c r="G12" s="192"/>
      <c r="H12" s="192"/>
      <c r="I12" s="192"/>
      <c r="J12" s="192"/>
      <c r="K12" s="194"/>
      <c r="L12" s="393"/>
      <c r="M12" s="393"/>
      <c r="N12" s="393"/>
      <c r="O12" s="393"/>
      <c r="P12" s="393"/>
    </row>
    <row r="13" spans="1:16" s="392" customFormat="1" ht="15" x14ac:dyDescent="0.2">
      <c r="A13" s="192"/>
      <c r="B13" s="193"/>
      <c r="C13" s="193"/>
      <c r="D13" s="193"/>
      <c r="E13" s="192"/>
      <c r="F13" s="192"/>
      <c r="G13" s="193"/>
      <c r="H13" s="193"/>
      <c r="I13" s="192"/>
      <c r="J13" s="192"/>
      <c r="K13" s="194"/>
      <c r="L13" s="393"/>
      <c r="M13" s="393"/>
      <c r="N13" s="393"/>
      <c r="O13" s="393"/>
      <c r="P13" s="393"/>
    </row>
    <row r="14" spans="1:16" s="392" customFormat="1" ht="15" x14ac:dyDescent="0.2">
      <c r="A14" s="192"/>
      <c r="B14" s="193"/>
      <c r="C14" s="193"/>
      <c r="D14" s="193"/>
      <c r="E14" s="192"/>
      <c r="F14" s="192"/>
      <c r="G14" s="193"/>
      <c r="H14" s="193"/>
      <c r="I14" s="192"/>
      <c r="J14" s="192"/>
      <c r="K14" s="194"/>
      <c r="L14" s="393"/>
      <c r="M14" s="393"/>
      <c r="N14" s="393"/>
      <c r="O14" s="393"/>
      <c r="P14" s="393"/>
    </row>
    <row r="15" spans="1:16" s="392" customFormat="1" ht="15" x14ac:dyDescent="0.2">
      <c r="A15" s="192"/>
      <c r="B15" s="193"/>
      <c r="C15" s="193"/>
      <c r="D15" s="193"/>
      <c r="E15" s="192"/>
      <c r="F15" s="192"/>
      <c r="G15" s="193"/>
      <c r="H15" s="193"/>
      <c r="I15" s="192"/>
      <c r="J15" s="192"/>
      <c r="K15" s="194"/>
      <c r="L15" s="393"/>
      <c r="M15" s="393"/>
      <c r="N15" s="393"/>
      <c r="O15" s="393"/>
      <c r="P15" s="393"/>
    </row>
    <row r="16" spans="1:16" s="392" customFormat="1" ht="15" x14ac:dyDescent="0.2">
      <c r="A16" s="192"/>
      <c r="B16" s="193"/>
      <c r="C16" s="193"/>
      <c r="D16" s="193"/>
      <c r="E16" s="192"/>
      <c r="F16" s="192"/>
      <c r="G16" s="193"/>
      <c r="H16" s="193"/>
      <c r="I16" s="192"/>
      <c r="J16" s="192"/>
      <c r="K16" s="194"/>
      <c r="L16" s="393"/>
      <c r="M16" s="393"/>
      <c r="N16" s="393"/>
      <c r="O16" s="393"/>
      <c r="P16" s="393"/>
    </row>
    <row r="17" spans="1:16" s="392" customFormat="1" ht="15" x14ac:dyDescent="0.2">
      <c r="A17" s="192"/>
      <c r="B17" s="193"/>
      <c r="C17" s="193"/>
      <c r="D17" s="193"/>
      <c r="E17" s="192"/>
      <c r="F17" s="192"/>
      <c r="G17" s="193"/>
      <c r="H17" s="193"/>
      <c r="I17" s="192"/>
      <c r="J17" s="192"/>
      <c r="K17" s="194"/>
      <c r="L17" s="393"/>
      <c r="M17" s="393"/>
      <c r="N17" s="393"/>
      <c r="O17" s="393"/>
      <c r="P17" s="393"/>
    </row>
    <row r="18" spans="1:16" s="392" customFormat="1" ht="15" x14ac:dyDescent="0.2">
      <c r="A18" s="192"/>
      <c r="B18" s="193"/>
      <c r="C18" s="193"/>
      <c r="D18" s="198"/>
      <c r="E18" s="192"/>
      <c r="F18" s="192"/>
      <c r="G18" s="193"/>
      <c r="H18" s="193"/>
      <c r="I18" s="196"/>
      <c r="J18" s="192"/>
      <c r="K18" s="194"/>
      <c r="L18" s="393"/>
      <c r="M18" s="393"/>
      <c r="N18" s="393"/>
      <c r="O18" s="393"/>
      <c r="P18" s="393"/>
    </row>
    <row r="19" spans="1:16" s="392" customFormat="1" ht="15" x14ac:dyDescent="0.2">
      <c r="A19" s="192"/>
      <c r="B19" s="193"/>
      <c r="C19" s="193"/>
      <c r="D19" s="1"/>
      <c r="E19" s="192"/>
      <c r="F19" s="192"/>
      <c r="G19" s="193"/>
      <c r="H19" s="193"/>
      <c r="I19" s="1"/>
      <c r="J19" s="192"/>
      <c r="K19" s="194"/>
      <c r="L19" s="393"/>
      <c r="M19" s="393"/>
      <c r="N19" s="393"/>
      <c r="O19" s="393"/>
      <c r="P19" s="393"/>
    </row>
    <row r="20" spans="1:16" s="392" customFormat="1" ht="15" x14ac:dyDescent="0.2">
      <c r="A20" s="192"/>
      <c r="B20" s="193"/>
      <c r="C20" s="193"/>
      <c r="D20" s="197"/>
      <c r="E20" s="192"/>
      <c r="F20" s="192"/>
      <c r="G20" s="193"/>
      <c r="H20" s="193"/>
      <c r="I20" s="197"/>
      <c r="J20" s="192"/>
      <c r="K20" s="194"/>
      <c r="L20" s="393"/>
      <c r="M20" s="393"/>
      <c r="N20" s="393"/>
      <c r="O20" s="393"/>
      <c r="P20" s="393"/>
    </row>
    <row r="21" spans="1:16" s="392" customFormat="1" ht="15" x14ac:dyDescent="0.2">
      <c r="A21" s="192"/>
      <c r="B21" s="193"/>
      <c r="C21" s="193"/>
      <c r="D21" s="193"/>
      <c r="E21" s="192"/>
      <c r="F21" s="192"/>
      <c r="G21" s="193"/>
      <c r="H21" s="193"/>
      <c r="I21" s="85"/>
      <c r="J21" s="192"/>
      <c r="K21" s="194"/>
      <c r="L21" s="393"/>
      <c r="M21" s="393"/>
      <c r="N21" s="393"/>
      <c r="O21" s="393"/>
      <c r="P21" s="393"/>
    </row>
    <row r="22" spans="1:16" s="392" customFormat="1" ht="15" x14ac:dyDescent="0.2">
      <c r="A22" s="192"/>
      <c r="B22" s="193"/>
      <c r="C22" s="193"/>
      <c r="D22" s="193"/>
      <c r="E22" s="192"/>
      <c r="F22" s="192"/>
      <c r="G22" s="193"/>
      <c r="H22" s="193"/>
      <c r="I22" s="192"/>
      <c r="J22" s="192"/>
      <c r="K22" s="194"/>
      <c r="L22" s="393"/>
      <c r="M22" s="393"/>
      <c r="N22" s="393"/>
      <c r="O22" s="393"/>
      <c r="P22" s="393"/>
    </row>
    <row r="23" spans="1:16" s="392" customFormat="1" ht="15" x14ac:dyDescent="0.2">
      <c r="A23" s="192"/>
      <c r="B23" s="193"/>
      <c r="C23" s="193"/>
      <c r="D23" s="193"/>
      <c r="E23" s="192"/>
      <c r="F23" s="192"/>
      <c r="G23" s="193"/>
      <c r="H23" s="193"/>
      <c r="I23" s="192"/>
      <c r="J23" s="192"/>
      <c r="K23" s="194"/>
      <c r="L23" s="393"/>
      <c r="M23" s="393"/>
      <c r="N23" s="393"/>
      <c r="O23" s="393"/>
      <c r="P23" s="393"/>
    </row>
    <row r="24" spans="1:16" s="392" customFormat="1" ht="17.100000000000001" customHeight="1" x14ac:dyDescent="0.2">
      <c r="A24" s="200" t="s">
        <v>415</v>
      </c>
      <c r="B24" s="200" t="s">
        <v>439</v>
      </c>
      <c r="C24" s="200" t="s">
        <v>440</v>
      </c>
      <c r="D24" s="200" t="s">
        <v>0</v>
      </c>
      <c r="E24" s="192"/>
      <c r="F24" s="192"/>
      <c r="G24" s="193"/>
      <c r="H24" s="193"/>
      <c r="I24" s="192"/>
      <c r="J24" s="192"/>
      <c r="K24" s="194"/>
      <c r="L24" s="393"/>
      <c r="M24" s="393"/>
      <c r="N24" s="393"/>
      <c r="O24" s="393"/>
      <c r="P24" s="393"/>
    </row>
    <row r="25" spans="1:16" s="392" customFormat="1" ht="17.100000000000001" customHeight="1" x14ac:dyDescent="0.2">
      <c r="A25" s="206" t="s">
        <v>414</v>
      </c>
      <c r="B25" s="202">
        <v>9860681</v>
      </c>
      <c r="C25" s="202">
        <v>76466048</v>
      </c>
      <c r="D25" s="202">
        <f t="shared" ref="D25:D30" si="1">+C25+B25</f>
        <v>86326729</v>
      </c>
      <c r="E25" s="192"/>
      <c r="F25" s="192"/>
      <c r="G25" s="193"/>
      <c r="H25" s="193"/>
      <c r="I25" s="192"/>
      <c r="J25" s="192"/>
      <c r="K25" s="194"/>
      <c r="L25" s="393"/>
      <c r="M25" s="393"/>
      <c r="N25" s="393"/>
      <c r="O25" s="393"/>
      <c r="P25" s="393"/>
    </row>
    <row r="26" spans="1:16" s="392" customFormat="1" ht="17.100000000000001" customHeight="1" x14ac:dyDescent="0.2">
      <c r="A26" s="207" t="s">
        <v>600</v>
      </c>
      <c r="B26" s="203">
        <v>12333443</v>
      </c>
      <c r="C26" s="203">
        <v>7753050</v>
      </c>
      <c r="D26" s="203">
        <f t="shared" si="1"/>
        <v>20086493</v>
      </c>
      <c r="E26" s="192"/>
      <c r="F26" s="192"/>
      <c r="G26" s="193"/>
      <c r="H26" s="193"/>
      <c r="I26" s="192"/>
      <c r="J26" s="192"/>
      <c r="K26" s="194"/>
      <c r="L26" s="393"/>
      <c r="M26" s="393"/>
      <c r="N26" s="393"/>
      <c r="O26" s="393"/>
      <c r="P26" s="393"/>
    </row>
    <row r="27" spans="1:16" s="392" customFormat="1" ht="17.100000000000001" customHeight="1" x14ac:dyDescent="0.2">
      <c r="A27" s="206" t="s">
        <v>601</v>
      </c>
      <c r="B27" s="202">
        <v>9940471</v>
      </c>
      <c r="C27" s="202">
        <v>3065699</v>
      </c>
      <c r="D27" s="202">
        <f t="shared" si="1"/>
        <v>13006170</v>
      </c>
      <c r="E27" s="192"/>
      <c r="F27" s="192"/>
      <c r="G27" s="192"/>
      <c r="H27" s="193"/>
      <c r="I27" s="192"/>
      <c r="J27" s="192"/>
      <c r="K27" s="194"/>
      <c r="L27" s="393"/>
      <c r="M27" s="393"/>
      <c r="N27" s="393"/>
      <c r="O27" s="393"/>
      <c r="P27" s="393"/>
    </row>
    <row r="28" spans="1:16" s="392" customFormat="1" ht="17.100000000000001" customHeight="1" x14ac:dyDescent="0.2">
      <c r="A28" s="207" t="s">
        <v>602</v>
      </c>
      <c r="B28" s="203">
        <v>6958844</v>
      </c>
      <c r="C28" s="203">
        <v>2356552</v>
      </c>
      <c r="D28" s="203">
        <f t="shared" si="1"/>
        <v>9315396</v>
      </c>
      <c r="E28" s="192"/>
      <c r="F28" s="192"/>
      <c r="G28" s="192"/>
      <c r="H28" s="193"/>
      <c r="I28" s="192"/>
      <c r="J28" s="192"/>
      <c r="K28" s="194"/>
      <c r="L28" s="393"/>
      <c r="M28" s="393"/>
      <c r="N28" s="393"/>
      <c r="O28" s="393"/>
      <c r="P28" s="393"/>
    </row>
    <row r="29" spans="1:16" s="392" customFormat="1" ht="17.100000000000001" customHeight="1" x14ac:dyDescent="0.2">
      <c r="A29" s="206" t="s">
        <v>603</v>
      </c>
      <c r="B29" s="202">
        <v>5218423</v>
      </c>
      <c r="C29" s="202">
        <v>941005</v>
      </c>
      <c r="D29" s="202">
        <f t="shared" si="1"/>
        <v>6159428</v>
      </c>
      <c r="E29" s="192"/>
      <c r="F29" s="192"/>
      <c r="G29" s="192"/>
      <c r="H29" s="193"/>
      <c r="I29" s="192"/>
      <c r="J29" s="192"/>
      <c r="K29" s="192"/>
    </row>
    <row r="30" spans="1:16" s="392" customFormat="1" ht="17.100000000000001" customHeight="1" x14ac:dyDescent="0.2">
      <c r="A30" s="207" t="s">
        <v>605</v>
      </c>
      <c r="B30" s="203">
        <v>55838476</v>
      </c>
      <c r="C30" s="203">
        <v>0</v>
      </c>
      <c r="D30" s="203">
        <f t="shared" si="1"/>
        <v>55838476</v>
      </c>
      <c r="E30" s="192"/>
      <c r="F30" s="192"/>
      <c r="G30" s="192"/>
      <c r="H30" s="193"/>
      <c r="I30" s="192"/>
      <c r="J30" s="192"/>
      <c r="K30" s="192"/>
    </row>
    <row r="31" spans="1:16" s="392" customFormat="1" ht="17.100000000000001" customHeight="1" x14ac:dyDescent="0.2">
      <c r="A31" s="209" t="s">
        <v>0</v>
      </c>
      <c r="B31" s="201">
        <f>SUM(B25:B30)</f>
        <v>100150338</v>
      </c>
      <c r="C31" s="201">
        <f>SUM(C25:C30)</f>
        <v>90582354</v>
      </c>
      <c r="D31" s="201">
        <f>SUM(D25:D30)</f>
        <v>190732692</v>
      </c>
      <c r="E31" s="192"/>
      <c r="F31" s="192"/>
      <c r="G31" s="192"/>
      <c r="H31" s="193"/>
      <c r="I31" s="192"/>
      <c r="J31" s="192"/>
      <c r="K31" s="192"/>
    </row>
    <row r="32" spans="1:16" s="392" customFormat="1" x14ac:dyDescent="0.2">
      <c r="A32" s="192"/>
      <c r="B32" s="193"/>
      <c r="C32" s="193"/>
      <c r="D32" s="193"/>
      <c r="E32" s="192"/>
      <c r="F32" s="192"/>
      <c r="G32" s="192"/>
      <c r="H32" s="193"/>
      <c r="I32" s="192"/>
      <c r="J32" s="192"/>
      <c r="K32" s="192"/>
    </row>
    <row r="33" spans="1:11" s="392" customFormat="1" x14ac:dyDescent="0.2">
      <c r="A33" s="192"/>
      <c r="B33" s="193"/>
      <c r="C33" s="193"/>
      <c r="D33" s="193"/>
      <c r="E33" s="192"/>
      <c r="F33" s="192"/>
      <c r="G33" s="192"/>
      <c r="H33" s="193"/>
      <c r="I33" s="192"/>
      <c r="J33" s="192"/>
      <c r="K33" s="192"/>
    </row>
    <row r="34" spans="1:11" s="392" customFormat="1" x14ac:dyDescent="0.2">
      <c r="A34" s="192"/>
      <c r="B34" s="193"/>
      <c r="C34" s="193"/>
      <c r="D34" s="193"/>
      <c r="E34" s="192"/>
      <c r="F34" s="192"/>
      <c r="G34" s="192"/>
      <c r="H34" s="193"/>
      <c r="I34" s="192"/>
      <c r="J34" s="192"/>
      <c r="K34" s="192"/>
    </row>
    <row r="35" spans="1:11" s="392" customFormat="1" x14ac:dyDescent="0.2">
      <c r="A35" s="192"/>
      <c r="B35" s="193"/>
      <c r="C35" s="193"/>
      <c r="D35" s="193"/>
      <c r="E35" s="192"/>
      <c r="F35" s="192"/>
      <c r="G35" s="193"/>
      <c r="H35" s="193"/>
      <c r="I35" s="192"/>
      <c r="J35" s="192"/>
      <c r="K35" s="192"/>
    </row>
    <row r="36" spans="1:11" s="392" customFormat="1" x14ac:dyDescent="0.2">
      <c r="A36" s="192"/>
      <c r="B36" s="193"/>
      <c r="C36" s="193"/>
      <c r="D36" s="193"/>
      <c r="E36" s="192"/>
      <c r="F36" s="192"/>
      <c r="G36" s="193"/>
      <c r="H36" s="193"/>
      <c r="I36" s="196"/>
      <c r="J36" s="192"/>
      <c r="K36" s="192"/>
    </row>
    <row r="37" spans="1:11" s="392" customFormat="1" x14ac:dyDescent="0.2">
      <c r="A37" s="192"/>
      <c r="B37" s="193"/>
      <c r="C37" s="193"/>
      <c r="D37" s="1"/>
      <c r="E37" s="192"/>
      <c r="F37" s="192"/>
      <c r="G37" s="193"/>
      <c r="H37" s="193"/>
      <c r="I37" s="1"/>
      <c r="J37" s="192"/>
      <c r="K37" s="192"/>
    </row>
    <row r="38" spans="1:11" s="392" customFormat="1" x14ac:dyDescent="0.2">
      <c r="A38" s="192"/>
      <c r="B38" s="193"/>
      <c r="C38" s="193"/>
      <c r="D38" s="197"/>
      <c r="E38" s="192"/>
      <c r="F38" s="192"/>
      <c r="G38" s="193"/>
      <c r="H38" s="193"/>
      <c r="I38" s="198"/>
      <c r="J38" s="192"/>
      <c r="K38" s="192"/>
    </row>
    <row r="39" spans="1:11" s="392" customFormat="1" x14ac:dyDescent="0.2">
      <c r="A39" s="192"/>
      <c r="B39" s="193"/>
      <c r="C39" s="193"/>
      <c r="D39" s="85"/>
      <c r="E39" s="192"/>
      <c r="F39" s="192"/>
      <c r="G39" s="193"/>
      <c r="H39" s="193"/>
      <c r="I39" s="85"/>
      <c r="J39" s="192"/>
      <c r="K39" s="192"/>
    </row>
    <row r="40" spans="1:11" s="392" customFormat="1" x14ac:dyDescent="0.2">
      <c r="A40" s="199" t="s">
        <v>604</v>
      </c>
      <c r="B40" s="193"/>
      <c r="C40" s="193"/>
      <c r="D40" s="193"/>
      <c r="E40" s="192"/>
      <c r="F40" s="192"/>
      <c r="G40" s="192"/>
      <c r="H40" s="192"/>
      <c r="I40" s="192"/>
      <c r="J40" s="192"/>
      <c r="K40" s="192"/>
    </row>
    <row r="41" spans="1:11" x14ac:dyDescent="0.2">
      <c r="A41" s="187"/>
      <c r="B41" s="186"/>
      <c r="C41" s="186"/>
      <c r="D41" s="186"/>
      <c r="E41" s="187"/>
      <c r="F41" s="185"/>
      <c r="G41" s="185"/>
      <c r="H41" s="185"/>
      <c r="I41" s="185"/>
      <c r="J41" s="185"/>
      <c r="K41" s="185"/>
    </row>
    <row r="42" spans="1:11" x14ac:dyDescent="0.2">
      <c r="A42" s="187"/>
      <c r="B42" s="186"/>
      <c r="C42" s="186"/>
      <c r="D42" s="186"/>
      <c r="E42" s="187"/>
      <c r="F42" s="185"/>
      <c r="G42" s="185"/>
      <c r="H42" s="185"/>
      <c r="I42" s="185"/>
      <c r="J42" s="185"/>
      <c r="K42" s="185"/>
    </row>
    <row r="43" spans="1:11" x14ac:dyDescent="0.2">
      <c r="A43" s="187"/>
      <c r="B43" s="186"/>
      <c r="C43" s="186"/>
      <c r="D43" s="186"/>
      <c r="E43" s="187"/>
      <c r="F43" s="185"/>
      <c r="G43" s="185"/>
      <c r="H43" s="185"/>
      <c r="I43" s="185"/>
      <c r="J43" s="185"/>
      <c r="K43" s="185"/>
    </row>
    <row r="44" spans="1:11" x14ac:dyDescent="0.2">
      <c r="A44" s="187"/>
      <c r="B44" s="186"/>
      <c r="C44" s="186"/>
      <c r="D44" s="186"/>
      <c r="E44" s="187"/>
      <c r="F44" s="185"/>
      <c r="G44" s="185"/>
      <c r="H44" s="185"/>
      <c r="I44" s="185"/>
      <c r="J44" s="185"/>
      <c r="K44" s="185"/>
    </row>
    <row r="45" spans="1:11" x14ac:dyDescent="0.2">
      <c r="A45" s="222"/>
      <c r="B45" s="395"/>
      <c r="C45" s="395"/>
      <c r="D45" s="395"/>
      <c r="E45" s="222"/>
      <c r="F45" s="396"/>
    </row>
    <row r="46" spans="1:11" x14ac:dyDescent="0.2">
      <c r="A46" s="222"/>
      <c r="B46" s="395"/>
      <c r="C46" s="395"/>
      <c r="D46" s="395"/>
      <c r="E46" s="222"/>
    </row>
    <row r="47" spans="1:11" x14ac:dyDescent="0.2">
      <c r="A47" s="188"/>
      <c r="B47" s="189"/>
      <c r="C47" s="189"/>
      <c r="D47" s="189"/>
      <c r="E47" s="188"/>
    </row>
    <row r="48" spans="1:11" x14ac:dyDescent="0.2">
      <c r="A48" s="188"/>
      <c r="B48" s="189"/>
      <c r="C48" s="189"/>
      <c r="D48" s="189"/>
      <c r="E48" s="188"/>
    </row>
    <row r="49" spans="1:5" x14ac:dyDescent="0.2">
      <c r="A49" s="188"/>
      <c r="B49" s="189"/>
      <c r="C49" s="189"/>
      <c r="D49" s="189"/>
      <c r="E49" s="188"/>
    </row>
    <row r="50" spans="1:5" x14ac:dyDescent="0.2">
      <c r="A50" s="188"/>
      <c r="B50" s="189"/>
      <c r="C50" s="189"/>
      <c r="D50" s="189"/>
      <c r="E50" s="188"/>
    </row>
    <row r="51" spans="1:5" x14ac:dyDescent="0.2">
      <c r="A51" s="188"/>
      <c r="B51" s="189"/>
      <c r="C51" s="189"/>
      <c r="D51" s="189"/>
      <c r="E51" s="188"/>
    </row>
    <row r="52" spans="1:5" x14ac:dyDescent="0.2">
      <c r="A52" s="188"/>
      <c r="B52" s="189"/>
      <c r="C52" s="189"/>
      <c r="D52" s="189"/>
      <c r="E52" s="188"/>
    </row>
    <row r="53" spans="1:5" x14ac:dyDescent="0.2">
      <c r="A53" s="188"/>
      <c r="B53" s="189"/>
      <c r="C53" s="189"/>
      <c r="D53" s="189"/>
      <c r="E53" s="188"/>
    </row>
    <row r="54" spans="1:5" x14ac:dyDescent="0.2">
      <c r="A54" s="191"/>
      <c r="B54" s="189"/>
      <c r="C54" s="189"/>
      <c r="D54" s="189"/>
      <c r="E54" s="188"/>
    </row>
    <row r="55" spans="1:5" x14ac:dyDescent="0.2">
      <c r="A55" s="191"/>
      <c r="B55" s="397"/>
      <c r="C55" s="397"/>
      <c r="D55" s="189"/>
      <c r="E55" s="188"/>
    </row>
    <row r="56" spans="1:5" x14ac:dyDescent="0.2">
      <c r="A56" s="188"/>
      <c r="B56" s="189"/>
      <c r="C56" s="189"/>
      <c r="D56" s="189"/>
      <c r="E56" s="188"/>
    </row>
    <row r="57" spans="1:5" x14ac:dyDescent="0.2">
      <c r="A57" s="188"/>
      <c r="B57" s="189"/>
      <c r="C57" s="189"/>
      <c r="D57" s="189"/>
      <c r="E57" s="188"/>
    </row>
    <row r="58" spans="1:5" x14ac:dyDescent="0.2">
      <c r="A58" s="397"/>
      <c r="B58" s="397"/>
      <c r="C58" s="398"/>
      <c r="D58" s="189"/>
      <c r="E58" s="188"/>
    </row>
    <row r="59" spans="1:5" x14ac:dyDescent="0.2">
      <c r="A59" s="188"/>
      <c r="B59" s="189"/>
      <c r="C59" s="189"/>
      <c r="D59" s="189"/>
      <c r="E59" s="188"/>
    </row>
    <row r="60" spans="1:5" x14ac:dyDescent="0.2">
      <c r="A60" s="188"/>
      <c r="B60" s="189"/>
      <c r="C60" s="189"/>
      <c r="D60" s="189"/>
      <c r="E60" s="188"/>
    </row>
    <row r="61" spans="1:5" x14ac:dyDescent="0.2">
      <c r="A61" s="188"/>
      <c r="B61" s="189"/>
      <c r="C61" s="189"/>
      <c r="D61" s="189"/>
      <c r="E61" s="188"/>
    </row>
    <row r="62" spans="1:5" x14ac:dyDescent="0.2">
      <c r="A62" s="222"/>
      <c r="B62" s="395"/>
      <c r="C62" s="395"/>
      <c r="D62" s="395"/>
      <c r="E62" s="222"/>
    </row>
    <row r="63" spans="1:5" x14ac:dyDescent="0.2">
      <c r="A63" s="222"/>
      <c r="B63" s="395"/>
      <c r="C63" s="395"/>
      <c r="D63" s="395"/>
      <c r="E63" s="222"/>
    </row>
    <row r="64" spans="1:5" x14ac:dyDescent="0.2">
      <c r="A64" s="222"/>
      <c r="B64" s="395"/>
      <c r="C64" s="395"/>
      <c r="D64" s="395"/>
      <c r="E64" s="222"/>
    </row>
    <row r="65" spans="1:5" x14ac:dyDescent="0.2">
      <c r="A65" s="222"/>
      <c r="B65" s="395"/>
      <c r="C65" s="395"/>
      <c r="D65" s="395"/>
      <c r="E65" s="222"/>
    </row>
    <row r="66" spans="1:5" x14ac:dyDescent="0.2">
      <c r="A66" s="222"/>
      <c r="B66" s="395"/>
      <c r="C66" s="395"/>
      <c r="D66" s="395"/>
      <c r="E66" s="222"/>
    </row>
    <row r="67" spans="1:5" x14ac:dyDescent="0.2">
      <c r="A67" s="222"/>
      <c r="B67" s="395"/>
      <c r="C67" s="395"/>
      <c r="D67" s="395"/>
      <c r="E67" s="222"/>
    </row>
    <row r="68" spans="1:5" x14ac:dyDescent="0.2">
      <c r="A68" s="222"/>
      <c r="B68" s="395"/>
      <c r="C68" s="395"/>
      <c r="D68" s="395"/>
      <c r="E68" s="222"/>
    </row>
    <row r="69" spans="1:5" x14ac:dyDescent="0.2">
      <c r="A69" s="222"/>
      <c r="B69" s="395"/>
      <c r="C69" s="395"/>
      <c r="D69" s="395"/>
      <c r="E69" s="222"/>
    </row>
    <row r="70" spans="1:5" x14ac:dyDescent="0.2">
      <c r="A70" s="188"/>
      <c r="B70" s="189"/>
      <c r="C70" s="189"/>
      <c r="D70" s="395"/>
      <c r="E70" s="222"/>
    </row>
    <row r="71" spans="1:5" x14ac:dyDescent="0.2">
      <c r="A71" s="191"/>
      <c r="B71" s="189"/>
      <c r="C71" s="189"/>
      <c r="D71" s="395"/>
      <c r="E71" s="222"/>
    </row>
    <row r="72" spans="1:5" x14ac:dyDescent="0.2">
      <c r="A72" s="191"/>
      <c r="B72" s="397"/>
      <c r="C72" s="397"/>
      <c r="D72" s="395"/>
      <c r="E72" s="222"/>
    </row>
    <row r="73" spans="1:5" x14ac:dyDescent="0.2">
      <c r="A73" s="188"/>
      <c r="B73" s="189"/>
      <c r="C73" s="189"/>
      <c r="D73" s="395"/>
      <c r="E73" s="222"/>
    </row>
    <row r="74" spans="1:5" x14ac:dyDescent="0.2">
      <c r="A74" s="188"/>
      <c r="B74" s="189"/>
      <c r="C74" s="189"/>
      <c r="D74" s="395"/>
      <c r="E74" s="222"/>
    </row>
    <row r="75" spans="1:5" x14ac:dyDescent="0.2">
      <c r="A75" s="397"/>
      <c r="B75" s="397"/>
      <c r="C75" s="398"/>
      <c r="D75" s="395"/>
      <c r="E75" s="222"/>
    </row>
    <row r="76" spans="1:5" x14ac:dyDescent="0.2">
      <c r="A76" s="188"/>
      <c r="B76" s="189"/>
      <c r="C76" s="189"/>
      <c r="D76" s="395"/>
      <c r="E76" s="222"/>
    </row>
    <row r="77" spans="1:5" x14ac:dyDescent="0.2">
      <c r="A77" s="188"/>
      <c r="B77" s="189"/>
      <c r="C77" s="189"/>
      <c r="D77" s="395"/>
      <c r="E77" s="222"/>
    </row>
    <row r="78" spans="1:5" x14ac:dyDescent="0.2">
      <c r="A78" s="188"/>
      <c r="B78" s="189"/>
      <c r="C78" s="189"/>
      <c r="D78" s="395"/>
      <c r="E78" s="222"/>
    </row>
    <row r="79" spans="1:5" x14ac:dyDescent="0.2">
      <c r="A79" s="188"/>
      <c r="B79" s="189"/>
      <c r="C79" s="189"/>
      <c r="D79" s="395"/>
      <c r="E79" s="222"/>
    </row>
    <row r="80" spans="1:5" x14ac:dyDescent="0.2">
      <c r="A80" s="188"/>
      <c r="B80" s="189"/>
      <c r="C80" s="189"/>
      <c r="D80" s="395"/>
      <c r="E80" s="222"/>
    </row>
    <row r="81" spans="1:5" x14ac:dyDescent="0.2">
      <c r="A81" s="188"/>
      <c r="B81" s="189"/>
      <c r="C81" s="189"/>
      <c r="D81" s="395"/>
      <c r="E81" s="222"/>
    </row>
    <row r="82" spans="1:5" x14ac:dyDescent="0.2">
      <c r="A82" s="188"/>
      <c r="B82" s="189"/>
      <c r="C82" s="189"/>
      <c r="D82" s="395"/>
      <c r="E82" s="222"/>
    </row>
    <row r="83" spans="1:5" x14ac:dyDescent="0.2">
      <c r="A83" s="188"/>
      <c r="B83" s="189"/>
      <c r="C83" s="189"/>
      <c r="D83" s="395"/>
      <c r="E83" s="222"/>
    </row>
    <row r="84" spans="1:5" x14ac:dyDescent="0.2">
      <c r="A84" s="188"/>
      <c r="B84" s="189"/>
      <c r="C84" s="189"/>
      <c r="D84" s="395"/>
      <c r="E84" s="222"/>
    </row>
    <row r="85" spans="1:5" x14ac:dyDescent="0.2">
      <c r="A85" s="188"/>
      <c r="B85" s="189"/>
      <c r="C85" s="189"/>
      <c r="D85" s="395"/>
      <c r="E85" s="222"/>
    </row>
    <row r="86" spans="1:5" x14ac:dyDescent="0.2">
      <c r="A86" s="188"/>
      <c r="B86" s="189"/>
      <c r="C86" s="189"/>
      <c r="D86" s="395"/>
      <c r="E86" s="222"/>
    </row>
    <row r="87" spans="1:5" x14ac:dyDescent="0.2">
      <c r="A87" s="188"/>
      <c r="B87" s="189"/>
      <c r="C87" s="189"/>
      <c r="D87" s="395"/>
      <c r="E87" s="222"/>
    </row>
    <row r="88" spans="1:5" x14ac:dyDescent="0.2">
      <c r="A88" s="191"/>
      <c r="B88" s="189"/>
      <c r="C88" s="189"/>
      <c r="D88" s="395"/>
      <c r="E88" s="222"/>
    </row>
    <row r="89" spans="1:5" x14ac:dyDescent="0.2">
      <c r="A89" s="191"/>
      <c r="B89" s="397"/>
      <c r="C89" s="397"/>
      <c r="D89" s="395"/>
      <c r="E89" s="222"/>
    </row>
    <row r="90" spans="1:5" x14ac:dyDescent="0.2">
      <c r="A90" s="188"/>
      <c r="B90" s="189"/>
      <c r="C90" s="189"/>
      <c r="D90" s="395"/>
      <c r="E90" s="222"/>
    </row>
    <row r="91" spans="1:5" x14ac:dyDescent="0.2">
      <c r="A91" s="188"/>
      <c r="B91" s="189"/>
      <c r="C91" s="189"/>
      <c r="D91" s="395"/>
      <c r="E91" s="222"/>
    </row>
    <row r="92" spans="1:5" x14ac:dyDescent="0.2">
      <c r="A92" s="397"/>
      <c r="B92" s="397"/>
      <c r="C92" s="398"/>
      <c r="D92" s="395"/>
      <c r="E92" s="222"/>
    </row>
    <row r="93" spans="1:5" x14ac:dyDescent="0.2">
      <c r="A93" s="222"/>
      <c r="B93" s="395"/>
      <c r="C93" s="395"/>
      <c r="D93" s="395"/>
      <c r="E93" s="222"/>
    </row>
    <row r="94" spans="1:5" x14ac:dyDescent="0.2">
      <c r="A94" s="222"/>
      <c r="B94" s="395"/>
      <c r="C94" s="395"/>
      <c r="D94" s="395"/>
      <c r="E94" s="222"/>
    </row>
    <row r="95" spans="1:5" x14ac:dyDescent="0.2">
      <c r="A95" s="222"/>
      <c r="B95" s="395"/>
      <c r="C95" s="395"/>
      <c r="D95" s="395"/>
      <c r="E95" s="222"/>
    </row>
    <row r="96" spans="1:5" x14ac:dyDescent="0.2">
      <c r="A96" s="222"/>
      <c r="B96" s="395"/>
      <c r="C96" s="395"/>
      <c r="D96" s="395"/>
      <c r="E96" s="222"/>
    </row>
    <row r="97" spans="1:5" x14ac:dyDescent="0.2">
      <c r="A97" s="222"/>
      <c r="B97" s="395"/>
      <c r="C97" s="395"/>
      <c r="D97" s="395"/>
      <c r="E97" s="222"/>
    </row>
    <row r="98" spans="1:5" x14ac:dyDescent="0.2">
      <c r="A98" s="222"/>
      <c r="B98" s="395"/>
      <c r="C98" s="395"/>
      <c r="D98" s="395"/>
      <c r="E98" s="222"/>
    </row>
    <row r="99" spans="1:5" x14ac:dyDescent="0.2">
      <c r="A99" s="222"/>
      <c r="B99" s="395"/>
      <c r="C99" s="395"/>
      <c r="D99" s="395"/>
      <c r="E99" s="222"/>
    </row>
    <row r="100" spans="1:5" x14ac:dyDescent="0.2">
      <c r="A100" s="222"/>
      <c r="B100" s="395"/>
      <c r="C100" s="395"/>
      <c r="D100" s="395"/>
      <c r="E100" s="222"/>
    </row>
    <row r="101" spans="1:5" x14ac:dyDescent="0.2">
      <c r="A101" s="222"/>
      <c r="B101" s="395"/>
      <c r="C101" s="395"/>
      <c r="D101" s="395"/>
      <c r="E101" s="222"/>
    </row>
    <row r="102" spans="1:5" x14ac:dyDescent="0.2">
      <c r="A102" s="222"/>
      <c r="B102" s="395"/>
      <c r="C102" s="395"/>
      <c r="D102" s="395"/>
      <c r="E102" s="222"/>
    </row>
    <row r="103" spans="1:5" x14ac:dyDescent="0.2">
      <c r="A103" s="222"/>
      <c r="B103" s="395"/>
      <c r="C103" s="395"/>
      <c r="D103" s="395"/>
      <c r="E103" s="222"/>
    </row>
    <row r="104" spans="1:5" x14ac:dyDescent="0.2">
      <c r="A104" s="222"/>
      <c r="B104" s="395"/>
      <c r="C104" s="395"/>
      <c r="D104" s="395"/>
      <c r="E104" s="222"/>
    </row>
    <row r="105" spans="1:5" x14ac:dyDescent="0.2">
      <c r="A105" s="222"/>
      <c r="B105" s="395"/>
      <c r="C105" s="395"/>
      <c r="D105" s="395"/>
      <c r="E105" s="222"/>
    </row>
    <row r="106" spans="1:5" x14ac:dyDescent="0.2">
      <c r="A106" s="222"/>
      <c r="B106" s="395"/>
      <c r="C106" s="395"/>
      <c r="D106" s="395"/>
      <c r="E106" s="222"/>
    </row>
    <row r="107" spans="1:5" x14ac:dyDescent="0.2">
      <c r="A107" s="222"/>
      <c r="B107" s="395"/>
      <c r="C107" s="395"/>
      <c r="D107" s="395"/>
      <c r="E107" s="222"/>
    </row>
    <row r="108" spans="1:5" x14ac:dyDescent="0.2">
      <c r="A108" s="222"/>
      <c r="B108" s="395"/>
      <c r="C108" s="395"/>
      <c r="D108" s="395"/>
      <c r="E108" s="222"/>
    </row>
    <row r="109" spans="1:5" x14ac:dyDescent="0.2">
      <c r="A109" s="222"/>
      <c r="B109" s="395"/>
      <c r="C109" s="395"/>
      <c r="D109" s="395"/>
      <c r="E109" s="222"/>
    </row>
    <row r="110" spans="1:5" x14ac:dyDescent="0.2">
      <c r="A110" s="222"/>
      <c r="B110" s="395"/>
      <c r="C110" s="395"/>
      <c r="D110" s="395"/>
      <c r="E110" s="222"/>
    </row>
    <row r="111" spans="1:5" x14ac:dyDescent="0.2">
      <c r="A111" s="222"/>
      <c r="B111" s="395"/>
      <c r="C111" s="395"/>
      <c r="D111" s="395"/>
      <c r="E111" s="222"/>
    </row>
    <row r="112" spans="1:5" x14ac:dyDescent="0.2">
      <c r="A112" s="222"/>
      <c r="B112" s="395"/>
      <c r="C112" s="395"/>
      <c r="D112" s="395"/>
      <c r="E112" s="222"/>
    </row>
    <row r="113" spans="1:5" x14ac:dyDescent="0.2">
      <c r="A113" s="222"/>
      <c r="B113" s="395"/>
      <c r="C113" s="395"/>
      <c r="D113" s="395"/>
      <c r="E113" s="222"/>
    </row>
    <row r="114" spans="1:5" x14ac:dyDescent="0.2">
      <c r="A114" s="222"/>
      <c r="B114" s="395"/>
      <c r="C114" s="395"/>
      <c r="D114" s="395"/>
      <c r="E114" s="222"/>
    </row>
    <row r="115" spans="1:5" x14ac:dyDescent="0.2">
      <c r="A115" s="222"/>
      <c r="B115" s="395"/>
      <c r="C115" s="395"/>
      <c r="D115" s="395"/>
      <c r="E115" s="222"/>
    </row>
    <row r="116" spans="1:5" x14ac:dyDescent="0.2">
      <c r="A116" s="222"/>
      <c r="B116" s="395"/>
      <c r="C116" s="395"/>
      <c r="D116" s="395"/>
      <c r="E116" s="222"/>
    </row>
    <row r="117" spans="1:5" x14ac:dyDescent="0.2">
      <c r="A117" s="222"/>
      <c r="B117" s="395"/>
      <c r="C117" s="395"/>
      <c r="D117" s="395"/>
      <c r="E117" s="222"/>
    </row>
    <row r="118" spans="1:5" x14ac:dyDescent="0.2">
      <c r="A118" s="222"/>
      <c r="B118" s="395"/>
      <c r="C118" s="395"/>
      <c r="D118" s="395"/>
      <c r="E118" s="222"/>
    </row>
    <row r="119" spans="1:5" x14ac:dyDescent="0.2">
      <c r="A119" s="222"/>
      <c r="B119" s="395"/>
      <c r="C119" s="395"/>
      <c r="D119" s="395"/>
      <c r="E119" s="222"/>
    </row>
    <row r="120" spans="1:5" x14ac:dyDescent="0.2">
      <c r="A120" s="222"/>
      <c r="B120" s="395"/>
      <c r="C120" s="395"/>
      <c r="D120" s="395"/>
      <c r="E120" s="222"/>
    </row>
    <row r="121" spans="1:5" x14ac:dyDescent="0.2">
      <c r="A121" s="222"/>
      <c r="B121" s="395"/>
      <c r="C121" s="395"/>
      <c r="D121" s="395"/>
      <c r="E121" s="222"/>
    </row>
  </sheetData>
  <mergeCells count="1">
    <mergeCell ref="A1:J1"/>
  </mergeCell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5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44" max="16383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34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9" width="9.140625" style="69"/>
    <col min="10" max="10" width="10.7109375" style="74" customWidth="1"/>
    <col min="11" max="11" width="11.85546875" style="69" customWidth="1"/>
    <col min="12" max="16384" width="9.140625" style="69"/>
  </cols>
  <sheetData>
    <row r="2" spans="1:11" ht="18" x14ac:dyDescent="0.2">
      <c r="A2" s="403" t="s">
        <v>613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1" ht="18" x14ac:dyDescent="0.2">
      <c r="A3" s="66"/>
      <c r="B3" s="66"/>
      <c r="C3" s="66"/>
      <c r="D3" s="66"/>
      <c r="E3" s="66"/>
      <c r="F3" s="66"/>
      <c r="G3" s="66"/>
      <c r="H3" s="66"/>
      <c r="I3" s="66"/>
      <c r="J3" s="210"/>
      <c r="K3" s="66"/>
    </row>
    <row r="4" spans="1:11" ht="18" x14ac:dyDescent="0.2">
      <c r="A4" s="66"/>
      <c r="B4" s="66"/>
      <c r="C4" s="66"/>
      <c r="D4" s="66"/>
      <c r="E4" s="66"/>
      <c r="F4" s="66"/>
      <c r="G4" s="66"/>
      <c r="H4" s="66"/>
      <c r="I4" s="66"/>
      <c r="J4" s="210"/>
      <c r="K4" s="66"/>
    </row>
    <row r="12" spans="1:11" x14ac:dyDescent="0.2">
      <c r="J12" s="74" t="s">
        <v>433</v>
      </c>
    </row>
    <row r="20" spans="10:10" ht="15" x14ac:dyDescent="0.2">
      <c r="J20" s="79" t="s">
        <v>434</v>
      </c>
    </row>
    <row r="22" spans="10:10" x14ac:dyDescent="0.2">
      <c r="J22" s="74" t="s">
        <v>435</v>
      </c>
    </row>
    <row r="24" spans="10:10" x14ac:dyDescent="0.2">
      <c r="J24" s="74" t="s">
        <v>436</v>
      </c>
    </row>
    <row r="26" spans="10:10" x14ac:dyDescent="0.2">
      <c r="J26" s="74" t="s">
        <v>437</v>
      </c>
    </row>
    <row r="28" spans="10:10" x14ac:dyDescent="0.2">
      <c r="J28" s="74" t="s">
        <v>438</v>
      </c>
    </row>
    <row r="30" spans="10:10" x14ac:dyDescent="0.2">
      <c r="J30" s="74" t="s">
        <v>460</v>
      </c>
    </row>
    <row r="34" spans="1:6" x14ac:dyDescent="0.2">
      <c r="A34" s="75" t="s">
        <v>588</v>
      </c>
      <c r="C34" s="74"/>
      <c r="D34" s="74"/>
      <c r="E34" s="74"/>
      <c r="F34" s="74"/>
    </row>
  </sheetData>
  <mergeCells count="1">
    <mergeCell ref="A2:K2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orientation="landscape" r:id="rId1"/>
  <headerFooter alignWithMargins="0">
    <oddHeader>&amp;R&amp;G</oddHeader>
    <oddFooter>&amp;R&amp;"Verdana,Normal"&amp;9Compilado pela Superintendência de Acompanhamento de Mercado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99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3" width="18.28515625" customWidth="1"/>
    <col min="4" max="4" width="8.5703125" style="310" customWidth="1"/>
    <col min="5" max="5" width="12.28515625" bestFit="1" customWidth="1"/>
    <col min="7" max="9" width="9.140625" style="316"/>
  </cols>
  <sheetData>
    <row r="1" spans="1:9" ht="47.25" customHeight="1" x14ac:dyDescent="0.2">
      <c r="A1" s="432" t="s">
        <v>642</v>
      </c>
      <c r="B1" s="432"/>
      <c r="C1" s="432"/>
      <c r="D1" s="432"/>
      <c r="E1" s="432"/>
    </row>
    <row r="3" spans="1:9" ht="33.75" customHeight="1" x14ac:dyDescent="0.2">
      <c r="A3" s="431" t="s">
        <v>643</v>
      </c>
      <c r="B3" s="431"/>
      <c r="C3" s="431"/>
      <c r="D3" s="431"/>
      <c r="E3" s="431"/>
    </row>
    <row r="4" spans="1:9" s="69" customFormat="1" ht="15" customHeight="1" x14ac:dyDescent="0.2">
      <c r="B4" s="314" t="s">
        <v>399</v>
      </c>
      <c r="C4" s="309" t="s">
        <v>644</v>
      </c>
      <c r="G4" s="88"/>
      <c r="H4" s="88"/>
      <c r="I4" s="88"/>
    </row>
    <row r="5" spans="1:9" s="69" customFormat="1" ht="17.100000000000001" customHeight="1" x14ac:dyDescent="0.2">
      <c r="B5" s="312" t="s">
        <v>444</v>
      </c>
      <c r="C5" s="223">
        <v>312</v>
      </c>
      <c r="G5" s="88"/>
      <c r="H5" s="88"/>
      <c r="I5" s="88"/>
    </row>
    <row r="6" spans="1:9" s="69" customFormat="1" ht="17.100000000000001" customHeight="1" x14ac:dyDescent="0.2">
      <c r="B6" s="313" t="s">
        <v>398</v>
      </c>
      <c r="C6" s="244">
        <v>121</v>
      </c>
      <c r="G6" s="88"/>
      <c r="H6" s="88"/>
      <c r="I6" s="88"/>
    </row>
    <row r="7" spans="1:9" s="69" customFormat="1" ht="17.100000000000001" customHeight="1" x14ac:dyDescent="0.2">
      <c r="B7" s="312" t="s">
        <v>403</v>
      </c>
      <c r="C7" s="223">
        <v>75</v>
      </c>
      <c r="G7" s="88"/>
      <c r="H7" s="88"/>
      <c r="I7" s="88"/>
    </row>
    <row r="8" spans="1:9" s="69" customFormat="1" ht="17.100000000000001" customHeight="1" x14ac:dyDescent="0.2">
      <c r="B8" s="313" t="s">
        <v>449</v>
      </c>
      <c r="C8" s="244">
        <v>61</v>
      </c>
      <c r="G8" s="88"/>
      <c r="H8" s="88"/>
      <c r="I8" s="88"/>
    </row>
    <row r="9" spans="1:9" s="69" customFormat="1" ht="17.100000000000001" customHeight="1" x14ac:dyDescent="0.2">
      <c r="B9" s="312" t="s">
        <v>453</v>
      </c>
      <c r="C9" s="223">
        <v>46</v>
      </c>
      <c r="G9" s="88"/>
      <c r="H9" s="88"/>
      <c r="I9" s="88"/>
    </row>
    <row r="10" spans="1:9" s="69" customFormat="1" ht="17.100000000000001" customHeight="1" x14ac:dyDescent="0.2">
      <c r="B10" s="313" t="s">
        <v>495</v>
      </c>
      <c r="C10" s="244">
        <v>45</v>
      </c>
      <c r="G10" s="88"/>
      <c r="H10" s="88"/>
      <c r="I10" s="88"/>
    </row>
    <row r="11" spans="1:9" s="69" customFormat="1" ht="17.100000000000001" customHeight="1" x14ac:dyDescent="0.2">
      <c r="B11" s="312" t="s">
        <v>455</v>
      </c>
      <c r="C11" s="223">
        <v>37</v>
      </c>
      <c r="G11" s="88"/>
      <c r="H11" s="88"/>
      <c r="I11" s="88"/>
    </row>
    <row r="12" spans="1:9" s="69" customFormat="1" ht="17.100000000000001" customHeight="1" x14ac:dyDescent="0.2">
      <c r="B12" s="313" t="s">
        <v>446</v>
      </c>
      <c r="C12" s="244">
        <v>30</v>
      </c>
      <c r="G12" s="88"/>
      <c r="H12" s="88"/>
      <c r="I12" s="88"/>
    </row>
    <row r="13" spans="1:9" s="69" customFormat="1" ht="17.100000000000001" customHeight="1" x14ac:dyDescent="0.2">
      <c r="B13" s="312" t="s">
        <v>614</v>
      </c>
      <c r="C13" s="223">
        <v>27</v>
      </c>
      <c r="G13" s="88"/>
      <c r="H13" s="88"/>
      <c r="I13" s="88"/>
    </row>
    <row r="14" spans="1:9" s="69" customFormat="1" ht="17.100000000000001" customHeight="1" x14ac:dyDescent="0.2">
      <c r="B14" s="313" t="s">
        <v>397</v>
      </c>
      <c r="C14" s="244">
        <v>26</v>
      </c>
      <c r="G14" s="88"/>
      <c r="H14" s="88"/>
      <c r="I14" s="88"/>
    </row>
    <row r="15" spans="1:9" s="69" customFormat="1" ht="17.100000000000001" customHeight="1" x14ac:dyDescent="0.2">
      <c r="B15" s="312" t="s">
        <v>445</v>
      </c>
      <c r="C15" s="223">
        <v>24</v>
      </c>
      <c r="G15" s="88"/>
      <c r="H15" s="88"/>
      <c r="I15" s="88"/>
    </row>
    <row r="16" spans="1:9" s="69" customFormat="1" ht="17.100000000000001" customHeight="1" x14ac:dyDescent="0.2">
      <c r="B16" s="313" t="s">
        <v>443</v>
      </c>
      <c r="C16" s="244">
        <v>22</v>
      </c>
      <c r="G16" s="88"/>
      <c r="H16" s="88"/>
      <c r="I16" s="88"/>
    </row>
    <row r="17" spans="2:9" s="69" customFormat="1" ht="17.100000000000001" customHeight="1" x14ac:dyDescent="0.2">
      <c r="B17" s="312" t="s">
        <v>461</v>
      </c>
      <c r="C17" s="223">
        <v>20</v>
      </c>
      <c r="G17" s="88"/>
      <c r="H17" s="88"/>
      <c r="I17" s="88"/>
    </row>
    <row r="18" spans="2:9" s="69" customFormat="1" ht="17.100000000000001" customHeight="1" x14ac:dyDescent="0.2">
      <c r="B18" s="313" t="s">
        <v>442</v>
      </c>
      <c r="C18" s="244">
        <v>20</v>
      </c>
      <c r="G18" s="88"/>
      <c r="H18" s="88"/>
      <c r="I18" s="88"/>
    </row>
    <row r="19" spans="2:9" s="69" customFormat="1" ht="17.100000000000001" customHeight="1" x14ac:dyDescent="0.2">
      <c r="B19" s="312" t="s">
        <v>545</v>
      </c>
      <c r="C19" s="223">
        <v>19</v>
      </c>
      <c r="G19" s="88"/>
      <c r="H19" s="88"/>
      <c r="I19" s="88"/>
    </row>
    <row r="20" spans="2:9" s="69" customFormat="1" ht="17.100000000000001" customHeight="1" x14ac:dyDescent="0.2">
      <c r="B20" s="313" t="s">
        <v>496</v>
      </c>
      <c r="C20" s="244">
        <v>18</v>
      </c>
      <c r="G20" s="88"/>
      <c r="H20" s="88"/>
      <c r="I20" s="88"/>
    </row>
    <row r="21" spans="2:9" s="69" customFormat="1" ht="17.100000000000001" customHeight="1" x14ac:dyDescent="0.2">
      <c r="B21" s="312" t="s">
        <v>448</v>
      </c>
      <c r="C21" s="223">
        <v>15</v>
      </c>
      <c r="G21" s="88"/>
      <c r="H21" s="88"/>
      <c r="I21" s="88"/>
    </row>
    <row r="22" spans="2:9" s="69" customFormat="1" ht="17.100000000000001" customHeight="1" x14ac:dyDescent="0.2">
      <c r="B22" s="313" t="s">
        <v>450</v>
      </c>
      <c r="C22" s="244">
        <v>15</v>
      </c>
      <c r="G22" s="88"/>
      <c r="H22" s="88"/>
      <c r="I22" s="88"/>
    </row>
    <row r="23" spans="2:9" s="69" customFormat="1" ht="17.100000000000001" customHeight="1" x14ac:dyDescent="0.2">
      <c r="B23" s="312" t="s">
        <v>547</v>
      </c>
      <c r="C23" s="223">
        <v>15</v>
      </c>
      <c r="G23" s="88"/>
      <c r="H23" s="88"/>
      <c r="I23" s="88"/>
    </row>
    <row r="24" spans="2:9" s="69" customFormat="1" ht="17.100000000000001" customHeight="1" x14ac:dyDescent="0.2">
      <c r="B24" s="313" t="s">
        <v>617</v>
      </c>
      <c r="C24" s="244">
        <v>14</v>
      </c>
      <c r="G24" s="88"/>
      <c r="H24" s="88"/>
      <c r="I24" s="88"/>
    </row>
    <row r="25" spans="2:9" s="69" customFormat="1" ht="17.100000000000001" customHeight="1" x14ac:dyDescent="0.2">
      <c r="B25" s="312" t="s">
        <v>616</v>
      </c>
      <c r="C25" s="223">
        <v>13</v>
      </c>
      <c r="G25" s="88"/>
      <c r="H25" s="88"/>
      <c r="I25" s="88"/>
    </row>
    <row r="26" spans="2:9" s="69" customFormat="1" ht="17.100000000000001" customHeight="1" x14ac:dyDescent="0.2">
      <c r="B26" s="313" t="s">
        <v>477</v>
      </c>
      <c r="C26" s="244">
        <v>11</v>
      </c>
      <c r="G26" s="88"/>
      <c r="H26" s="88"/>
      <c r="I26" s="88"/>
    </row>
    <row r="27" spans="2:9" s="69" customFormat="1" ht="17.100000000000001" customHeight="1" x14ac:dyDescent="0.2">
      <c r="B27" s="312" t="s">
        <v>451</v>
      </c>
      <c r="C27" s="223">
        <v>9</v>
      </c>
      <c r="G27" s="88"/>
      <c r="H27" s="88"/>
      <c r="I27" s="88"/>
    </row>
    <row r="28" spans="2:9" s="69" customFormat="1" ht="17.100000000000001" customHeight="1" x14ac:dyDescent="0.2">
      <c r="B28" s="313" t="s">
        <v>454</v>
      </c>
      <c r="C28" s="244">
        <v>8</v>
      </c>
      <c r="G28" s="88"/>
      <c r="H28" s="88"/>
      <c r="I28" s="88"/>
    </row>
    <row r="29" spans="2:9" s="69" customFormat="1" ht="17.100000000000001" customHeight="1" x14ac:dyDescent="0.2">
      <c r="B29" s="312" t="s">
        <v>621</v>
      </c>
      <c r="C29" s="223">
        <v>6</v>
      </c>
      <c r="G29" s="88"/>
      <c r="H29" s="88"/>
      <c r="I29" s="88"/>
    </row>
    <row r="30" spans="2:9" s="69" customFormat="1" ht="17.100000000000001" customHeight="1" x14ac:dyDescent="0.2">
      <c r="B30" s="313" t="s">
        <v>447</v>
      </c>
      <c r="C30" s="244">
        <v>6</v>
      </c>
      <c r="G30" s="88"/>
      <c r="H30" s="88"/>
      <c r="I30" s="88"/>
    </row>
    <row r="31" spans="2:9" s="69" customFormat="1" ht="17.100000000000001" customHeight="1" x14ac:dyDescent="0.2">
      <c r="B31" s="312" t="s">
        <v>456</v>
      </c>
      <c r="C31" s="223">
        <v>4</v>
      </c>
      <c r="G31" s="88"/>
      <c r="H31" s="88"/>
      <c r="I31" s="88"/>
    </row>
    <row r="32" spans="2:9" s="69" customFormat="1" ht="17.100000000000001" customHeight="1" x14ac:dyDescent="0.2">
      <c r="B32" s="313" t="s">
        <v>452</v>
      </c>
      <c r="C32" s="244">
        <v>3</v>
      </c>
      <c r="G32" s="88"/>
      <c r="H32" s="88"/>
      <c r="I32" s="88"/>
    </row>
    <row r="33" spans="1:9" s="69" customFormat="1" ht="17.100000000000001" customHeight="1" x14ac:dyDescent="0.2">
      <c r="B33" s="312" t="s">
        <v>620</v>
      </c>
      <c r="C33" s="223">
        <v>1</v>
      </c>
      <c r="G33" s="88"/>
      <c r="H33" s="88"/>
      <c r="I33" s="88"/>
    </row>
    <row r="34" spans="1:9" s="69" customFormat="1" ht="17.100000000000001" customHeight="1" x14ac:dyDescent="0.2">
      <c r="B34" s="313" t="s">
        <v>615</v>
      </c>
      <c r="C34" s="244">
        <v>95</v>
      </c>
      <c r="G34" s="88"/>
      <c r="H34" s="88"/>
      <c r="I34" s="88"/>
    </row>
    <row r="35" spans="1:9" s="69" customFormat="1" ht="17.100000000000001" customHeight="1" x14ac:dyDescent="0.2">
      <c r="B35" s="291" t="s">
        <v>0</v>
      </c>
      <c r="C35" s="311">
        <v>1118</v>
      </c>
      <c r="G35" s="88"/>
      <c r="H35" s="88"/>
      <c r="I35" s="88"/>
    </row>
    <row r="36" spans="1:9" x14ac:dyDescent="0.2">
      <c r="A36" s="351" t="s">
        <v>645</v>
      </c>
    </row>
    <row r="38" spans="1:9" s="187" customFormat="1" ht="29.25" customHeight="1" x14ac:dyDescent="0.2">
      <c r="A38" s="220" t="s">
        <v>457</v>
      </c>
      <c r="B38" s="220" t="s">
        <v>2</v>
      </c>
      <c r="C38" s="220" t="s">
        <v>399</v>
      </c>
      <c r="D38" s="220" t="s">
        <v>3</v>
      </c>
      <c r="E38" s="47" t="s">
        <v>441</v>
      </c>
      <c r="G38" s="188"/>
      <c r="H38" s="188"/>
      <c r="I38" s="188"/>
    </row>
    <row r="39" spans="1:9" s="222" customFormat="1" ht="12" customHeight="1" x14ac:dyDescent="0.2">
      <c r="A39" s="221"/>
      <c r="B39" s="221"/>
      <c r="C39" s="221"/>
      <c r="D39" s="221"/>
      <c r="E39" s="46"/>
      <c r="F39" s="190"/>
      <c r="G39" s="188"/>
      <c r="H39" s="188"/>
      <c r="I39" s="317"/>
    </row>
    <row r="40" spans="1:9" s="187" customFormat="1" ht="14.1" customHeight="1" x14ac:dyDescent="0.2">
      <c r="A40" s="223" t="s">
        <v>50</v>
      </c>
      <c r="B40" s="223" t="s">
        <v>24</v>
      </c>
      <c r="C40" s="223" t="s">
        <v>444</v>
      </c>
      <c r="D40" s="224">
        <v>14</v>
      </c>
      <c r="E40" s="10">
        <v>1</v>
      </c>
      <c r="G40" s="439"/>
      <c r="H40" s="439"/>
      <c r="I40" s="315"/>
    </row>
    <row r="41" spans="1:9" s="187" customFormat="1" ht="14.1" customHeight="1" x14ac:dyDescent="0.2">
      <c r="A41" s="225"/>
      <c r="B41" s="225"/>
      <c r="C41" s="226" t="s">
        <v>0</v>
      </c>
      <c r="D41" s="227">
        <v>14</v>
      </c>
      <c r="E41" s="13">
        <v>1</v>
      </c>
      <c r="G41" s="315"/>
      <c r="H41" s="315"/>
      <c r="I41" s="240"/>
    </row>
    <row r="42" spans="1:9" s="187" customFormat="1" ht="14.1" customHeight="1" x14ac:dyDescent="0.2">
      <c r="A42" s="228"/>
      <c r="B42" s="228"/>
      <c r="C42" s="229"/>
      <c r="D42" s="230"/>
      <c r="E42" s="27"/>
      <c r="G42" s="318"/>
      <c r="H42" s="318"/>
      <c r="I42" s="240"/>
    </row>
    <row r="43" spans="1:9" s="232" customFormat="1" ht="14.1" customHeight="1" x14ac:dyDescent="0.2">
      <c r="A43" s="433" t="s">
        <v>71</v>
      </c>
      <c r="B43" s="433" t="s">
        <v>20</v>
      </c>
      <c r="C43" s="250" t="s">
        <v>446</v>
      </c>
      <c r="D43" s="251">
        <v>12</v>
      </c>
      <c r="E43" s="252">
        <v>0.6</v>
      </c>
      <c r="F43" s="187"/>
      <c r="G43" s="318"/>
      <c r="H43" s="318"/>
      <c r="I43" s="240"/>
    </row>
    <row r="44" spans="1:9" s="187" customFormat="1" ht="14.1" customHeight="1" x14ac:dyDescent="0.2">
      <c r="A44" s="433"/>
      <c r="B44" s="433"/>
      <c r="C44" s="253" t="s">
        <v>614</v>
      </c>
      <c r="D44" s="238">
        <v>7</v>
      </c>
      <c r="E44" s="239">
        <v>0.35</v>
      </c>
      <c r="G44" s="318"/>
      <c r="H44" s="318"/>
      <c r="I44" s="240"/>
    </row>
    <row r="45" spans="1:9" s="187" customFormat="1" ht="14.1" customHeight="1" x14ac:dyDescent="0.2">
      <c r="A45" s="433"/>
      <c r="B45" s="433"/>
      <c r="C45" s="250" t="s">
        <v>615</v>
      </c>
      <c r="D45" s="251">
        <v>1</v>
      </c>
      <c r="E45" s="252">
        <v>0.05</v>
      </c>
      <c r="G45" s="318"/>
      <c r="H45" s="318"/>
      <c r="I45" s="240"/>
    </row>
    <row r="46" spans="1:9" s="232" customFormat="1" ht="14.1" customHeight="1" x14ac:dyDescent="0.2">
      <c r="A46" s="225"/>
      <c r="B46" s="235"/>
      <c r="C46" s="226" t="s">
        <v>0</v>
      </c>
      <c r="D46" s="227">
        <v>20</v>
      </c>
      <c r="E46" s="13">
        <v>1</v>
      </c>
      <c r="F46" s="187"/>
      <c r="G46" s="318"/>
      <c r="H46" s="318"/>
      <c r="I46" s="240"/>
    </row>
    <row r="47" spans="1:9" s="187" customFormat="1" ht="14.1" customHeight="1" x14ac:dyDescent="0.2">
      <c r="A47" s="228"/>
      <c r="B47" s="228"/>
      <c r="C47" s="229"/>
      <c r="D47" s="236"/>
      <c r="E47" s="27"/>
      <c r="G47" s="318"/>
      <c r="H47" s="318"/>
      <c r="I47" s="240"/>
    </row>
    <row r="48" spans="1:9" s="187" customFormat="1" ht="14.1" customHeight="1" x14ac:dyDescent="0.2">
      <c r="A48" s="434" t="s">
        <v>72</v>
      </c>
      <c r="B48" s="434" t="s">
        <v>7</v>
      </c>
      <c r="C48" s="231" t="s">
        <v>444</v>
      </c>
      <c r="D48" s="224">
        <v>24</v>
      </c>
      <c r="E48" s="10">
        <v>0.375</v>
      </c>
      <c r="G48" s="318"/>
      <c r="H48" s="318"/>
      <c r="I48" s="240"/>
    </row>
    <row r="49" spans="1:9" s="187" customFormat="1" ht="14.1" customHeight="1" x14ac:dyDescent="0.2">
      <c r="A49" s="435"/>
      <c r="B49" s="435"/>
      <c r="C49" s="233" t="s">
        <v>461</v>
      </c>
      <c r="D49" s="234">
        <v>20</v>
      </c>
      <c r="E49" s="28">
        <v>0.3125</v>
      </c>
      <c r="G49" s="318"/>
      <c r="H49" s="318"/>
      <c r="I49" s="240"/>
    </row>
    <row r="50" spans="1:9" s="187" customFormat="1" ht="14.1" customHeight="1" x14ac:dyDescent="0.2">
      <c r="A50" s="435"/>
      <c r="B50" s="435"/>
      <c r="C50" s="231" t="s">
        <v>616</v>
      </c>
      <c r="D50" s="224">
        <v>5</v>
      </c>
      <c r="E50" s="10">
        <v>7.8125E-2</v>
      </c>
      <c r="G50" s="318"/>
      <c r="H50" s="318"/>
      <c r="I50" s="240"/>
    </row>
    <row r="51" spans="1:9" s="187" customFormat="1" ht="14.1" customHeight="1" x14ac:dyDescent="0.2">
      <c r="A51" s="435"/>
      <c r="B51" s="435"/>
      <c r="C51" s="233" t="s">
        <v>477</v>
      </c>
      <c r="D51" s="234">
        <v>5</v>
      </c>
      <c r="E51" s="28">
        <v>7.8125E-2</v>
      </c>
      <c r="G51" s="318"/>
      <c r="H51" s="318"/>
      <c r="I51" s="240"/>
    </row>
    <row r="52" spans="1:9" s="187" customFormat="1" ht="14.1" customHeight="1" x14ac:dyDescent="0.2">
      <c r="A52" s="435"/>
      <c r="B52" s="435"/>
      <c r="C52" s="231" t="s">
        <v>456</v>
      </c>
      <c r="D52" s="224">
        <v>4</v>
      </c>
      <c r="E52" s="10">
        <v>6.25E-2</v>
      </c>
      <c r="G52" s="318"/>
      <c r="H52" s="318"/>
      <c r="I52" s="240"/>
    </row>
    <row r="53" spans="1:9" s="187" customFormat="1" ht="14.1" customHeight="1" x14ac:dyDescent="0.2">
      <c r="A53" s="435"/>
      <c r="B53" s="435"/>
      <c r="C53" s="233" t="s">
        <v>615</v>
      </c>
      <c r="D53" s="234">
        <v>6</v>
      </c>
      <c r="E53" s="28">
        <v>9.375E-2</v>
      </c>
      <c r="G53" s="318"/>
      <c r="H53" s="318"/>
      <c r="I53" s="240"/>
    </row>
    <row r="54" spans="1:9" s="187" customFormat="1" ht="14.1" customHeight="1" x14ac:dyDescent="0.2">
      <c r="A54" s="237" t="s">
        <v>476</v>
      </c>
      <c r="B54" s="225"/>
      <c r="C54" s="226" t="s">
        <v>0</v>
      </c>
      <c r="D54" s="227">
        <v>64</v>
      </c>
      <c r="E54" s="13">
        <v>1</v>
      </c>
      <c r="G54" s="318"/>
      <c r="H54" s="318"/>
      <c r="I54" s="240"/>
    </row>
    <row r="55" spans="1:9" s="187" customFormat="1" ht="14.1" customHeight="1" x14ac:dyDescent="0.2">
      <c r="A55" s="228"/>
      <c r="B55" s="228"/>
      <c r="C55" s="229"/>
      <c r="D55" s="230"/>
      <c r="E55" s="27"/>
      <c r="G55" s="318"/>
      <c r="H55" s="318"/>
      <c r="I55" s="240"/>
    </row>
    <row r="56" spans="1:9" s="187" customFormat="1" ht="14.1" customHeight="1" x14ac:dyDescent="0.2">
      <c r="A56" s="223" t="s">
        <v>77</v>
      </c>
      <c r="B56" s="223" t="s">
        <v>31</v>
      </c>
      <c r="C56" s="285" t="s">
        <v>615</v>
      </c>
      <c r="D56" s="238">
        <v>5</v>
      </c>
      <c r="E56" s="239">
        <v>1</v>
      </c>
      <c r="G56" s="318"/>
      <c r="H56" s="318"/>
      <c r="I56" s="240"/>
    </row>
    <row r="57" spans="1:9" s="187" customFormat="1" ht="14.1" customHeight="1" x14ac:dyDescent="0.2">
      <c r="A57" s="225"/>
      <c r="B57" s="225"/>
      <c r="C57" s="226" t="s">
        <v>0</v>
      </c>
      <c r="D57" s="227">
        <v>5</v>
      </c>
      <c r="E57" s="13">
        <v>1</v>
      </c>
      <c r="G57" s="318"/>
      <c r="H57" s="318"/>
      <c r="I57" s="240"/>
    </row>
    <row r="58" spans="1:9" s="187" customFormat="1" ht="14.1" customHeight="1" x14ac:dyDescent="0.2">
      <c r="A58" s="240"/>
      <c r="B58" s="240"/>
      <c r="G58" s="318"/>
      <c r="H58" s="318"/>
      <c r="I58" s="240"/>
    </row>
    <row r="59" spans="1:9" s="187" customFormat="1" ht="14.1" customHeight="1" x14ac:dyDescent="0.2">
      <c r="A59" s="241"/>
      <c r="B59" s="284"/>
      <c r="C59" s="233" t="s">
        <v>444</v>
      </c>
      <c r="D59" s="234">
        <v>28</v>
      </c>
      <c r="E59" s="28">
        <v>0.35</v>
      </c>
      <c r="G59" s="318"/>
      <c r="H59" s="318"/>
      <c r="I59" s="240"/>
    </row>
    <row r="60" spans="1:9" s="187" customFormat="1" ht="14.1" customHeight="1" x14ac:dyDescent="0.2">
      <c r="A60" s="436" t="s">
        <v>81</v>
      </c>
      <c r="B60" s="438" t="s">
        <v>10</v>
      </c>
      <c r="C60" s="231" t="s">
        <v>398</v>
      </c>
      <c r="D60" s="224">
        <v>26</v>
      </c>
      <c r="E60" s="10">
        <v>0.32500000000000001</v>
      </c>
      <c r="G60" s="318"/>
      <c r="H60" s="318"/>
      <c r="I60" s="240"/>
    </row>
    <row r="61" spans="1:9" s="187" customFormat="1" ht="14.1" customHeight="1" x14ac:dyDescent="0.2">
      <c r="A61" s="437"/>
      <c r="B61" s="433"/>
      <c r="C61" s="233" t="s">
        <v>443</v>
      </c>
      <c r="D61" s="234">
        <v>8</v>
      </c>
      <c r="E61" s="28">
        <v>0.1</v>
      </c>
      <c r="G61" s="318"/>
      <c r="H61" s="318"/>
      <c r="I61" s="240"/>
    </row>
    <row r="62" spans="1:9" s="187" customFormat="1" ht="14.1" customHeight="1" x14ac:dyDescent="0.2">
      <c r="A62" s="437"/>
      <c r="B62" s="433"/>
      <c r="C62" s="231" t="s">
        <v>616</v>
      </c>
      <c r="D62" s="224">
        <v>8</v>
      </c>
      <c r="E62" s="10">
        <v>0.1</v>
      </c>
      <c r="G62" s="318"/>
      <c r="H62" s="318"/>
      <c r="I62" s="240"/>
    </row>
    <row r="63" spans="1:9" s="187" customFormat="1" ht="14.1" customHeight="1" x14ac:dyDescent="0.2">
      <c r="A63" s="437"/>
      <c r="B63" s="433"/>
      <c r="C63" s="233" t="s">
        <v>621</v>
      </c>
      <c r="D63" s="234">
        <v>6</v>
      </c>
      <c r="E63" s="28">
        <v>7.4999999999999997E-2</v>
      </c>
      <c r="G63" s="318"/>
      <c r="H63" s="318"/>
      <c r="I63" s="240"/>
    </row>
    <row r="64" spans="1:9" s="187" customFormat="1" ht="14.1" customHeight="1" x14ac:dyDescent="0.2">
      <c r="A64" s="437"/>
      <c r="B64" s="433"/>
      <c r="C64" s="231" t="s">
        <v>615</v>
      </c>
      <c r="D64" s="224">
        <v>4</v>
      </c>
      <c r="E64" s="10">
        <v>0.05</v>
      </c>
      <c r="G64" s="318"/>
      <c r="H64" s="318"/>
      <c r="I64" s="240"/>
    </row>
    <row r="65" spans="1:9" s="187" customFormat="1" ht="14.1" customHeight="1" x14ac:dyDescent="0.2">
      <c r="A65" s="225"/>
      <c r="B65" s="225"/>
      <c r="C65" s="226" t="s">
        <v>0</v>
      </c>
      <c r="D65" s="227">
        <v>80</v>
      </c>
      <c r="E65" s="13">
        <v>1</v>
      </c>
      <c r="G65" s="318"/>
      <c r="H65" s="318"/>
      <c r="I65" s="240"/>
    </row>
    <row r="66" spans="1:9" s="187" customFormat="1" ht="14.1" customHeight="1" x14ac:dyDescent="0.2">
      <c r="A66" s="228"/>
      <c r="B66" s="228"/>
      <c r="C66" s="228"/>
      <c r="D66" s="228"/>
      <c r="E66" s="27"/>
      <c r="G66" s="318"/>
      <c r="H66" s="318"/>
      <c r="I66" s="240"/>
    </row>
    <row r="67" spans="1:9" s="187" customFormat="1" ht="14.1" customHeight="1" x14ac:dyDescent="0.2">
      <c r="A67" s="433" t="s">
        <v>90</v>
      </c>
      <c r="B67" s="433" t="s">
        <v>22</v>
      </c>
      <c r="C67" s="233" t="s">
        <v>444</v>
      </c>
      <c r="D67" s="234">
        <v>9</v>
      </c>
      <c r="E67" s="28">
        <v>0.75</v>
      </c>
      <c r="G67" s="318"/>
      <c r="H67" s="318"/>
      <c r="I67" s="240"/>
    </row>
    <row r="68" spans="1:9" s="187" customFormat="1" ht="14.1" customHeight="1" x14ac:dyDescent="0.2">
      <c r="A68" s="433"/>
      <c r="B68" s="433"/>
      <c r="C68" s="231" t="s">
        <v>442</v>
      </c>
      <c r="D68" s="224">
        <v>2</v>
      </c>
      <c r="E68" s="10">
        <v>0.16666666666666666</v>
      </c>
      <c r="G68" s="318"/>
      <c r="H68" s="318"/>
      <c r="I68" s="240"/>
    </row>
    <row r="69" spans="1:9" s="187" customFormat="1" ht="14.1" customHeight="1" x14ac:dyDescent="0.2">
      <c r="A69" s="433"/>
      <c r="B69" s="433"/>
      <c r="C69" s="233" t="s">
        <v>615</v>
      </c>
      <c r="D69" s="234">
        <v>1</v>
      </c>
      <c r="E69" s="28">
        <v>8.3333333333333329E-2</v>
      </c>
      <c r="G69" s="318"/>
      <c r="H69" s="318"/>
      <c r="I69" s="240"/>
    </row>
    <row r="70" spans="1:9" s="187" customFormat="1" ht="14.1" customHeight="1" x14ac:dyDescent="0.2">
      <c r="A70" s="225"/>
      <c r="B70" s="225"/>
      <c r="C70" s="226" t="s">
        <v>0</v>
      </c>
      <c r="D70" s="227">
        <v>12</v>
      </c>
      <c r="E70" s="13">
        <v>1</v>
      </c>
      <c r="G70" s="318"/>
      <c r="H70" s="318"/>
      <c r="I70" s="240"/>
    </row>
    <row r="71" spans="1:9" s="187" customFormat="1" ht="14.1" customHeight="1" x14ac:dyDescent="0.2">
      <c r="A71" s="228"/>
      <c r="B71" s="228"/>
      <c r="C71" s="228"/>
      <c r="D71" s="228"/>
      <c r="E71" s="27"/>
      <c r="G71" s="318"/>
      <c r="H71" s="318"/>
      <c r="I71" s="240"/>
    </row>
    <row r="72" spans="1:9" s="187" customFormat="1" ht="14.1" customHeight="1" x14ac:dyDescent="0.2">
      <c r="A72" s="433" t="s">
        <v>110</v>
      </c>
      <c r="B72" s="433" t="s">
        <v>17</v>
      </c>
      <c r="C72" s="223" t="s">
        <v>442</v>
      </c>
      <c r="D72" s="224">
        <v>8</v>
      </c>
      <c r="E72" s="10">
        <v>0.5</v>
      </c>
      <c r="G72" s="317"/>
      <c r="H72" s="107"/>
      <c r="I72" s="240"/>
    </row>
    <row r="73" spans="1:9" s="187" customFormat="1" ht="14.1" customHeight="1" x14ac:dyDescent="0.2">
      <c r="A73" s="433"/>
      <c r="B73" s="433"/>
      <c r="C73" s="242" t="s">
        <v>445</v>
      </c>
      <c r="D73" s="243">
        <v>8</v>
      </c>
      <c r="E73" s="12">
        <v>0.5</v>
      </c>
      <c r="F73" s="190"/>
      <c r="G73" s="188"/>
      <c r="H73" s="188"/>
      <c r="I73" s="188"/>
    </row>
    <row r="74" spans="1:9" s="187" customFormat="1" ht="14.1" customHeight="1" x14ac:dyDescent="0.2">
      <c r="A74" s="226"/>
      <c r="B74" s="226"/>
      <c r="C74" s="226" t="s">
        <v>0</v>
      </c>
      <c r="D74" s="227">
        <v>16</v>
      </c>
      <c r="E74" s="13">
        <v>1</v>
      </c>
      <c r="F74" s="190"/>
      <c r="G74" s="188"/>
      <c r="H74" s="188"/>
      <c r="I74" s="188"/>
    </row>
    <row r="75" spans="1:9" s="187" customFormat="1" ht="14.1" customHeight="1" x14ac:dyDescent="0.2">
      <c r="A75" s="228"/>
      <c r="B75" s="228"/>
      <c r="C75" s="219"/>
      <c r="D75" s="219"/>
      <c r="E75" s="26"/>
      <c r="F75" s="190"/>
      <c r="G75" s="188"/>
      <c r="H75" s="188"/>
      <c r="I75" s="188"/>
    </row>
    <row r="76" spans="1:9" s="187" customFormat="1" ht="14.1" customHeight="1" x14ac:dyDescent="0.2">
      <c r="A76" s="434" t="s">
        <v>111</v>
      </c>
      <c r="B76" s="434" t="s">
        <v>9</v>
      </c>
      <c r="C76" s="223" t="s">
        <v>403</v>
      </c>
      <c r="D76" s="224">
        <v>19</v>
      </c>
      <c r="E76" s="10">
        <v>0.26027397260273971</v>
      </c>
      <c r="F76" s="190"/>
      <c r="G76" s="188"/>
      <c r="H76" s="188"/>
      <c r="I76" s="188"/>
    </row>
    <row r="77" spans="1:9" s="187" customFormat="1" ht="14.1" customHeight="1" x14ac:dyDescent="0.2">
      <c r="A77" s="435"/>
      <c r="B77" s="435"/>
      <c r="C77" s="242" t="s">
        <v>444</v>
      </c>
      <c r="D77" s="243">
        <v>16</v>
      </c>
      <c r="E77" s="12">
        <v>0.21917808219178081</v>
      </c>
      <c r="F77" s="190"/>
      <c r="G77" s="188"/>
      <c r="H77" s="188"/>
      <c r="I77" s="188"/>
    </row>
    <row r="78" spans="1:9" s="187" customFormat="1" ht="14.1" customHeight="1" x14ac:dyDescent="0.2">
      <c r="A78" s="435"/>
      <c r="B78" s="435"/>
      <c r="C78" s="223" t="s">
        <v>453</v>
      </c>
      <c r="D78" s="224">
        <v>16</v>
      </c>
      <c r="E78" s="10">
        <v>0.21917808219178081</v>
      </c>
      <c r="F78" s="190"/>
      <c r="G78" s="188"/>
      <c r="H78" s="188"/>
      <c r="I78" s="188"/>
    </row>
    <row r="79" spans="1:9" s="187" customFormat="1" ht="14.1" customHeight="1" x14ac:dyDescent="0.2">
      <c r="A79" s="435"/>
      <c r="B79" s="435"/>
      <c r="C79" s="242" t="s">
        <v>451</v>
      </c>
      <c r="D79" s="243">
        <v>9</v>
      </c>
      <c r="E79" s="12">
        <v>0.12328767123287671</v>
      </c>
      <c r="F79" s="190"/>
      <c r="G79" s="188"/>
      <c r="H79" s="188"/>
      <c r="I79" s="188"/>
    </row>
    <row r="80" spans="1:9" s="187" customFormat="1" ht="14.1" customHeight="1" x14ac:dyDescent="0.2">
      <c r="A80" s="435"/>
      <c r="B80" s="435"/>
      <c r="C80" s="223" t="s">
        <v>449</v>
      </c>
      <c r="D80" s="224">
        <v>5</v>
      </c>
      <c r="E80" s="10">
        <v>6.8493150684931503E-2</v>
      </c>
      <c r="G80" s="188"/>
      <c r="H80" s="188"/>
      <c r="I80" s="188"/>
    </row>
    <row r="81" spans="1:9" s="187" customFormat="1" ht="14.1" customHeight="1" x14ac:dyDescent="0.2">
      <c r="A81" s="438"/>
      <c r="B81" s="438"/>
      <c r="C81" s="242" t="s">
        <v>615</v>
      </c>
      <c r="D81" s="243">
        <v>8</v>
      </c>
      <c r="E81" s="12">
        <v>0.1095890410958904</v>
      </c>
      <c r="F81" s="190"/>
      <c r="G81" s="188"/>
      <c r="H81" s="188"/>
      <c r="I81" s="188"/>
    </row>
    <row r="82" spans="1:9" s="187" customFormat="1" ht="14.1" customHeight="1" x14ac:dyDescent="0.2">
      <c r="A82" s="226"/>
      <c r="B82" s="226"/>
      <c r="C82" s="226" t="s">
        <v>0</v>
      </c>
      <c r="D82" s="227">
        <v>73</v>
      </c>
      <c r="E82" s="13">
        <v>1</v>
      </c>
      <c r="F82" s="190"/>
      <c r="G82" s="188"/>
      <c r="H82" s="188"/>
      <c r="I82" s="188"/>
    </row>
    <row r="83" spans="1:9" s="187" customFormat="1" ht="14.1" customHeight="1" x14ac:dyDescent="0.2">
      <c r="A83" s="228"/>
      <c r="B83" s="228"/>
      <c r="C83" s="228"/>
      <c r="D83" s="228"/>
      <c r="E83" s="27"/>
      <c r="F83" s="190"/>
      <c r="G83" s="188"/>
      <c r="H83" s="188"/>
      <c r="I83" s="188"/>
    </row>
    <row r="84" spans="1:9" s="187" customFormat="1" ht="14.1" customHeight="1" x14ac:dyDescent="0.2">
      <c r="A84" s="434" t="s">
        <v>119</v>
      </c>
      <c r="B84" s="434" t="s">
        <v>13</v>
      </c>
      <c r="C84" s="223" t="s">
        <v>444</v>
      </c>
      <c r="D84" s="224">
        <v>7</v>
      </c>
      <c r="E84" s="10">
        <v>0.41176470588235292</v>
      </c>
      <c r="F84" s="190"/>
      <c r="G84" s="188"/>
      <c r="H84" s="188"/>
      <c r="I84" s="188"/>
    </row>
    <row r="85" spans="1:9" s="187" customFormat="1" ht="14.1" customHeight="1" x14ac:dyDescent="0.2">
      <c r="A85" s="435"/>
      <c r="B85" s="435"/>
      <c r="C85" s="244" t="s">
        <v>453</v>
      </c>
      <c r="D85" s="243">
        <v>7</v>
      </c>
      <c r="E85" s="12">
        <v>0.41176470588235292</v>
      </c>
      <c r="F85" s="190"/>
      <c r="G85" s="188"/>
      <c r="H85" s="188"/>
      <c r="I85" s="188"/>
    </row>
    <row r="86" spans="1:9" s="187" customFormat="1" ht="14.1" customHeight="1" x14ac:dyDescent="0.2">
      <c r="A86" s="435"/>
      <c r="B86" s="435"/>
      <c r="C86" s="284" t="s">
        <v>615</v>
      </c>
      <c r="D86" s="224">
        <v>3</v>
      </c>
      <c r="E86" s="10">
        <v>0.17647058823529413</v>
      </c>
      <c r="F86" s="190"/>
      <c r="G86" s="188"/>
      <c r="H86" s="188"/>
      <c r="I86" s="188"/>
    </row>
    <row r="87" spans="1:9" s="187" customFormat="1" ht="14.1" customHeight="1" x14ac:dyDescent="0.2">
      <c r="A87" s="225"/>
      <c r="B87" s="226"/>
      <c r="C87" s="226" t="s">
        <v>0</v>
      </c>
      <c r="D87" s="246">
        <v>17</v>
      </c>
      <c r="E87" s="247">
        <v>1</v>
      </c>
      <c r="F87" s="190"/>
      <c r="G87" s="188"/>
      <c r="H87" s="188"/>
      <c r="I87" s="188"/>
    </row>
    <row r="88" spans="1:9" s="187" customFormat="1" ht="29.25" customHeight="1" x14ac:dyDescent="0.2">
      <c r="A88" s="220" t="s">
        <v>457</v>
      </c>
      <c r="B88" s="220" t="s">
        <v>2</v>
      </c>
      <c r="C88" s="220" t="s">
        <v>399</v>
      </c>
      <c r="D88" s="220" t="s">
        <v>3</v>
      </c>
      <c r="E88" s="47" t="s">
        <v>441</v>
      </c>
      <c r="G88" s="188"/>
      <c r="H88" s="188"/>
      <c r="I88" s="188"/>
    </row>
    <row r="89" spans="1:9" s="222" customFormat="1" ht="12" customHeight="1" x14ac:dyDescent="0.2">
      <c r="A89" s="319"/>
      <c r="B89" s="319"/>
      <c r="C89" s="319"/>
      <c r="D89" s="319"/>
      <c r="E89" s="46"/>
      <c r="F89" s="190"/>
      <c r="G89" s="188"/>
      <c r="H89" s="188"/>
      <c r="I89" s="317"/>
    </row>
    <row r="90" spans="1:9" s="187" customFormat="1" ht="14.1" customHeight="1" x14ac:dyDescent="0.2">
      <c r="A90" s="433" t="s">
        <v>121</v>
      </c>
      <c r="B90" s="433" t="s">
        <v>16</v>
      </c>
      <c r="C90" s="244" t="s">
        <v>495</v>
      </c>
      <c r="D90" s="243">
        <v>12</v>
      </c>
      <c r="E90" s="12">
        <v>0.33333333333333331</v>
      </c>
      <c r="F90" s="190"/>
      <c r="G90" s="188"/>
      <c r="H90" s="188"/>
      <c r="I90" s="188"/>
    </row>
    <row r="91" spans="1:9" s="187" customFormat="1" ht="14.1" customHeight="1" x14ac:dyDescent="0.2">
      <c r="A91" s="433"/>
      <c r="B91" s="433"/>
      <c r="C91" s="284" t="s">
        <v>443</v>
      </c>
      <c r="D91" s="224">
        <v>6</v>
      </c>
      <c r="E91" s="10">
        <v>0.16666666666666666</v>
      </c>
      <c r="F91" s="190"/>
      <c r="G91" s="188"/>
      <c r="H91" s="188"/>
      <c r="I91" s="188"/>
    </row>
    <row r="92" spans="1:9" s="187" customFormat="1" ht="14.1" customHeight="1" x14ac:dyDescent="0.2">
      <c r="A92" s="433"/>
      <c r="B92" s="433"/>
      <c r="C92" s="244" t="s">
        <v>617</v>
      </c>
      <c r="D92" s="243">
        <v>6</v>
      </c>
      <c r="E92" s="12">
        <v>0.16666666666666666</v>
      </c>
      <c r="F92" s="190"/>
      <c r="G92" s="188"/>
      <c r="H92" s="188"/>
      <c r="I92" s="188"/>
    </row>
    <row r="93" spans="1:9" s="187" customFormat="1" ht="14.1" customHeight="1" x14ac:dyDescent="0.2">
      <c r="A93" s="433"/>
      <c r="B93" s="433"/>
      <c r="C93" s="284" t="s">
        <v>398</v>
      </c>
      <c r="D93" s="224">
        <v>6</v>
      </c>
      <c r="E93" s="10">
        <v>0.16666666666666666</v>
      </c>
      <c r="F93" s="190"/>
      <c r="G93" s="188"/>
      <c r="H93" s="188"/>
      <c r="I93" s="188"/>
    </row>
    <row r="94" spans="1:9" s="187" customFormat="1" ht="14.1" customHeight="1" x14ac:dyDescent="0.2">
      <c r="A94" s="433"/>
      <c r="B94" s="433"/>
      <c r="C94" s="244" t="s">
        <v>449</v>
      </c>
      <c r="D94" s="243">
        <v>2</v>
      </c>
      <c r="E94" s="12">
        <v>5.5555555555555552E-2</v>
      </c>
      <c r="G94" s="188"/>
      <c r="H94" s="188"/>
      <c r="I94" s="188"/>
    </row>
    <row r="95" spans="1:9" s="187" customFormat="1" ht="14.1" customHeight="1" x14ac:dyDescent="0.2">
      <c r="A95" s="433"/>
      <c r="B95" s="433"/>
      <c r="C95" s="284" t="s">
        <v>615</v>
      </c>
      <c r="D95" s="224">
        <v>4</v>
      </c>
      <c r="E95" s="10">
        <v>0.1111111111111111</v>
      </c>
      <c r="F95" s="190"/>
      <c r="G95" s="188"/>
      <c r="H95" s="188"/>
      <c r="I95" s="188"/>
    </row>
    <row r="96" spans="1:9" s="187" customFormat="1" ht="14.1" customHeight="1" x14ac:dyDescent="0.2">
      <c r="A96" s="225"/>
      <c r="B96" s="225"/>
      <c r="C96" s="226" t="s">
        <v>0</v>
      </c>
      <c r="D96" s="227">
        <v>36</v>
      </c>
      <c r="E96" s="13">
        <v>1</v>
      </c>
      <c r="F96" s="190"/>
      <c r="G96" s="188"/>
      <c r="H96" s="188"/>
      <c r="I96" s="188"/>
    </row>
    <row r="97" spans="1:9" s="187" customFormat="1" ht="14.1" customHeight="1" x14ac:dyDescent="0.2">
      <c r="A97" s="228"/>
      <c r="B97" s="228"/>
      <c r="C97" s="219"/>
      <c r="D97" s="219"/>
      <c r="E97" s="26"/>
      <c r="F97" s="190"/>
      <c r="G97" s="188"/>
      <c r="H97" s="188"/>
      <c r="I97" s="188"/>
    </row>
    <row r="98" spans="1:9" s="187" customFormat="1" ht="14.1" customHeight="1" x14ac:dyDescent="0.2">
      <c r="A98" s="433" t="s">
        <v>126</v>
      </c>
      <c r="B98" s="433" t="s">
        <v>14</v>
      </c>
      <c r="C98" s="244" t="s">
        <v>547</v>
      </c>
      <c r="D98" s="243">
        <v>13</v>
      </c>
      <c r="E98" s="12">
        <v>0.37142857142857144</v>
      </c>
      <c r="F98" s="190"/>
      <c r="G98" s="188"/>
      <c r="H98" s="188"/>
      <c r="I98" s="188"/>
    </row>
    <row r="99" spans="1:9" s="187" customFormat="1" ht="14.1" customHeight="1" x14ac:dyDescent="0.2">
      <c r="A99" s="433"/>
      <c r="B99" s="433"/>
      <c r="C99" s="284" t="s">
        <v>444</v>
      </c>
      <c r="D99" s="224">
        <v>8</v>
      </c>
      <c r="E99" s="10">
        <v>0.22857142857142856</v>
      </c>
      <c r="F99" s="190"/>
      <c r="G99" s="188"/>
      <c r="H99" s="188"/>
      <c r="I99" s="188"/>
    </row>
    <row r="100" spans="1:9" s="187" customFormat="1" ht="14.1" customHeight="1" x14ac:dyDescent="0.2">
      <c r="A100" s="433"/>
      <c r="B100" s="433"/>
      <c r="C100" s="244" t="s">
        <v>398</v>
      </c>
      <c r="D100" s="243">
        <v>6</v>
      </c>
      <c r="E100" s="12">
        <v>0.17142857142857143</v>
      </c>
      <c r="G100" s="188"/>
      <c r="H100" s="188"/>
      <c r="I100" s="188"/>
    </row>
    <row r="101" spans="1:9" s="187" customFormat="1" ht="14.1" customHeight="1" x14ac:dyDescent="0.2">
      <c r="A101" s="433"/>
      <c r="B101" s="433"/>
      <c r="C101" s="284" t="s">
        <v>615</v>
      </c>
      <c r="D101" s="224">
        <v>8</v>
      </c>
      <c r="E101" s="10">
        <v>0.22857142857142856</v>
      </c>
      <c r="G101" s="188"/>
      <c r="H101" s="188"/>
      <c r="I101" s="188"/>
    </row>
    <row r="102" spans="1:9" s="187" customFormat="1" ht="14.1" customHeight="1" x14ac:dyDescent="0.2">
      <c r="A102" s="225"/>
      <c r="B102" s="225"/>
      <c r="C102" s="226" t="s">
        <v>0</v>
      </c>
      <c r="D102" s="227">
        <v>35</v>
      </c>
      <c r="E102" s="13">
        <v>1</v>
      </c>
      <c r="G102" s="188"/>
      <c r="H102" s="188"/>
      <c r="I102" s="188"/>
    </row>
    <row r="103" spans="1:9" s="187" customFormat="1" ht="14.1" customHeight="1" x14ac:dyDescent="0.2">
      <c r="A103" s="228"/>
      <c r="B103" s="228"/>
      <c r="C103" s="228"/>
      <c r="D103" s="228"/>
      <c r="E103" s="27"/>
      <c r="G103" s="188"/>
      <c r="H103" s="188"/>
      <c r="I103" s="188"/>
    </row>
    <row r="104" spans="1:9" s="187" customFormat="1" ht="14.1" customHeight="1" x14ac:dyDescent="0.2">
      <c r="A104" s="433" t="s">
        <v>163</v>
      </c>
      <c r="B104" s="433" t="s">
        <v>19</v>
      </c>
      <c r="C104" s="244" t="s">
        <v>397</v>
      </c>
      <c r="D104" s="243">
        <v>8</v>
      </c>
      <c r="E104" s="12">
        <v>0.5714285714285714</v>
      </c>
      <c r="G104" s="188"/>
      <c r="H104" s="188"/>
      <c r="I104" s="188"/>
    </row>
    <row r="105" spans="1:9" s="187" customFormat="1" ht="14.1" customHeight="1" x14ac:dyDescent="0.2">
      <c r="A105" s="433"/>
      <c r="B105" s="433"/>
      <c r="C105" s="284" t="s">
        <v>477</v>
      </c>
      <c r="D105" s="224">
        <v>6</v>
      </c>
      <c r="E105" s="10">
        <v>0.42857142857142855</v>
      </c>
      <c r="G105" s="188"/>
      <c r="H105" s="188"/>
      <c r="I105" s="188"/>
    </row>
    <row r="106" spans="1:9" s="187" customFormat="1" ht="14.1" customHeight="1" x14ac:dyDescent="0.2">
      <c r="A106" s="225"/>
      <c r="B106" s="225"/>
      <c r="C106" s="226" t="s">
        <v>0</v>
      </c>
      <c r="D106" s="227">
        <v>14</v>
      </c>
      <c r="E106" s="13">
        <v>1</v>
      </c>
      <c r="G106" s="188"/>
      <c r="H106" s="188"/>
      <c r="I106" s="188"/>
    </row>
    <row r="107" spans="1:9" s="187" customFormat="1" ht="14.1" customHeight="1" x14ac:dyDescent="0.2">
      <c r="A107" s="228"/>
      <c r="B107" s="228"/>
      <c r="C107" s="228"/>
      <c r="D107" s="228"/>
      <c r="E107" s="27"/>
      <c r="G107" s="188"/>
      <c r="H107" s="188"/>
      <c r="I107" s="188"/>
    </row>
    <row r="108" spans="1:9" s="187" customFormat="1" ht="14.1" customHeight="1" x14ac:dyDescent="0.2">
      <c r="A108" s="223" t="s">
        <v>179</v>
      </c>
      <c r="B108" s="223" t="s">
        <v>29</v>
      </c>
      <c r="C108" s="254" t="s">
        <v>615</v>
      </c>
      <c r="D108" s="251">
        <v>4</v>
      </c>
      <c r="E108" s="252">
        <v>1</v>
      </c>
      <c r="G108" s="188"/>
      <c r="H108" s="188"/>
      <c r="I108" s="188"/>
    </row>
    <row r="109" spans="1:9" s="187" customFormat="1" ht="14.1" customHeight="1" x14ac:dyDescent="0.2">
      <c r="A109" s="225"/>
      <c r="B109" s="225"/>
      <c r="C109" s="226" t="s">
        <v>0</v>
      </c>
      <c r="D109" s="227">
        <v>4</v>
      </c>
      <c r="E109" s="13">
        <v>1</v>
      </c>
      <c r="G109" s="188"/>
      <c r="H109" s="188"/>
      <c r="I109" s="188"/>
    </row>
    <row r="110" spans="1:9" s="187" customFormat="1" ht="14.1" customHeight="1" x14ac:dyDescent="0.2">
      <c r="A110" s="240"/>
      <c r="B110" s="240"/>
      <c r="C110" s="248"/>
      <c r="D110" s="249"/>
      <c r="E110" s="19"/>
      <c r="G110" s="188"/>
      <c r="H110" s="188"/>
      <c r="I110" s="188"/>
    </row>
    <row r="111" spans="1:9" s="187" customFormat="1" ht="14.1" customHeight="1" x14ac:dyDescent="0.2">
      <c r="A111" s="434" t="s">
        <v>180</v>
      </c>
      <c r="B111" s="434" t="s">
        <v>26</v>
      </c>
      <c r="C111" s="223" t="s">
        <v>617</v>
      </c>
      <c r="D111" s="224">
        <v>5</v>
      </c>
      <c r="E111" s="10">
        <v>0.5</v>
      </c>
      <c r="G111" s="188"/>
      <c r="H111" s="188"/>
      <c r="I111" s="188"/>
    </row>
    <row r="112" spans="1:9" s="187" customFormat="1" ht="14.1" customHeight="1" x14ac:dyDescent="0.2">
      <c r="A112" s="435"/>
      <c r="B112" s="435"/>
      <c r="C112" s="244" t="s">
        <v>547</v>
      </c>
      <c r="D112" s="243">
        <v>2</v>
      </c>
      <c r="E112" s="12">
        <v>0.16666666666666666</v>
      </c>
      <c r="G112" s="188"/>
      <c r="H112" s="188"/>
      <c r="I112" s="188"/>
    </row>
    <row r="113" spans="1:9" s="187" customFormat="1" ht="14.1" customHeight="1" x14ac:dyDescent="0.2">
      <c r="A113" s="435"/>
      <c r="B113" s="435"/>
      <c r="C113" s="223" t="s">
        <v>398</v>
      </c>
      <c r="D113" s="224">
        <v>2</v>
      </c>
      <c r="E113" s="10">
        <v>0.16666666666666666</v>
      </c>
      <c r="G113" s="188"/>
      <c r="H113" s="188"/>
      <c r="I113" s="188"/>
    </row>
    <row r="114" spans="1:9" s="187" customFormat="1" ht="14.1" customHeight="1" x14ac:dyDescent="0.2">
      <c r="A114" s="438"/>
      <c r="B114" s="438"/>
      <c r="C114" s="244" t="s">
        <v>615</v>
      </c>
      <c r="D114" s="243">
        <v>1</v>
      </c>
      <c r="E114" s="12">
        <v>8.3333333333333329E-2</v>
      </c>
      <c r="G114" s="188"/>
      <c r="H114" s="188"/>
      <c r="I114" s="188"/>
    </row>
    <row r="115" spans="1:9" s="187" customFormat="1" ht="14.1" customHeight="1" x14ac:dyDescent="0.2">
      <c r="A115" s="235"/>
      <c r="B115" s="235"/>
      <c r="C115" s="245" t="s">
        <v>0</v>
      </c>
      <c r="D115" s="246">
        <v>12</v>
      </c>
      <c r="E115" s="247">
        <v>1</v>
      </c>
      <c r="G115" s="188"/>
      <c r="H115" s="188"/>
      <c r="I115" s="188"/>
    </row>
    <row r="116" spans="1:9" s="187" customFormat="1" ht="14.1" customHeight="1" x14ac:dyDescent="0.2">
      <c r="A116" s="228"/>
      <c r="B116" s="228"/>
      <c r="C116" s="228"/>
      <c r="D116" s="228"/>
      <c r="E116" s="27"/>
      <c r="G116" s="188"/>
      <c r="H116" s="188"/>
      <c r="I116" s="188"/>
    </row>
    <row r="117" spans="1:9" s="187" customFormat="1" ht="14.1" customHeight="1" x14ac:dyDescent="0.2">
      <c r="A117" s="433" t="s">
        <v>182</v>
      </c>
      <c r="B117" s="433" t="s">
        <v>21</v>
      </c>
      <c r="C117" s="223" t="s">
        <v>445</v>
      </c>
      <c r="D117" s="224">
        <v>16</v>
      </c>
      <c r="E117" s="10">
        <v>0.4</v>
      </c>
      <c r="G117" s="188"/>
      <c r="H117" s="188"/>
      <c r="I117" s="188"/>
    </row>
    <row r="118" spans="1:9" s="187" customFormat="1" ht="14.1" customHeight="1" x14ac:dyDescent="0.2">
      <c r="A118" s="433"/>
      <c r="B118" s="433"/>
      <c r="C118" s="244" t="s">
        <v>622</v>
      </c>
      <c r="D118" s="243">
        <v>10</v>
      </c>
      <c r="E118" s="12">
        <v>0.25</v>
      </c>
      <c r="G118" s="188"/>
      <c r="H118" s="188"/>
      <c r="I118" s="188"/>
    </row>
    <row r="119" spans="1:9" s="187" customFormat="1" ht="14.1" customHeight="1" x14ac:dyDescent="0.2">
      <c r="A119" s="433"/>
      <c r="B119" s="433"/>
      <c r="C119" s="223" t="s">
        <v>444</v>
      </c>
      <c r="D119" s="224">
        <v>8</v>
      </c>
      <c r="E119" s="10">
        <v>0.2</v>
      </c>
      <c r="G119" s="188"/>
      <c r="H119" s="188"/>
      <c r="I119" s="188"/>
    </row>
    <row r="120" spans="1:9" s="187" customFormat="1" ht="14.1" customHeight="1" x14ac:dyDescent="0.2">
      <c r="A120" s="433"/>
      <c r="B120" s="433"/>
      <c r="C120" s="244" t="s">
        <v>398</v>
      </c>
      <c r="D120" s="243">
        <v>6</v>
      </c>
      <c r="E120" s="12">
        <v>0.15</v>
      </c>
      <c r="G120" s="188"/>
      <c r="H120" s="188"/>
      <c r="I120" s="188"/>
    </row>
    <row r="121" spans="1:9" s="187" customFormat="1" ht="14.1" customHeight="1" x14ac:dyDescent="0.2">
      <c r="A121" s="225"/>
      <c r="B121" s="225"/>
      <c r="C121" s="226" t="s">
        <v>0</v>
      </c>
      <c r="D121" s="227">
        <v>40</v>
      </c>
      <c r="E121" s="13">
        <v>1</v>
      </c>
      <c r="G121" s="188"/>
      <c r="H121" s="188"/>
      <c r="I121" s="188"/>
    </row>
    <row r="122" spans="1:9" s="187" customFormat="1" ht="14.1" customHeight="1" x14ac:dyDescent="0.2">
      <c r="A122" s="228"/>
      <c r="B122" s="228"/>
      <c r="C122" s="228"/>
      <c r="D122" s="228"/>
      <c r="E122" s="27"/>
      <c r="G122" s="188"/>
      <c r="H122" s="188"/>
      <c r="I122" s="188"/>
    </row>
    <row r="123" spans="1:9" s="187" customFormat="1" ht="14.1" customHeight="1" x14ac:dyDescent="0.2">
      <c r="A123" s="433" t="s">
        <v>197</v>
      </c>
      <c r="B123" s="433" t="s">
        <v>23</v>
      </c>
      <c r="C123" s="223" t="s">
        <v>444</v>
      </c>
      <c r="D123" s="224">
        <v>7</v>
      </c>
      <c r="E123" s="10">
        <v>0.5</v>
      </c>
      <c r="G123" s="188"/>
      <c r="H123" s="188"/>
      <c r="I123" s="188"/>
    </row>
    <row r="124" spans="1:9" s="187" customFormat="1" ht="14.1" customHeight="1" x14ac:dyDescent="0.2">
      <c r="A124" s="433"/>
      <c r="B124" s="433"/>
      <c r="C124" s="244" t="s">
        <v>446</v>
      </c>
      <c r="D124" s="234">
        <v>7</v>
      </c>
      <c r="E124" s="28">
        <v>0.5</v>
      </c>
      <c r="G124" s="188"/>
      <c r="H124" s="188"/>
      <c r="I124" s="188"/>
    </row>
    <row r="125" spans="1:9" s="187" customFormat="1" ht="14.1" customHeight="1" x14ac:dyDescent="0.2">
      <c r="A125" s="225"/>
      <c r="B125" s="225"/>
      <c r="C125" s="226" t="s">
        <v>0</v>
      </c>
      <c r="D125" s="227">
        <v>14</v>
      </c>
      <c r="E125" s="13">
        <v>1</v>
      </c>
      <c r="G125" s="188"/>
      <c r="H125" s="188"/>
      <c r="I125" s="188"/>
    </row>
    <row r="126" spans="1:9" s="187" customFormat="1" ht="14.1" customHeight="1" x14ac:dyDescent="0.2">
      <c r="A126" s="228"/>
      <c r="B126" s="228"/>
      <c r="C126" s="228"/>
      <c r="D126" s="228"/>
      <c r="E126" s="27"/>
      <c r="G126" s="188"/>
      <c r="H126" s="188"/>
      <c r="I126" s="188"/>
    </row>
    <row r="127" spans="1:9" s="187" customFormat="1" ht="14.1" customHeight="1" x14ac:dyDescent="0.2">
      <c r="A127" s="223" t="s">
        <v>211</v>
      </c>
      <c r="B127" s="223" t="s">
        <v>28</v>
      </c>
      <c r="C127" s="223" t="s">
        <v>615</v>
      </c>
      <c r="D127" s="224">
        <v>1</v>
      </c>
      <c r="E127" s="10">
        <v>1</v>
      </c>
      <c r="G127" s="188"/>
      <c r="H127" s="188"/>
      <c r="I127" s="188"/>
    </row>
    <row r="128" spans="1:9" s="187" customFormat="1" ht="14.1" customHeight="1" x14ac:dyDescent="0.2">
      <c r="A128" s="225"/>
      <c r="B128" s="225"/>
      <c r="C128" s="226" t="s">
        <v>0</v>
      </c>
      <c r="D128" s="227">
        <v>1</v>
      </c>
      <c r="E128" s="13">
        <v>1</v>
      </c>
      <c r="G128" s="188"/>
      <c r="H128" s="188"/>
      <c r="I128" s="188"/>
    </row>
    <row r="129" spans="1:9" s="187" customFormat="1" ht="14.1" customHeight="1" x14ac:dyDescent="0.2">
      <c r="A129" s="228"/>
      <c r="B129" s="228"/>
      <c r="C129" s="228"/>
      <c r="D129" s="228"/>
      <c r="E129" s="27"/>
      <c r="G129" s="188"/>
      <c r="H129" s="188"/>
      <c r="I129" s="188"/>
    </row>
    <row r="130" spans="1:9" s="187" customFormat="1" ht="14.1" customHeight="1" x14ac:dyDescent="0.2">
      <c r="A130" s="433" t="s">
        <v>238</v>
      </c>
      <c r="B130" s="433" t="s">
        <v>8</v>
      </c>
      <c r="C130" s="244" t="s">
        <v>444</v>
      </c>
      <c r="D130" s="243">
        <v>16</v>
      </c>
      <c r="E130" s="12">
        <v>0.24242424242424243</v>
      </c>
      <c r="G130" s="188"/>
      <c r="H130" s="188"/>
      <c r="I130" s="188"/>
    </row>
    <row r="131" spans="1:9" s="187" customFormat="1" ht="14.1" customHeight="1" x14ac:dyDescent="0.2">
      <c r="A131" s="433"/>
      <c r="B131" s="433"/>
      <c r="C131" s="223" t="s">
        <v>450</v>
      </c>
      <c r="D131" s="224">
        <v>15</v>
      </c>
      <c r="E131" s="10">
        <v>0.22727272727272727</v>
      </c>
      <c r="G131" s="188"/>
      <c r="H131" s="188"/>
      <c r="I131" s="188"/>
    </row>
    <row r="132" spans="1:9" s="187" customFormat="1" ht="14.1" customHeight="1" x14ac:dyDescent="0.2">
      <c r="A132" s="433"/>
      <c r="B132" s="433"/>
      <c r="C132" s="244" t="s">
        <v>453</v>
      </c>
      <c r="D132" s="243">
        <v>9</v>
      </c>
      <c r="E132" s="12">
        <v>0.13636363636363635</v>
      </c>
      <c r="G132" s="188"/>
      <c r="H132" s="188"/>
      <c r="I132" s="188"/>
    </row>
    <row r="133" spans="1:9" s="187" customFormat="1" ht="14.1" customHeight="1" x14ac:dyDescent="0.2">
      <c r="A133" s="433"/>
      <c r="B133" s="433"/>
      <c r="C133" s="223" t="s">
        <v>443</v>
      </c>
      <c r="D133" s="224">
        <v>8</v>
      </c>
      <c r="E133" s="10">
        <v>0.12121212121212122</v>
      </c>
      <c r="G133" s="188"/>
      <c r="H133" s="188"/>
      <c r="I133" s="188"/>
    </row>
    <row r="134" spans="1:9" s="187" customFormat="1" ht="14.1" customHeight="1" x14ac:dyDescent="0.2">
      <c r="A134" s="433"/>
      <c r="B134" s="433"/>
      <c r="C134" s="244" t="s">
        <v>449</v>
      </c>
      <c r="D134" s="243">
        <v>8</v>
      </c>
      <c r="E134" s="12">
        <v>0.12121212121212122</v>
      </c>
      <c r="G134" s="188"/>
      <c r="H134" s="188"/>
      <c r="I134" s="188"/>
    </row>
    <row r="135" spans="1:9" s="187" customFormat="1" ht="14.1" customHeight="1" x14ac:dyDescent="0.2">
      <c r="A135" s="433"/>
      <c r="B135" s="433"/>
      <c r="C135" s="223" t="s">
        <v>452</v>
      </c>
      <c r="D135" s="224">
        <v>3</v>
      </c>
      <c r="E135" s="10">
        <v>4.5454545454545456E-2</v>
      </c>
      <c r="G135" s="188"/>
      <c r="H135" s="188"/>
      <c r="I135" s="188"/>
    </row>
    <row r="136" spans="1:9" s="187" customFormat="1" ht="14.1" customHeight="1" x14ac:dyDescent="0.2">
      <c r="A136" s="433"/>
      <c r="B136" s="433"/>
      <c r="C136" s="244" t="s">
        <v>615</v>
      </c>
      <c r="D136" s="243">
        <v>7</v>
      </c>
      <c r="E136" s="12">
        <v>0.10606060606060606</v>
      </c>
      <c r="G136" s="188"/>
      <c r="H136" s="188"/>
      <c r="I136" s="188"/>
    </row>
    <row r="137" spans="1:9" s="187" customFormat="1" ht="14.1" customHeight="1" x14ac:dyDescent="0.2">
      <c r="A137" s="225"/>
      <c r="B137" s="225"/>
      <c r="C137" s="226" t="s">
        <v>0</v>
      </c>
      <c r="D137" s="227">
        <v>66</v>
      </c>
      <c r="E137" s="13">
        <v>1</v>
      </c>
      <c r="G137" s="188"/>
      <c r="H137" s="188"/>
      <c r="I137" s="188"/>
    </row>
    <row r="138" spans="1:9" s="187" customFormat="1" ht="14.1" customHeight="1" x14ac:dyDescent="0.2">
      <c r="A138" s="228"/>
      <c r="B138" s="228"/>
      <c r="C138" s="228"/>
      <c r="D138" s="228"/>
      <c r="E138" s="27"/>
      <c r="G138" s="188"/>
      <c r="H138" s="188"/>
      <c r="I138" s="188"/>
    </row>
    <row r="139" spans="1:9" s="187" customFormat="1" ht="14.1" customHeight="1" x14ac:dyDescent="0.2">
      <c r="A139" s="433" t="s">
        <v>242</v>
      </c>
      <c r="B139" s="433" t="s">
        <v>27</v>
      </c>
      <c r="C139" s="223" t="s">
        <v>442</v>
      </c>
      <c r="D139" s="224">
        <v>5</v>
      </c>
      <c r="E139" s="10">
        <v>0.7142857142857143</v>
      </c>
      <c r="G139" s="188"/>
      <c r="H139" s="188"/>
      <c r="I139" s="188"/>
    </row>
    <row r="140" spans="1:9" s="187" customFormat="1" ht="14.1" customHeight="1" x14ac:dyDescent="0.2">
      <c r="A140" s="433"/>
      <c r="B140" s="433"/>
      <c r="C140" s="244" t="s">
        <v>615</v>
      </c>
      <c r="D140" s="234">
        <v>2</v>
      </c>
      <c r="E140" s="28">
        <v>0.2857142857142857</v>
      </c>
      <c r="G140" s="188"/>
      <c r="H140" s="188"/>
      <c r="I140" s="188"/>
    </row>
    <row r="141" spans="1:9" s="187" customFormat="1" ht="14.1" customHeight="1" x14ac:dyDescent="0.2">
      <c r="A141" s="225"/>
      <c r="B141" s="225"/>
      <c r="C141" s="226" t="s">
        <v>0</v>
      </c>
      <c r="D141" s="227">
        <v>7</v>
      </c>
      <c r="E141" s="13">
        <v>1</v>
      </c>
      <c r="G141" s="188"/>
      <c r="H141" s="188"/>
      <c r="I141" s="188"/>
    </row>
    <row r="142" spans="1:9" s="187" customFormat="1" ht="29.25" customHeight="1" x14ac:dyDescent="0.2">
      <c r="A142" s="220" t="s">
        <v>457</v>
      </c>
      <c r="B142" s="220" t="s">
        <v>2</v>
      </c>
      <c r="C142" s="220" t="s">
        <v>399</v>
      </c>
      <c r="D142" s="220" t="s">
        <v>3</v>
      </c>
      <c r="E142" s="47" t="s">
        <v>441</v>
      </c>
      <c r="G142" s="188"/>
      <c r="H142" s="188"/>
      <c r="I142" s="188"/>
    </row>
    <row r="143" spans="1:9" s="187" customFormat="1" ht="14.1" customHeight="1" x14ac:dyDescent="0.2">
      <c r="A143" s="228"/>
      <c r="B143" s="228"/>
      <c r="C143" s="219"/>
      <c r="D143" s="219"/>
      <c r="E143" s="26"/>
      <c r="G143" s="188"/>
      <c r="H143" s="188"/>
      <c r="I143" s="188"/>
    </row>
    <row r="144" spans="1:9" s="187" customFormat="1" ht="14.1" customHeight="1" x14ac:dyDescent="0.2">
      <c r="A144" s="433" t="s">
        <v>249</v>
      </c>
      <c r="B144" s="433" t="s">
        <v>12</v>
      </c>
      <c r="C144" s="223" t="s">
        <v>495</v>
      </c>
      <c r="D144" s="224">
        <v>23</v>
      </c>
      <c r="E144" s="10">
        <v>0.63888888888888884</v>
      </c>
      <c r="G144" s="188"/>
      <c r="H144" s="188"/>
      <c r="I144" s="188"/>
    </row>
    <row r="145" spans="1:9" s="187" customFormat="1" ht="14.1" customHeight="1" x14ac:dyDescent="0.2">
      <c r="A145" s="433"/>
      <c r="B145" s="433"/>
      <c r="C145" s="244" t="s">
        <v>398</v>
      </c>
      <c r="D145" s="234">
        <v>6</v>
      </c>
      <c r="E145" s="28">
        <v>0.16666666666666666</v>
      </c>
      <c r="G145" s="188"/>
      <c r="H145" s="188"/>
      <c r="I145" s="188"/>
    </row>
    <row r="146" spans="1:9" s="187" customFormat="1" ht="14.1" customHeight="1" x14ac:dyDescent="0.2">
      <c r="A146" s="433"/>
      <c r="B146" s="433"/>
      <c r="C146" s="223" t="s">
        <v>448</v>
      </c>
      <c r="D146" s="224">
        <v>3</v>
      </c>
      <c r="E146" s="10">
        <v>8.3333333333333329E-2</v>
      </c>
      <c r="G146" s="240"/>
      <c r="H146" s="290"/>
      <c r="I146" s="18"/>
    </row>
    <row r="147" spans="1:9" s="187" customFormat="1" ht="14.1" customHeight="1" x14ac:dyDescent="0.2">
      <c r="A147" s="433"/>
      <c r="B147" s="433"/>
      <c r="C147" s="254" t="s">
        <v>615</v>
      </c>
      <c r="D147" s="251">
        <v>4</v>
      </c>
      <c r="E147" s="252">
        <v>0.1111111111111111</v>
      </c>
      <c r="G147" s="188"/>
      <c r="H147" s="188"/>
      <c r="I147" s="188"/>
    </row>
    <row r="148" spans="1:9" s="187" customFormat="1" ht="14.1" customHeight="1" x14ac:dyDescent="0.2">
      <c r="A148" s="225"/>
      <c r="B148" s="225"/>
      <c r="C148" s="226" t="s">
        <v>0</v>
      </c>
      <c r="D148" s="227">
        <v>36</v>
      </c>
      <c r="E148" s="13">
        <v>1</v>
      </c>
      <c r="G148" s="188"/>
      <c r="H148" s="188"/>
      <c r="I148" s="188"/>
    </row>
    <row r="149" spans="1:9" s="187" customFormat="1" ht="14.1" customHeight="1" x14ac:dyDescent="0.2">
      <c r="A149" s="228"/>
      <c r="B149" s="228"/>
      <c r="C149" s="228"/>
      <c r="D149" s="228"/>
      <c r="E149" s="27"/>
      <c r="G149" s="188"/>
      <c r="H149" s="188"/>
      <c r="I149" s="188"/>
    </row>
    <row r="150" spans="1:9" s="187" customFormat="1" ht="14.1" customHeight="1" x14ac:dyDescent="0.2">
      <c r="A150" s="223" t="s">
        <v>254</v>
      </c>
      <c r="B150" s="223" t="s">
        <v>30</v>
      </c>
      <c r="C150" s="223" t="s">
        <v>615</v>
      </c>
      <c r="D150" s="224">
        <v>2</v>
      </c>
      <c r="E150" s="10">
        <v>1</v>
      </c>
      <c r="G150" s="188"/>
      <c r="H150" s="188"/>
      <c r="I150" s="188"/>
    </row>
    <row r="151" spans="1:9" s="187" customFormat="1" ht="14.1" customHeight="1" x14ac:dyDescent="0.2">
      <c r="A151" s="225"/>
      <c r="B151" s="225"/>
      <c r="C151" s="226" t="s">
        <v>0</v>
      </c>
      <c r="D151" s="227">
        <v>2</v>
      </c>
      <c r="E151" s="13">
        <v>1</v>
      </c>
      <c r="G151" s="188"/>
      <c r="H151" s="188"/>
      <c r="I151" s="188"/>
    </row>
    <row r="152" spans="1:9" s="187" customFormat="1" ht="14.1" customHeight="1" x14ac:dyDescent="0.2">
      <c r="A152" s="240"/>
      <c r="B152" s="240"/>
      <c r="C152" s="248"/>
      <c r="D152" s="249"/>
      <c r="E152" s="19"/>
      <c r="G152" s="188"/>
      <c r="H152" s="188"/>
      <c r="I152" s="188"/>
    </row>
    <row r="153" spans="1:9" s="187" customFormat="1" ht="14.1" customHeight="1" x14ac:dyDescent="0.2">
      <c r="A153" s="434" t="s">
        <v>256</v>
      </c>
      <c r="B153" s="434" t="s">
        <v>6</v>
      </c>
      <c r="C153" s="244" t="s">
        <v>398</v>
      </c>
      <c r="D153" s="234">
        <v>56</v>
      </c>
      <c r="E153" s="28">
        <v>0.32</v>
      </c>
      <c r="G153" s="188"/>
      <c r="H153" s="188"/>
      <c r="I153" s="188"/>
    </row>
    <row r="154" spans="1:9" s="187" customFormat="1" ht="14.1" customHeight="1" x14ac:dyDescent="0.2">
      <c r="A154" s="435"/>
      <c r="B154" s="435"/>
      <c r="C154" s="223" t="s">
        <v>444</v>
      </c>
      <c r="D154" s="224">
        <v>26</v>
      </c>
      <c r="E154" s="10">
        <v>0.14857142857142858</v>
      </c>
      <c r="G154" s="188"/>
      <c r="H154" s="188"/>
      <c r="I154" s="188"/>
    </row>
    <row r="155" spans="1:9" s="187" customFormat="1" ht="14.1" customHeight="1" x14ac:dyDescent="0.2">
      <c r="A155" s="435"/>
      <c r="B155" s="435"/>
      <c r="C155" s="244" t="s">
        <v>545</v>
      </c>
      <c r="D155" s="234">
        <v>19</v>
      </c>
      <c r="E155" s="28">
        <v>0.10857142857142857</v>
      </c>
      <c r="G155" s="188"/>
      <c r="H155" s="188"/>
      <c r="I155" s="188"/>
    </row>
    <row r="156" spans="1:9" s="187" customFormat="1" ht="14.1" customHeight="1" x14ac:dyDescent="0.2">
      <c r="A156" s="435"/>
      <c r="B156" s="435"/>
      <c r="C156" s="223" t="s">
        <v>403</v>
      </c>
      <c r="D156" s="224">
        <v>18</v>
      </c>
      <c r="E156" s="10">
        <v>0.10285714285714286</v>
      </c>
      <c r="G156" s="188"/>
      <c r="H156" s="188"/>
      <c r="I156" s="188"/>
    </row>
    <row r="157" spans="1:9" s="187" customFormat="1" ht="14.1" customHeight="1" x14ac:dyDescent="0.2">
      <c r="A157" s="435"/>
      <c r="B157" s="435"/>
      <c r="C157" s="244" t="s">
        <v>453</v>
      </c>
      <c r="D157" s="234">
        <v>14</v>
      </c>
      <c r="E157" s="28">
        <v>0.08</v>
      </c>
      <c r="G157" s="188"/>
      <c r="H157" s="188"/>
      <c r="I157" s="188"/>
    </row>
    <row r="158" spans="1:9" s="187" customFormat="1" ht="14.1" customHeight="1" x14ac:dyDescent="0.2">
      <c r="A158" s="435"/>
      <c r="B158" s="435"/>
      <c r="C158" s="223" t="s">
        <v>449</v>
      </c>
      <c r="D158" s="224">
        <v>10</v>
      </c>
      <c r="E158" s="10">
        <v>5.7142857142857141E-2</v>
      </c>
      <c r="G158" s="188"/>
      <c r="H158" s="188"/>
      <c r="I158" s="188"/>
    </row>
    <row r="159" spans="1:9" s="187" customFormat="1" ht="14.1" customHeight="1" x14ac:dyDescent="0.2">
      <c r="A159" s="435"/>
      <c r="B159" s="435"/>
      <c r="C159" s="244" t="s">
        <v>495</v>
      </c>
      <c r="D159" s="234">
        <v>10</v>
      </c>
      <c r="E159" s="28">
        <v>5.7142857142857141E-2</v>
      </c>
      <c r="G159" s="188"/>
      <c r="H159" s="188"/>
      <c r="I159" s="188"/>
    </row>
    <row r="160" spans="1:9" s="187" customFormat="1" ht="14.1" customHeight="1" x14ac:dyDescent="0.2">
      <c r="A160" s="435"/>
      <c r="B160" s="435"/>
      <c r="C160" s="223" t="s">
        <v>614</v>
      </c>
      <c r="D160" s="224">
        <v>6</v>
      </c>
      <c r="E160" s="10">
        <v>3.4285714285714287E-2</v>
      </c>
      <c r="G160" s="188"/>
      <c r="H160" s="188"/>
      <c r="I160" s="188"/>
    </row>
    <row r="161" spans="1:9" s="187" customFormat="1" ht="14.1" customHeight="1" x14ac:dyDescent="0.2">
      <c r="A161" s="435"/>
      <c r="B161" s="435"/>
      <c r="C161" s="244" t="s">
        <v>448</v>
      </c>
      <c r="D161" s="234">
        <v>4</v>
      </c>
      <c r="E161" s="28">
        <v>2.2857142857142857E-2</v>
      </c>
      <c r="G161" s="188"/>
      <c r="H161" s="188"/>
      <c r="I161" s="188"/>
    </row>
    <row r="162" spans="1:9" s="187" customFormat="1" ht="14.1" customHeight="1" x14ac:dyDescent="0.2">
      <c r="A162" s="435"/>
      <c r="B162" s="435"/>
      <c r="C162" s="223" t="s">
        <v>620</v>
      </c>
      <c r="D162" s="224">
        <v>1</v>
      </c>
      <c r="E162" s="10">
        <v>5.7142857142857143E-3</v>
      </c>
      <c r="G162" s="188"/>
      <c r="H162" s="188"/>
      <c r="I162" s="188"/>
    </row>
    <row r="163" spans="1:9" s="187" customFormat="1" ht="14.1" customHeight="1" x14ac:dyDescent="0.2">
      <c r="A163" s="438"/>
      <c r="B163" s="438"/>
      <c r="C163" s="244" t="s">
        <v>615</v>
      </c>
      <c r="D163" s="234">
        <v>11</v>
      </c>
      <c r="E163" s="28">
        <v>6.2857142857142861E-2</v>
      </c>
      <c r="G163" s="188"/>
      <c r="H163" s="188"/>
      <c r="I163" s="188"/>
    </row>
    <row r="164" spans="1:9" s="187" customFormat="1" ht="14.1" customHeight="1" x14ac:dyDescent="0.2">
      <c r="A164" s="235"/>
      <c r="B164" s="235"/>
      <c r="C164" s="245" t="s">
        <v>0</v>
      </c>
      <c r="D164" s="246">
        <v>175</v>
      </c>
      <c r="E164" s="247">
        <v>1</v>
      </c>
      <c r="G164" s="188"/>
      <c r="H164" s="188"/>
      <c r="I164" s="188"/>
    </row>
    <row r="165" spans="1:9" s="187" customFormat="1" ht="14.1" customHeight="1" x14ac:dyDescent="0.2">
      <c r="A165" s="228"/>
      <c r="B165" s="228"/>
      <c r="C165" s="228"/>
      <c r="D165" s="228"/>
      <c r="E165" s="27"/>
      <c r="G165" s="188"/>
      <c r="H165" s="188"/>
      <c r="I165" s="188"/>
    </row>
    <row r="166" spans="1:9" s="187" customFormat="1" ht="14.1" customHeight="1" x14ac:dyDescent="0.2">
      <c r="A166" s="433" t="s">
        <v>263</v>
      </c>
      <c r="B166" s="433" t="s">
        <v>11</v>
      </c>
      <c r="C166" s="223" t="s">
        <v>496</v>
      </c>
      <c r="D166" s="224">
        <v>18</v>
      </c>
      <c r="E166" s="10">
        <v>0.3</v>
      </c>
      <c r="G166" s="188"/>
      <c r="H166" s="188"/>
      <c r="I166" s="188"/>
    </row>
    <row r="167" spans="1:9" s="187" customFormat="1" ht="14.1" customHeight="1" x14ac:dyDescent="0.2">
      <c r="A167" s="433"/>
      <c r="B167" s="433"/>
      <c r="C167" s="244" t="s">
        <v>403</v>
      </c>
      <c r="D167" s="234">
        <v>10</v>
      </c>
      <c r="E167" s="28">
        <v>0.16666666666666666</v>
      </c>
      <c r="G167" s="188"/>
      <c r="H167" s="188"/>
      <c r="I167" s="188"/>
    </row>
    <row r="168" spans="1:9" s="187" customFormat="1" ht="14.1" customHeight="1" x14ac:dyDescent="0.2">
      <c r="A168" s="433"/>
      <c r="B168" s="433"/>
      <c r="C168" s="223" t="s">
        <v>444</v>
      </c>
      <c r="D168" s="224">
        <v>8</v>
      </c>
      <c r="E168" s="10">
        <v>0.13333333333333333</v>
      </c>
      <c r="G168" s="188"/>
      <c r="H168" s="188"/>
      <c r="I168" s="188"/>
    </row>
    <row r="169" spans="1:9" s="187" customFormat="1" ht="14.1" customHeight="1" x14ac:dyDescent="0.2">
      <c r="A169" s="433"/>
      <c r="B169" s="433"/>
      <c r="C169" s="244" t="s">
        <v>614</v>
      </c>
      <c r="D169" s="234">
        <v>6</v>
      </c>
      <c r="E169" s="28">
        <v>0.1</v>
      </c>
      <c r="G169" s="188"/>
      <c r="H169" s="188"/>
      <c r="I169" s="188"/>
    </row>
    <row r="170" spans="1:9" s="187" customFormat="1" ht="14.1" customHeight="1" x14ac:dyDescent="0.2">
      <c r="A170" s="433"/>
      <c r="B170" s="433"/>
      <c r="C170" s="223" t="s">
        <v>447</v>
      </c>
      <c r="D170" s="224">
        <v>6</v>
      </c>
      <c r="E170" s="10">
        <v>0.1</v>
      </c>
      <c r="G170" s="188"/>
      <c r="H170" s="188"/>
      <c r="I170" s="188"/>
    </row>
    <row r="171" spans="1:9" s="187" customFormat="1" ht="14.1" customHeight="1" x14ac:dyDescent="0.2">
      <c r="A171" s="433"/>
      <c r="B171" s="433"/>
      <c r="C171" s="244" t="s">
        <v>449</v>
      </c>
      <c r="D171" s="234">
        <v>4</v>
      </c>
      <c r="E171" s="28">
        <v>6.6666666666666666E-2</v>
      </c>
      <c r="G171" s="188"/>
      <c r="H171" s="188"/>
      <c r="I171" s="188"/>
    </row>
    <row r="172" spans="1:9" s="187" customFormat="1" ht="14.1" customHeight="1" x14ac:dyDescent="0.2">
      <c r="A172" s="433"/>
      <c r="B172" s="433"/>
      <c r="C172" s="223" t="s">
        <v>615</v>
      </c>
      <c r="D172" s="224">
        <v>8</v>
      </c>
      <c r="E172" s="10">
        <v>0.13333333333333333</v>
      </c>
      <c r="G172" s="188"/>
      <c r="H172" s="188"/>
      <c r="I172" s="188"/>
    </row>
    <row r="173" spans="1:9" s="187" customFormat="1" ht="14.1" customHeight="1" x14ac:dyDescent="0.2">
      <c r="A173" s="225"/>
      <c r="B173" s="225"/>
      <c r="C173" s="226" t="s">
        <v>0</v>
      </c>
      <c r="D173" s="227">
        <v>60</v>
      </c>
      <c r="E173" s="13">
        <v>1</v>
      </c>
      <c r="G173" s="188"/>
      <c r="H173" s="188"/>
      <c r="I173" s="188"/>
    </row>
    <row r="174" spans="1:9" s="187" customFormat="1" ht="14.1" customHeight="1" x14ac:dyDescent="0.2">
      <c r="A174" s="228"/>
      <c r="B174" s="228"/>
      <c r="C174" s="228"/>
      <c r="D174" s="228"/>
      <c r="E174" s="27"/>
      <c r="G174" s="188"/>
      <c r="H174" s="188"/>
      <c r="I174" s="188"/>
    </row>
    <row r="175" spans="1:9" s="187" customFormat="1" ht="14.1" customHeight="1" x14ac:dyDescent="0.2">
      <c r="A175" s="433" t="s">
        <v>421</v>
      </c>
      <c r="B175" s="433" t="s">
        <v>18</v>
      </c>
      <c r="C175" s="244" t="s">
        <v>397</v>
      </c>
      <c r="D175" s="234">
        <v>10</v>
      </c>
      <c r="E175" s="28">
        <v>0.625</v>
      </c>
      <c r="G175" s="188"/>
      <c r="H175" s="188"/>
      <c r="I175" s="188"/>
    </row>
    <row r="176" spans="1:9" s="187" customFormat="1" ht="14.1" customHeight="1" x14ac:dyDescent="0.2">
      <c r="A176" s="433"/>
      <c r="B176" s="433"/>
      <c r="C176" s="223" t="s">
        <v>453</v>
      </c>
      <c r="D176" s="224">
        <v>6</v>
      </c>
      <c r="E176" s="10">
        <v>0.375</v>
      </c>
      <c r="G176" s="188"/>
      <c r="H176" s="188"/>
      <c r="I176" s="188"/>
    </row>
    <row r="177" spans="1:9" s="187" customFormat="1" ht="14.1" customHeight="1" x14ac:dyDescent="0.2">
      <c r="A177" s="225"/>
      <c r="B177" s="225"/>
      <c r="C177" s="226" t="s">
        <v>0</v>
      </c>
      <c r="D177" s="227">
        <v>16</v>
      </c>
      <c r="E177" s="13">
        <v>1</v>
      </c>
      <c r="G177" s="188"/>
      <c r="H177" s="188"/>
      <c r="I177" s="188"/>
    </row>
    <row r="178" spans="1:9" s="187" customFormat="1" ht="14.1" customHeight="1" x14ac:dyDescent="0.2">
      <c r="A178" s="228"/>
      <c r="B178" s="228"/>
      <c r="C178" s="228"/>
      <c r="D178" s="228"/>
      <c r="E178" s="27"/>
      <c r="G178" s="188"/>
      <c r="H178" s="188"/>
      <c r="I178" s="188"/>
    </row>
    <row r="179" spans="1:9" s="187" customFormat="1" ht="14.1" customHeight="1" x14ac:dyDescent="0.2">
      <c r="A179" s="433" t="s">
        <v>296</v>
      </c>
      <c r="B179" s="433" t="s">
        <v>5</v>
      </c>
      <c r="C179" s="244" t="s">
        <v>444</v>
      </c>
      <c r="D179" s="234">
        <v>133</v>
      </c>
      <c r="E179" s="28">
        <v>0.47163120567375888</v>
      </c>
      <c r="G179" s="188"/>
      <c r="H179" s="188"/>
      <c r="I179" s="188"/>
    </row>
    <row r="180" spans="1:9" s="187" customFormat="1" ht="14.1" customHeight="1" x14ac:dyDescent="0.2">
      <c r="A180" s="433"/>
      <c r="B180" s="433"/>
      <c r="C180" s="223" t="s">
        <v>449</v>
      </c>
      <c r="D180" s="224">
        <v>32</v>
      </c>
      <c r="E180" s="10">
        <v>0.11347517730496454</v>
      </c>
      <c r="G180" s="188"/>
      <c r="H180" s="188"/>
      <c r="I180" s="188"/>
    </row>
    <row r="181" spans="1:9" s="187" customFormat="1" ht="14.1" customHeight="1" x14ac:dyDescent="0.2">
      <c r="A181" s="433"/>
      <c r="B181" s="433"/>
      <c r="C181" s="244" t="s">
        <v>403</v>
      </c>
      <c r="D181" s="234">
        <v>28</v>
      </c>
      <c r="E181" s="28">
        <v>9.9290780141843976E-2</v>
      </c>
      <c r="G181" s="188"/>
      <c r="H181" s="188"/>
      <c r="I181" s="188"/>
    </row>
    <row r="182" spans="1:9" s="187" customFormat="1" ht="14.1" customHeight="1" x14ac:dyDescent="0.2">
      <c r="A182" s="433"/>
      <c r="B182" s="433"/>
      <c r="C182" s="223" t="s">
        <v>455</v>
      </c>
      <c r="D182" s="224">
        <v>27</v>
      </c>
      <c r="E182" s="10">
        <v>9.5744680851063829E-2</v>
      </c>
      <c r="G182" s="188"/>
      <c r="H182" s="188"/>
      <c r="I182" s="188"/>
    </row>
    <row r="183" spans="1:9" s="187" customFormat="1" ht="14.1" customHeight="1" x14ac:dyDescent="0.2">
      <c r="A183" s="433"/>
      <c r="B183" s="433"/>
      <c r="C183" s="244" t="s">
        <v>398</v>
      </c>
      <c r="D183" s="234">
        <v>13</v>
      </c>
      <c r="E183" s="28">
        <v>4.6099290780141841E-2</v>
      </c>
      <c r="G183" s="188"/>
      <c r="H183" s="188"/>
      <c r="I183" s="188"/>
    </row>
    <row r="184" spans="1:9" s="187" customFormat="1" ht="14.1" customHeight="1" x14ac:dyDescent="0.2">
      <c r="A184" s="433"/>
      <c r="B184" s="433"/>
      <c r="C184" s="223" t="s">
        <v>446</v>
      </c>
      <c r="D184" s="224">
        <v>11</v>
      </c>
      <c r="E184" s="10">
        <v>3.9007092198581561E-2</v>
      </c>
      <c r="G184" s="188"/>
      <c r="H184" s="188"/>
      <c r="I184" s="188"/>
    </row>
    <row r="185" spans="1:9" s="187" customFormat="1" ht="14.1" customHeight="1" x14ac:dyDescent="0.2">
      <c r="A185" s="433"/>
      <c r="B185" s="433"/>
      <c r="C185" s="244" t="s">
        <v>397</v>
      </c>
      <c r="D185" s="234">
        <v>8</v>
      </c>
      <c r="E185" s="28">
        <v>2.8368794326241134E-2</v>
      </c>
      <c r="G185" s="188"/>
      <c r="H185" s="188"/>
      <c r="I185" s="188"/>
    </row>
    <row r="186" spans="1:9" s="187" customFormat="1" ht="14.1" customHeight="1" x14ac:dyDescent="0.2">
      <c r="A186" s="433"/>
      <c r="B186" s="433"/>
      <c r="C186" s="223" t="s">
        <v>614</v>
      </c>
      <c r="D186" s="224">
        <v>8</v>
      </c>
      <c r="E186" s="10">
        <v>2.8368794326241134E-2</v>
      </c>
      <c r="G186" s="188"/>
      <c r="H186" s="188"/>
      <c r="I186" s="188"/>
    </row>
    <row r="187" spans="1:9" s="187" customFormat="1" ht="14.1" customHeight="1" x14ac:dyDescent="0.2">
      <c r="A187" s="433"/>
      <c r="B187" s="433"/>
      <c r="C187" s="244" t="s">
        <v>442</v>
      </c>
      <c r="D187" s="234">
        <v>5</v>
      </c>
      <c r="E187" s="28">
        <v>1.7730496453900711E-2</v>
      </c>
      <c r="G187" s="188"/>
      <c r="H187" s="188"/>
      <c r="I187" s="188"/>
    </row>
    <row r="188" spans="1:9" s="187" customFormat="1" ht="14.1" customHeight="1" x14ac:dyDescent="0.2">
      <c r="A188" s="433"/>
      <c r="B188" s="433"/>
      <c r="C188" s="223" t="s">
        <v>617</v>
      </c>
      <c r="D188" s="224">
        <v>3</v>
      </c>
      <c r="E188" s="10">
        <v>1.0638297872340425E-2</v>
      </c>
      <c r="G188" s="188"/>
      <c r="H188" s="188"/>
      <c r="I188" s="188"/>
    </row>
    <row r="189" spans="1:9" s="187" customFormat="1" ht="14.1" customHeight="1" x14ac:dyDescent="0.2">
      <c r="A189" s="433"/>
      <c r="B189" s="433"/>
      <c r="C189" s="244" t="s">
        <v>615</v>
      </c>
      <c r="D189" s="234">
        <v>14</v>
      </c>
      <c r="E189" s="28">
        <v>4.9645390070921988E-2</v>
      </c>
      <c r="G189" s="188"/>
      <c r="H189" s="188"/>
      <c r="I189" s="188"/>
    </row>
    <row r="190" spans="1:9" s="187" customFormat="1" ht="14.1" customHeight="1" x14ac:dyDescent="0.2">
      <c r="A190" s="225"/>
      <c r="B190" s="225"/>
      <c r="C190" s="226" t="s">
        <v>0</v>
      </c>
      <c r="D190" s="227">
        <v>282</v>
      </c>
      <c r="E190" s="13">
        <v>1</v>
      </c>
      <c r="G190" s="188"/>
      <c r="H190" s="188"/>
      <c r="I190" s="188"/>
    </row>
    <row r="191" spans="1:9" s="187" customFormat="1" ht="14.1" customHeight="1" x14ac:dyDescent="0.2">
      <c r="A191" s="228"/>
      <c r="B191" s="228"/>
      <c r="C191" s="228"/>
      <c r="D191" s="228"/>
      <c r="E191" s="27"/>
      <c r="G191" s="188"/>
      <c r="H191" s="188"/>
      <c r="I191" s="188"/>
    </row>
    <row r="192" spans="1:9" s="187" customFormat="1" ht="14.1" customHeight="1" x14ac:dyDescent="0.2">
      <c r="A192" s="223" t="s">
        <v>322</v>
      </c>
      <c r="B192" s="223" t="s">
        <v>25</v>
      </c>
      <c r="C192" s="223" t="s">
        <v>448</v>
      </c>
      <c r="D192" s="224">
        <v>8</v>
      </c>
      <c r="E192" s="10">
        <v>1</v>
      </c>
      <c r="G192" s="188"/>
      <c r="H192" s="188"/>
      <c r="I192" s="188"/>
    </row>
    <row r="193" spans="1:9" s="187" customFormat="1" ht="14.1" customHeight="1" x14ac:dyDescent="0.2">
      <c r="A193" s="225"/>
      <c r="B193" s="225"/>
      <c r="C193" s="226" t="s">
        <v>0</v>
      </c>
      <c r="D193" s="227">
        <v>8</v>
      </c>
      <c r="E193" s="13">
        <v>1</v>
      </c>
      <c r="G193" s="188"/>
      <c r="H193" s="188"/>
      <c r="I193" s="188"/>
    </row>
    <row r="194" spans="1:9" s="187" customFormat="1" ht="14.1" customHeight="1" x14ac:dyDescent="0.2">
      <c r="A194" s="228"/>
      <c r="B194" s="228"/>
      <c r="C194" s="228"/>
      <c r="D194" s="228"/>
      <c r="E194" s="27"/>
      <c r="G194" s="188"/>
      <c r="H194" s="188"/>
      <c r="I194" s="188"/>
    </row>
    <row r="195" spans="1:9" s="187" customFormat="1" ht="14.1" customHeight="1" x14ac:dyDescent="0.2">
      <c r="A195" s="433" t="s">
        <v>351</v>
      </c>
      <c r="B195" s="433" t="s">
        <v>15</v>
      </c>
      <c r="C195" s="244" t="s">
        <v>444</v>
      </c>
      <c r="D195" s="234">
        <v>8</v>
      </c>
      <c r="E195" s="28">
        <v>0.47058823529411764</v>
      </c>
      <c r="G195" s="188"/>
      <c r="H195" s="188"/>
      <c r="I195" s="188"/>
    </row>
    <row r="196" spans="1:9" s="187" customFormat="1" ht="14.1" customHeight="1" x14ac:dyDescent="0.2">
      <c r="A196" s="433"/>
      <c r="B196" s="433"/>
      <c r="C196" s="223" t="s">
        <v>454</v>
      </c>
      <c r="D196" s="224">
        <v>8</v>
      </c>
      <c r="E196" s="10">
        <v>0.47058823529411764</v>
      </c>
      <c r="G196" s="188"/>
      <c r="H196" s="188"/>
      <c r="I196" s="188"/>
    </row>
    <row r="197" spans="1:9" s="187" customFormat="1" ht="14.1" customHeight="1" x14ac:dyDescent="0.2">
      <c r="A197" s="433"/>
      <c r="B197" s="433"/>
      <c r="C197" s="244" t="s">
        <v>615</v>
      </c>
      <c r="D197" s="234">
        <v>1</v>
      </c>
      <c r="E197" s="28">
        <v>5.8823529411764705E-2</v>
      </c>
      <c r="G197" s="188"/>
      <c r="H197" s="188"/>
      <c r="I197" s="188"/>
    </row>
    <row r="198" spans="1:9" s="187" customFormat="1" ht="14.1" customHeight="1" x14ac:dyDescent="0.2">
      <c r="A198" s="225"/>
      <c r="B198" s="225"/>
      <c r="C198" s="226" t="s">
        <v>0</v>
      </c>
      <c r="D198" s="227">
        <v>17</v>
      </c>
      <c r="E198" s="13">
        <v>1</v>
      </c>
      <c r="G198" s="188"/>
      <c r="H198" s="188"/>
      <c r="I198" s="188"/>
    </row>
    <row r="199" spans="1:9" x14ac:dyDescent="0.2">
      <c r="A199" s="350" t="s">
        <v>588</v>
      </c>
    </row>
  </sheetData>
  <mergeCells count="45">
    <mergeCell ref="G40:H40"/>
    <mergeCell ref="A175:A176"/>
    <mergeCell ref="B175:B176"/>
    <mergeCell ref="A179:A189"/>
    <mergeCell ref="B179:B189"/>
    <mergeCell ref="A123:A124"/>
    <mergeCell ref="B123:B124"/>
    <mergeCell ref="A130:A136"/>
    <mergeCell ref="B130:B136"/>
    <mergeCell ref="A139:A140"/>
    <mergeCell ref="B139:B140"/>
    <mergeCell ref="A104:A105"/>
    <mergeCell ref="B104:B105"/>
    <mergeCell ref="A111:A114"/>
    <mergeCell ref="B111:B114"/>
    <mergeCell ref="A117:A120"/>
    <mergeCell ref="A195:A197"/>
    <mergeCell ref="B195:B197"/>
    <mergeCell ref="A144:A147"/>
    <mergeCell ref="B144:B147"/>
    <mergeCell ref="A153:A163"/>
    <mergeCell ref="B153:B163"/>
    <mergeCell ref="A166:A172"/>
    <mergeCell ref="B166:B172"/>
    <mergeCell ref="A76:A81"/>
    <mergeCell ref="B76:B81"/>
    <mergeCell ref="B117:B120"/>
    <mergeCell ref="A84:A86"/>
    <mergeCell ref="B84:B86"/>
    <mergeCell ref="A90:A95"/>
    <mergeCell ref="B90:B95"/>
    <mergeCell ref="A98:A101"/>
    <mergeCell ref="B98:B101"/>
    <mergeCell ref="A60:A64"/>
    <mergeCell ref="B60:B64"/>
    <mergeCell ref="A67:A69"/>
    <mergeCell ref="B67:B69"/>
    <mergeCell ref="A72:A73"/>
    <mergeCell ref="B72:B73"/>
    <mergeCell ref="A3:E3"/>
    <mergeCell ref="A1:E1"/>
    <mergeCell ref="A43:A45"/>
    <mergeCell ref="B43:B45"/>
    <mergeCell ref="A48:A53"/>
    <mergeCell ref="B48:B53"/>
  </mergeCells>
  <printOptions horizontalCentered="1" verticalCentered="1"/>
  <pageMargins left="0.31496062992125984" right="0.31496062992125984" top="0.59055118110236227" bottom="0.19685039370078741" header="0.19685039370078741" footer="0.19685039370078741"/>
  <pageSetup paperSize="9" scale="80" orientation="portrait" r:id="rId1"/>
  <headerFooter>
    <oddHeader>&amp;R&amp;G</oddHeader>
    <oddFooter>&amp;R&amp;"Verdana,Normal"&amp;9Compilado pela Superintedência de Acompanhamento de Mercado</oddFooter>
  </headerFooter>
  <rowBreaks count="3" manualBreakCount="3">
    <brk id="36" max="16383" man="1"/>
    <brk id="87" max="4" man="1"/>
    <brk id="141" max="4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66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11.140625" style="74" customWidth="1"/>
    <col min="2" max="2" width="9.7109375" style="74" customWidth="1"/>
    <col min="3" max="3" width="3.42578125" style="78" customWidth="1"/>
    <col min="4" max="4" width="6" style="78" customWidth="1"/>
    <col min="5" max="6" width="9.7109375" style="74" customWidth="1"/>
    <col min="7" max="7" width="16.7109375" style="21" customWidth="1"/>
    <col min="8" max="8" width="14.28515625" style="74" customWidth="1"/>
    <col min="9" max="9" width="13.28515625" style="74" customWidth="1"/>
    <col min="10" max="10" width="15" style="74" customWidth="1"/>
    <col min="11" max="11" width="13.7109375" style="74" customWidth="1"/>
    <col min="12" max="14" width="5.7109375" style="74" customWidth="1"/>
    <col min="15" max="15" width="10.85546875" style="74" customWidth="1"/>
    <col min="16" max="16" width="8.7109375" style="74" customWidth="1"/>
    <col min="17" max="17" width="7" style="74" customWidth="1"/>
    <col min="18" max="18" width="9.28515625" style="74" bestFit="1" customWidth="1"/>
    <col min="19" max="20" width="5.7109375" style="74" customWidth="1"/>
    <col min="21" max="16384" width="9.140625" style="74"/>
  </cols>
  <sheetData>
    <row r="1" spans="1:16" ht="30" customHeight="1" x14ac:dyDescent="0.2">
      <c r="A1" s="403" t="s">
        <v>623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30"/>
      <c r="P1" s="30"/>
    </row>
    <row r="2" spans="1:16" ht="15" customHeight="1" x14ac:dyDescent="0.2"/>
    <row r="3" spans="1:16" ht="21" customHeight="1" x14ac:dyDescent="0.2">
      <c r="A3" s="29" t="s">
        <v>459</v>
      </c>
      <c r="B3" s="29" t="s">
        <v>3</v>
      </c>
      <c r="C3" s="213"/>
      <c r="D3" s="16"/>
    </row>
    <row r="4" spans="1:16" ht="14.1" customHeight="1" x14ac:dyDescent="0.2">
      <c r="A4" s="9">
        <v>1971</v>
      </c>
      <c r="B4" s="14">
        <v>2154</v>
      </c>
      <c r="C4" s="48"/>
      <c r="D4" s="48"/>
    </row>
    <row r="5" spans="1:16" ht="14.1" customHeight="1" x14ac:dyDescent="0.2">
      <c r="A5" s="11">
        <v>1972</v>
      </c>
      <c r="B5" s="15">
        <v>2648</v>
      </c>
      <c r="C5" s="48"/>
      <c r="D5" s="48"/>
    </row>
    <row r="6" spans="1:16" ht="14.1" customHeight="1" x14ac:dyDescent="0.2">
      <c r="A6" s="9">
        <v>1973</v>
      </c>
      <c r="B6" s="14">
        <v>2690</v>
      </c>
      <c r="C6" s="48"/>
      <c r="D6" s="48"/>
    </row>
    <row r="7" spans="1:16" ht="14.1" customHeight="1" x14ac:dyDescent="0.2">
      <c r="A7" s="11">
        <v>1974</v>
      </c>
      <c r="B7" s="15">
        <v>2676</v>
      </c>
      <c r="C7" s="48"/>
      <c r="D7" s="48"/>
    </row>
    <row r="8" spans="1:16" ht="14.1" customHeight="1" x14ac:dyDescent="0.2">
      <c r="A8" s="9">
        <v>1975</v>
      </c>
      <c r="B8" s="14">
        <v>3276</v>
      </c>
      <c r="C8" s="48"/>
      <c r="D8" s="48"/>
    </row>
    <row r="9" spans="1:16" ht="14.1" customHeight="1" x14ac:dyDescent="0.2">
      <c r="A9" s="11">
        <v>1976</v>
      </c>
      <c r="B9" s="15">
        <v>3161</v>
      </c>
      <c r="C9" s="48"/>
      <c r="D9" s="48"/>
    </row>
    <row r="10" spans="1:16" ht="14.1" customHeight="1" x14ac:dyDescent="0.2">
      <c r="A10" s="9">
        <v>1977</v>
      </c>
      <c r="B10" s="14">
        <v>3156</v>
      </c>
      <c r="C10" s="48"/>
      <c r="D10" s="48"/>
    </row>
    <row r="11" spans="1:16" ht="14.1" customHeight="1" x14ac:dyDescent="0.2">
      <c r="A11" s="11">
        <v>1978</v>
      </c>
      <c r="B11" s="15">
        <v>2973</v>
      </c>
      <c r="C11" s="48"/>
      <c r="D11" s="48"/>
    </row>
    <row r="12" spans="1:16" ht="14.1" customHeight="1" x14ac:dyDescent="0.2">
      <c r="A12" s="9">
        <v>1979</v>
      </c>
      <c r="B12" s="14">
        <v>2937</v>
      </c>
      <c r="C12" s="48"/>
      <c r="D12" s="48"/>
    </row>
    <row r="13" spans="1:16" ht="14.1" customHeight="1" x14ac:dyDescent="0.2">
      <c r="A13" s="11">
        <v>1980</v>
      </c>
      <c r="B13" s="15">
        <v>2365</v>
      </c>
      <c r="C13" s="48"/>
      <c r="D13" s="48"/>
    </row>
    <row r="14" spans="1:16" ht="14.1" customHeight="1" x14ac:dyDescent="0.2">
      <c r="A14" s="9">
        <v>1981</v>
      </c>
      <c r="B14" s="14">
        <v>2244</v>
      </c>
      <c r="C14" s="48"/>
      <c r="D14" s="48"/>
    </row>
    <row r="15" spans="1:16" ht="14.1" customHeight="1" x14ac:dyDescent="0.2">
      <c r="A15" s="11">
        <v>1982</v>
      </c>
      <c r="B15" s="15">
        <v>1988</v>
      </c>
      <c r="C15" s="48"/>
      <c r="D15" s="48"/>
    </row>
    <row r="16" spans="1:16" ht="14.1" customHeight="1" x14ac:dyDescent="0.2">
      <c r="A16" s="9">
        <v>1983</v>
      </c>
      <c r="B16" s="14">
        <v>1736</v>
      </c>
      <c r="C16" s="48"/>
      <c r="D16" s="48"/>
    </row>
    <row r="17" spans="1:12" ht="14.1" customHeight="1" x14ac:dyDescent="0.2">
      <c r="A17" s="11">
        <v>1984</v>
      </c>
      <c r="B17" s="15">
        <v>1553</v>
      </c>
      <c r="C17" s="48"/>
      <c r="D17" s="48"/>
    </row>
    <row r="18" spans="1:12" ht="14.1" customHeight="1" x14ac:dyDescent="0.2">
      <c r="A18" s="9">
        <v>1985</v>
      </c>
      <c r="B18" s="14">
        <v>1428</v>
      </c>
      <c r="C18" s="48"/>
      <c r="D18" s="48"/>
    </row>
    <row r="19" spans="1:12" ht="14.1" customHeight="1" x14ac:dyDescent="0.2">
      <c r="A19" s="11">
        <v>1986</v>
      </c>
      <c r="B19" s="15">
        <v>1372</v>
      </c>
      <c r="C19" s="48"/>
      <c r="D19" s="48"/>
    </row>
    <row r="20" spans="1:12" ht="14.1" customHeight="1" x14ac:dyDescent="0.2">
      <c r="A20" s="9">
        <v>1987</v>
      </c>
      <c r="B20" s="14">
        <v>1399</v>
      </c>
      <c r="C20" s="48"/>
      <c r="D20" s="48"/>
    </row>
    <row r="21" spans="1:12" ht="14.1" customHeight="1" x14ac:dyDescent="0.2">
      <c r="A21" s="11">
        <v>1988</v>
      </c>
      <c r="B21" s="15">
        <v>1423</v>
      </c>
      <c r="C21" s="48"/>
      <c r="D21" s="48"/>
      <c r="G21" s="63"/>
      <c r="H21" s="63"/>
      <c r="I21" s="63"/>
      <c r="J21" s="63"/>
    </row>
    <row r="22" spans="1:12" ht="14.1" customHeight="1" x14ac:dyDescent="0.2">
      <c r="A22" s="9">
        <v>1989</v>
      </c>
      <c r="B22" s="14">
        <v>1520</v>
      </c>
      <c r="C22" s="48"/>
      <c r="D22" s="48"/>
    </row>
    <row r="23" spans="1:12" ht="14.1" customHeight="1" x14ac:dyDescent="0.2">
      <c r="A23" s="11">
        <v>1990</v>
      </c>
      <c r="B23" s="15">
        <v>1488</v>
      </c>
      <c r="C23" s="48"/>
      <c r="D23" s="48"/>
    </row>
    <row r="24" spans="1:12" ht="14.1" customHeight="1" x14ac:dyDescent="0.2">
      <c r="A24" s="9">
        <v>1991</v>
      </c>
      <c r="B24" s="14">
        <v>1511</v>
      </c>
      <c r="C24" s="48"/>
      <c r="D24" s="48"/>
    </row>
    <row r="25" spans="1:12" ht="14.1" customHeight="1" x14ac:dyDescent="0.2">
      <c r="A25" s="11">
        <v>1992</v>
      </c>
      <c r="B25" s="15">
        <v>1400</v>
      </c>
      <c r="C25" s="48"/>
      <c r="D25" s="48"/>
      <c r="K25" s="79"/>
      <c r="L25" s="79"/>
    </row>
    <row r="26" spans="1:12" ht="14.1" customHeight="1" x14ac:dyDescent="0.2">
      <c r="A26" s="9">
        <v>1993</v>
      </c>
      <c r="B26" s="14">
        <v>1250</v>
      </c>
      <c r="C26" s="48"/>
      <c r="D26" s="48"/>
    </row>
    <row r="27" spans="1:12" ht="14.1" customHeight="1" x14ac:dyDescent="0.2">
      <c r="A27" s="11">
        <v>1994</v>
      </c>
      <c r="B27" s="15">
        <v>1289</v>
      </c>
      <c r="C27" s="48"/>
      <c r="D27" s="48"/>
    </row>
    <row r="28" spans="1:12" ht="14.1" customHeight="1" x14ac:dyDescent="0.2">
      <c r="A28" s="9">
        <v>1995</v>
      </c>
      <c r="B28" s="14">
        <v>1033</v>
      </c>
      <c r="C28" s="48"/>
      <c r="D28" s="48"/>
    </row>
    <row r="29" spans="1:12" ht="14.1" customHeight="1" x14ac:dyDescent="0.2">
      <c r="A29" s="11">
        <v>1996</v>
      </c>
      <c r="B29" s="15">
        <v>1365</v>
      </c>
      <c r="C29" s="48"/>
      <c r="D29" s="48"/>
      <c r="G29" s="43"/>
      <c r="H29" s="80"/>
      <c r="I29" s="80"/>
      <c r="J29" s="80"/>
      <c r="K29" s="80"/>
    </row>
    <row r="30" spans="1:12" ht="14.1" customHeight="1" x14ac:dyDescent="0.2">
      <c r="A30" s="9">
        <v>1997</v>
      </c>
      <c r="B30" s="14">
        <v>1075</v>
      </c>
      <c r="C30" s="48"/>
      <c r="D30" s="48"/>
      <c r="G30" s="43"/>
      <c r="H30" s="80"/>
      <c r="I30" s="80"/>
      <c r="J30" s="80"/>
      <c r="K30" s="80"/>
    </row>
    <row r="31" spans="1:12" ht="14.1" customHeight="1" x14ac:dyDescent="0.2">
      <c r="A31" s="11">
        <v>1998</v>
      </c>
      <c r="B31" s="15">
        <v>1300</v>
      </c>
      <c r="C31" s="48"/>
      <c r="D31" s="48"/>
      <c r="G31" s="17"/>
      <c r="H31" s="440"/>
      <c r="I31" s="440"/>
      <c r="J31" s="440"/>
      <c r="K31" s="80"/>
    </row>
    <row r="32" spans="1:12" ht="14.1" customHeight="1" x14ac:dyDescent="0.2">
      <c r="A32" s="9">
        <v>1999</v>
      </c>
      <c r="B32" s="14">
        <v>1350</v>
      </c>
      <c r="C32" s="48"/>
      <c r="D32" s="48"/>
      <c r="G32" s="17"/>
      <c r="H32" s="64"/>
      <c r="I32" s="16"/>
      <c r="J32" s="16"/>
      <c r="K32" s="80"/>
    </row>
    <row r="33" spans="1:11" ht="14.1" customHeight="1" x14ac:dyDescent="0.2">
      <c r="A33" s="11">
        <v>2000</v>
      </c>
      <c r="B33" s="15">
        <v>1480</v>
      </c>
      <c r="C33" s="48"/>
      <c r="D33" s="48"/>
      <c r="G33" s="16"/>
      <c r="H33" s="17"/>
      <c r="I33" s="17"/>
      <c r="J33" s="17"/>
      <c r="K33" s="80"/>
    </row>
    <row r="34" spans="1:11" ht="14.1" customHeight="1" x14ac:dyDescent="0.2">
      <c r="A34" s="9">
        <v>2001</v>
      </c>
      <c r="B34" s="14">
        <v>1620</v>
      </c>
      <c r="C34" s="48"/>
      <c r="D34" s="48"/>
      <c r="G34" s="16"/>
      <c r="H34" s="17"/>
      <c r="I34" s="17"/>
      <c r="J34" s="17"/>
      <c r="K34" s="80"/>
    </row>
    <row r="35" spans="1:11" ht="14.1" customHeight="1" x14ac:dyDescent="0.2">
      <c r="A35" s="11">
        <v>2002</v>
      </c>
      <c r="B35" s="15">
        <v>1635</v>
      </c>
      <c r="C35" s="48"/>
      <c r="D35" s="48"/>
      <c r="G35" s="16"/>
      <c r="H35" s="17"/>
      <c r="I35" s="17"/>
      <c r="J35" s="17"/>
      <c r="K35" s="80"/>
    </row>
    <row r="36" spans="1:11" ht="14.1" customHeight="1" x14ac:dyDescent="0.2">
      <c r="A36" s="9">
        <v>2003</v>
      </c>
      <c r="B36" s="14">
        <v>1817</v>
      </c>
      <c r="C36" s="48"/>
      <c r="D36" s="48"/>
      <c r="G36" s="16"/>
      <c r="H36" s="17"/>
      <c r="I36" s="17"/>
      <c r="J36" s="17"/>
      <c r="K36" s="80"/>
    </row>
    <row r="37" spans="1:11" ht="14.1" customHeight="1" x14ac:dyDescent="0.2">
      <c r="A37" s="11">
        <v>2004</v>
      </c>
      <c r="B37" s="15">
        <v>1997</v>
      </c>
      <c r="C37" s="48"/>
      <c r="D37" s="48"/>
      <c r="G37" s="16"/>
      <c r="H37" s="65"/>
      <c r="I37" s="65"/>
      <c r="J37" s="65"/>
      <c r="K37" s="80"/>
    </row>
    <row r="38" spans="1:11" ht="14.1" customHeight="1" x14ac:dyDescent="0.2">
      <c r="A38" s="9">
        <v>2005</v>
      </c>
      <c r="B38" s="14">
        <v>2045</v>
      </c>
      <c r="C38" s="48"/>
      <c r="D38" s="48"/>
      <c r="G38" s="43"/>
      <c r="H38" s="80"/>
      <c r="I38" s="80"/>
      <c r="J38" s="80"/>
      <c r="K38" s="80"/>
    </row>
    <row r="39" spans="1:11" ht="14.1" customHeight="1" x14ac:dyDescent="0.2">
      <c r="A39" s="11">
        <v>2006</v>
      </c>
      <c r="B39" s="15">
        <v>2095</v>
      </c>
      <c r="C39" s="48"/>
      <c r="D39" s="48"/>
    </row>
    <row r="40" spans="1:11" ht="14.1" customHeight="1" x14ac:dyDescent="0.2">
      <c r="A40" s="9">
        <v>2007</v>
      </c>
      <c r="B40" s="14">
        <v>2160</v>
      </c>
      <c r="C40" s="48"/>
      <c r="D40" s="48"/>
    </row>
    <row r="41" spans="1:11" ht="14.1" customHeight="1" x14ac:dyDescent="0.2">
      <c r="A41" s="11">
        <v>2008</v>
      </c>
      <c r="B41" s="15">
        <v>2278</v>
      </c>
      <c r="C41" s="48"/>
      <c r="D41" s="48"/>
    </row>
    <row r="42" spans="1:11" ht="14.1" customHeight="1" x14ac:dyDescent="0.2">
      <c r="A42" s="9">
        <v>2009</v>
      </c>
      <c r="B42" s="14">
        <v>2120</v>
      </c>
      <c r="C42" s="48"/>
    </row>
    <row r="43" spans="1:11" ht="14.1" customHeight="1" x14ac:dyDescent="0.2">
      <c r="A43" s="11">
        <v>2010</v>
      </c>
      <c r="B43" s="15">
        <v>2206</v>
      </c>
      <c r="C43" s="48"/>
    </row>
    <row r="44" spans="1:11" x14ac:dyDescent="0.2">
      <c r="A44" s="255"/>
      <c r="B44" s="256"/>
      <c r="C44" s="48"/>
    </row>
    <row r="45" spans="1:11" x14ac:dyDescent="0.2">
      <c r="A45" s="81" t="s">
        <v>624</v>
      </c>
      <c r="G45" s="16"/>
      <c r="H45" s="19"/>
      <c r="I45" s="19"/>
      <c r="J45" s="19"/>
    </row>
    <row r="46" spans="1:11" ht="13.5" customHeight="1" x14ac:dyDescent="0.2">
      <c r="A46" s="75" t="s">
        <v>588</v>
      </c>
    </row>
    <row r="49" spans="1:18" s="78" customFormat="1" x14ac:dyDescent="0.2">
      <c r="A49" s="370"/>
      <c r="B49" s="370"/>
      <c r="C49" s="370"/>
      <c r="D49" s="370"/>
      <c r="E49" s="370"/>
      <c r="F49" s="50"/>
      <c r="G49" s="20"/>
      <c r="H49" s="50"/>
      <c r="I49" s="50"/>
      <c r="J49" s="80"/>
    </row>
    <row r="50" spans="1:18" s="78" customFormat="1" x14ac:dyDescent="0.2">
      <c r="E50" s="82"/>
      <c r="F50" s="80"/>
      <c r="G50" s="43"/>
      <c r="H50" s="80"/>
      <c r="I50" s="376"/>
      <c r="J50" s="80"/>
    </row>
    <row r="51" spans="1:18" s="78" customFormat="1" ht="11.25" customHeight="1" x14ac:dyDescent="0.2">
      <c r="E51" s="82"/>
      <c r="F51" s="80"/>
      <c r="G51" s="43"/>
      <c r="H51" s="80"/>
      <c r="I51" s="376"/>
      <c r="J51" s="80"/>
    </row>
    <row r="52" spans="1:18" s="78" customFormat="1" x14ac:dyDescent="0.2">
      <c r="E52" s="82"/>
      <c r="F52" s="80"/>
      <c r="G52" s="43"/>
      <c r="H52" s="80"/>
      <c r="I52" s="376"/>
      <c r="J52" s="80"/>
    </row>
    <row r="53" spans="1:18" s="78" customFormat="1" x14ac:dyDescent="0.2">
      <c r="E53" s="17"/>
      <c r="F53" s="64"/>
      <c r="G53" s="371"/>
      <c r="H53" s="371"/>
      <c r="I53" s="80"/>
      <c r="J53" s="80"/>
    </row>
    <row r="54" spans="1:18" s="78" customFormat="1" x14ac:dyDescent="0.2">
      <c r="E54" s="371"/>
      <c r="F54" s="17"/>
      <c r="G54" s="17"/>
      <c r="H54" s="17"/>
      <c r="I54" s="80"/>
      <c r="J54" s="80"/>
    </row>
    <row r="55" spans="1:18" s="78" customFormat="1" x14ac:dyDescent="0.2">
      <c r="E55" s="371"/>
      <c r="F55" s="17"/>
      <c r="G55" s="17"/>
      <c r="H55" s="17"/>
      <c r="I55" s="80"/>
      <c r="J55" s="80"/>
    </row>
    <row r="56" spans="1:18" s="78" customFormat="1" x14ac:dyDescent="0.2">
      <c r="E56" s="371"/>
      <c r="F56" s="17"/>
      <c r="G56" s="17"/>
      <c r="H56" s="17"/>
      <c r="I56" s="80"/>
      <c r="J56" s="80"/>
    </row>
    <row r="57" spans="1:18" s="78" customFormat="1" x14ac:dyDescent="0.2">
      <c r="E57" s="371"/>
      <c r="F57" s="17"/>
      <c r="G57" s="17"/>
      <c r="H57" s="17"/>
      <c r="I57" s="80"/>
      <c r="J57" s="80"/>
    </row>
    <row r="58" spans="1:18" s="78" customFormat="1" x14ac:dyDescent="0.2">
      <c r="E58" s="80"/>
      <c r="F58" s="80"/>
      <c r="G58" s="80"/>
      <c r="H58" s="80"/>
      <c r="I58" s="80"/>
      <c r="J58" s="80"/>
    </row>
    <row r="59" spans="1:18" s="78" customFormat="1" x14ac:dyDescent="0.2">
      <c r="E59" s="17"/>
      <c r="F59" s="64"/>
      <c r="G59" s="371"/>
      <c r="H59" s="371"/>
      <c r="I59" s="80"/>
      <c r="J59" s="80"/>
    </row>
    <row r="60" spans="1:18" s="78" customFormat="1" x14ac:dyDescent="0.2">
      <c r="E60" s="371"/>
      <c r="F60" s="17"/>
      <c r="G60" s="17"/>
      <c r="H60" s="17"/>
      <c r="I60" s="80"/>
      <c r="J60" s="80"/>
    </row>
    <row r="61" spans="1:18" s="78" customFormat="1" x14ac:dyDescent="0.2">
      <c r="E61" s="371"/>
      <c r="F61" s="400"/>
      <c r="G61" s="400"/>
      <c r="H61" s="400"/>
      <c r="I61" s="80"/>
      <c r="J61" s="80"/>
    </row>
    <row r="62" spans="1:18" s="78" customFormat="1" x14ac:dyDescent="0.2">
      <c r="E62" s="371"/>
      <c r="F62" s="400"/>
      <c r="G62" s="400"/>
      <c r="H62" s="400"/>
      <c r="I62" s="80"/>
      <c r="J62" s="80"/>
      <c r="R62" s="401"/>
    </row>
    <row r="63" spans="1:18" s="78" customFormat="1" x14ac:dyDescent="0.2">
      <c r="E63" s="371"/>
      <c r="F63" s="400"/>
      <c r="G63" s="400"/>
      <c r="H63" s="400"/>
      <c r="I63" s="80"/>
      <c r="J63" s="80"/>
    </row>
    <row r="64" spans="1:18" s="78" customFormat="1" x14ac:dyDescent="0.2">
      <c r="E64" s="82"/>
      <c r="F64" s="80"/>
      <c r="G64" s="43"/>
      <c r="H64" s="80"/>
      <c r="I64" s="376"/>
      <c r="J64" s="80"/>
    </row>
    <row r="65" spans="5:10" s="78" customFormat="1" x14ac:dyDescent="0.2">
      <c r="E65" s="80"/>
      <c r="F65" s="80"/>
      <c r="G65" s="43"/>
      <c r="H65" s="80"/>
      <c r="I65" s="80"/>
      <c r="J65" s="80"/>
    </row>
    <row r="66" spans="5:10" s="78" customFormat="1" x14ac:dyDescent="0.2">
      <c r="G66" s="37"/>
    </row>
  </sheetData>
  <mergeCells count="2">
    <mergeCell ref="H31:J31"/>
    <mergeCell ref="A1:N1"/>
  </mergeCells>
  <phoneticPr fontId="2" type="noConversion"/>
  <printOptions horizontalCentered="1" verticalCentered="1"/>
  <pageMargins left="0.39370078740157483" right="0.39370078740157483" top="0.78740157480314965" bottom="0.39370078740157483" header="0.19685039370078741" footer="0.19685039370078741"/>
  <pageSetup paperSize="9" scale="78" orientation="landscape" r:id="rId1"/>
  <headerFooter alignWithMargins="0">
    <oddHeader>&amp;R&amp;G</oddHeader>
    <oddFooter>&amp;R&amp;"Verdana,Normal"&amp;9Compilado pela Superintendência de Acompanhamento de Mercado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zoomScaleSheetLayoutView="100" workbookViewId="0">
      <selection sqref="A1:E1"/>
    </sheetView>
  </sheetViews>
  <sheetFormatPr defaultRowHeight="12.75" x14ac:dyDescent="0.2"/>
  <sheetData/>
  <pageMargins left="0.59055118110236227" right="0.19685039370078741" top="0.59055118110236227" bottom="0.39370078740157483" header="0.39370078740157483" footer="0.19685039370078741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9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0" width="9.140625" style="69"/>
    <col min="11" max="11" width="6.5703125" style="69" customWidth="1"/>
    <col min="12" max="12" width="9.140625" style="69"/>
    <col min="13" max="14" width="14.5703125" style="109" customWidth="1"/>
    <col min="15" max="16384" width="9.140625" style="69"/>
  </cols>
  <sheetData>
    <row r="1" spans="1:16" ht="27" customHeight="1" x14ac:dyDescent="0.2">
      <c r="A1" s="403" t="s">
        <v>640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30"/>
      <c r="P1" s="49"/>
    </row>
    <row r="7" spans="1:16" x14ac:dyDescent="0.2">
      <c r="N7" s="331"/>
    </row>
    <row r="8" spans="1:16" ht="30" customHeight="1" x14ac:dyDescent="0.2">
      <c r="M8" s="441" t="s">
        <v>637</v>
      </c>
      <c r="N8" s="441"/>
    </row>
    <row r="9" spans="1:16" ht="14.1" customHeight="1" x14ac:dyDescent="0.2">
      <c r="M9" s="332" t="s">
        <v>634</v>
      </c>
      <c r="N9" s="332" t="s">
        <v>636</v>
      </c>
    </row>
    <row r="10" spans="1:16" ht="14.1" customHeight="1" x14ac:dyDescent="0.2">
      <c r="M10" s="333" t="s">
        <v>444</v>
      </c>
      <c r="N10" s="334">
        <v>72</v>
      </c>
    </row>
    <row r="11" spans="1:16" ht="14.1" customHeight="1" x14ac:dyDescent="0.2">
      <c r="M11" s="335" t="s">
        <v>398</v>
      </c>
      <c r="N11" s="336">
        <v>25</v>
      </c>
    </row>
    <row r="12" spans="1:16" ht="14.1" customHeight="1" x14ac:dyDescent="0.2">
      <c r="M12" s="333" t="s">
        <v>453</v>
      </c>
      <c r="N12" s="334">
        <v>23</v>
      </c>
    </row>
    <row r="13" spans="1:16" ht="14.1" customHeight="1" x14ac:dyDescent="0.2">
      <c r="M13" s="335" t="s">
        <v>442</v>
      </c>
      <c r="N13" s="336">
        <v>17</v>
      </c>
    </row>
    <row r="14" spans="1:16" ht="14.1" customHeight="1" x14ac:dyDescent="0.2">
      <c r="M14" s="333" t="s">
        <v>403</v>
      </c>
      <c r="N14" s="334">
        <v>13</v>
      </c>
    </row>
    <row r="15" spans="1:16" ht="14.1" customHeight="1" x14ac:dyDescent="0.2">
      <c r="M15" s="335" t="s">
        <v>614</v>
      </c>
      <c r="N15" s="336">
        <v>13</v>
      </c>
    </row>
    <row r="16" spans="1:16" ht="14.1" customHeight="1" x14ac:dyDescent="0.2">
      <c r="M16" s="333" t="s">
        <v>445</v>
      </c>
      <c r="N16" s="334">
        <v>12</v>
      </c>
    </row>
    <row r="17" spans="13:14" ht="14.1" customHeight="1" x14ac:dyDescent="0.2">
      <c r="M17" s="335" t="s">
        <v>495</v>
      </c>
      <c r="N17" s="336">
        <v>9</v>
      </c>
    </row>
    <row r="18" spans="13:14" ht="14.1" customHeight="1" x14ac:dyDescent="0.2">
      <c r="M18" s="333" t="s">
        <v>446</v>
      </c>
      <c r="N18" s="334">
        <v>8</v>
      </c>
    </row>
    <row r="19" spans="13:14" ht="14.1" customHeight="1" x14ac:dyDescent="0.2">
      <c r="M19" s="335" t="s">
        <v>455</v>
      </c>
      <c r="N19" s="336">
        <v>8</v>
      </c>
    </row>
    <row r="20" spans="13:14" ht="14.1" customHeight="1" x14ac:dyDescent="0.2">
      <c r="M20" s="333" t="s">
        <v>449</v>
      </c>
      <c r="N20" s="334">
        <v>8</v>
      </c>
    </row>
    <row r="21" spans="13:14" ht="14.1" customHeight="1" x14ac:dyDescent="0.2">
      <c r="M21" s="335" t="s">
        <v>617</v>
      </c>
      <c r="N21" s="336">
        <v>7</v>
      </c>
    </row>
    <row r="22" spans="13:14" ht="14.1" customHeight="1" x14ac:dyDescent="0.2">
      <c r="M22" s="333" t="s">
        <v>397</v>
      </c>
      <c r="N22" s="334">
        <v>6</v>
      </c>
    </row>
    <row r="23" spans="13:14" ht="14.1" customHeight="1" x14ac:dyDescent="0.2">
      <c r="M23" s="335" t="s">
        <v>461</v>
      </c>
      <c r="N23" s="336">
        <v>4</v>
      </c>
    </row>
    <row r="24" spans="13:14" ht="14.1" customHeight="1" x14ac:dyDescent="0.2">
      <c r="M24" s="333" t="s">
        <v>619</v>
      </c>
      <c r="N24" s="334">
        <v>3</v>
      </c>
    </row>
    <row r="25" spans="13:14" ht="14.1" customHeight="1" x14ac:dyDescent="0.2">
      <c r="M25" s="335" t="s">
        <v>443</v>
      </c>
      <c r="N25" s="336">
        <v>3</v>
      </c>
    </row>
    <row r="26" spans="13:14" ht="14.1" customHeight="1" x14ac:dyDescent="0.2">
      <c r="M26" s="333" t="s">
        <v>451</v>
      </c>
      <c r="N26" s="334">
        <v>3</v>
      </c>
    </row>
    <row r="27" spans="13:14" ht="14.1" customHeight="1" x14ac:dyDescent="0.2">
      <c r="M27" s="335" t="s">
        <v>450</v>
      </c>
      <c r="N27" s="336">
        <v>3</v>
      </c>
    </row>
    <row r="28" spans="13:14" ht="14.1" customHeight="1" x14ac:dyDescent="0.2">
      <c r="M28" s="333" t="s">
        <v>496</v>
      </c>
      <c r="N28" s="334">
        <v>3</v>
      </c>
    </row>
    <row r="29" spans="13:14" ht="14.1" customHeight="1" x14ac:dyDescent="0.2">
      <c r="M29" s="335" t="s">
        <v>615</v>
      </c>
      <c r="N29" s="336">
        <v>22</v>
      </c>
    </row>
    <row r="30" spans="13:14" ht="14.1" customHeight="1" x14ac:dyDescent="0.2">
      <c r="M30" s="332" t="s">
        <v>0</v>
      </c>
      <c r="N30" s="337">
        <f>SUM(N10:N29)</f>
        <v>262</v>
      </c>
    </row>
    <row r="39" spans="1:1" x14ac:dyDescent="0.2">
      <c r="A39" s="77" t="s">
        <v>475</v>
      </c>
    </row>
  </sheetData>
  <mergeCells count="2">
    <mergeCell ref="M8:N8"/>
    <mergeCell ref="A1:N1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scale="89" orientation="landscape" r:id="rId1"/>
  <headerFooter alignWithMargins="0">
    <oddHeader>&amp;R&amp;G</oddHeader>
    <oddFooter>&amp;R&amp;"Verdana,Normal"&amp;9Compilado pela Superintendência de Acompanhamento de Mercado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95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28.28515625" style="69" customWidth="1"/>
    <col min="2" max="2" width="9.28515625" style="61" customWidth="1"/>
    <col min="3" max="3" width="7.7109375" style="69" customWidth="1"/>
    <col min="4" max="4" width="2.28515625" style="69" customWidth="1"/>
    <col min="5" max="5" width="30.140625" style="105" bestFit="1" customWidth="1"/>
    <col min="6" max="6" width="9.28515625" style="69" customWidth="1"/>
    <col min="7" max="7" width="7.7109375" style="109" customWidth="1"/>
    <col min="8" max="8" width="2.28515625" style="69" customWidth="1"/>
    <col min="9" max="9" width="25.28515625" style="69" bestFit="1" customWidth="1"/>
    <col min="10" max="10" width="9.28515625" style="69" customWidth="1"/>
    <col min="11" max="11" width="9.140625" style="69" bestFit="1" customWidth="1"/>
    <col min="12" max="16384" width="9.140625" style="69"/>
  </cols>
  <sheetData>
    <row r="1" spans="1:14" ht="27" customHeight="1" x14ac:dyDescent="0.2">
      <c r="A1" s="443" t="s">
        <v>625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9"/>
      <c r="M1" s="49"/>
      <c r="N1" s="49"/>
    </row>
    <row r="2" spans="1:14" ht="15.75" x14ac:dyDescent="0.2">
      <c r="B2" s="131"/>
      <c r="C2" s="130"/>
      <c r="D2" s="130"/>
      <c r="E2" s="264"/>
    </row>
    <row r="3" spans="1:14" s="74" customFormat="1" ht="19.5" customHeight="1" x14ac:dyDescent="0.2">
      <c r="A3" s="8" t="s">
        <v>40</v>
      </c>
      <c r="B3" s="257" t="s">
        <v>2</v>
      </c>
      <c r="C3" s="257" t="s">
        <v>3</v>
      </c>
      <c r="D3" s="214"/>
      <c r="E3" s="8" t="s">
        <v>40</v>
      </c>
      <c r="F3" s="257" t="s">
        <v>2</v>
      </c>
      <c r="G3" s="257" t="s">
        <v>3</v>
      </c>
      <c r="H3" s="214"/>
      <c r="I3" s="8" t="s">
        <v>40</v>
      </c>
      <c r="J3" s="257" t="s">
        <v>2</v>
      </c>
      <c r="K3" s="257" t="s">
        <v>3</v>
      </c>
    </row>
    <row r="4" spans="1:14" ht="15" customHeight="1" x14ac:dyDescent="0.2">
      <c r="A4" s="258" t="s">
        <v>296</v>
      </c>
      <c r="B4" s="259" t="s">
        <v>5</v>
      </c>
      <c r="C4" s="260">
        <v>47</v>
      </c>
      <c r="E4" s="258" t="s">
        <v>273</v>
      </c>
      <c r="F4" s="259" t="s">
        <v>5</v>
      </c>
      <c r="G4" s="260">
        <v>2</v>
      </c>
      <c r="H4" s="265"/>
      <c r="I4" s="258" t="s">
        <v>164</v>
      </c>
      <c r="J4" s="259" t="s">
        <v>13</v>
      </c>
      <c r="K4" s="260">
        <v>1</v>
      </c>
    </row>
    <row r="5" spans="1:14" ht="15" customHeight="1" x14ac:dyDescent="0.2">
      <c r="A5" s="261" t="s">
        <v>256</v>
      </c>
      <c r="B5" s="262" t="s">
        <v>6</v>
      </c>
      <c r="C5" s="263">
        <v>29</v>
      </c>
      <c r="E5" s="261" t="s">
        <v>277</v>
      </c>
      <c r="F5" s="262" t="s">
        <v>5</v>
      </c>
      <c r="G5" s="263">
        <v>2</v>
      </c>
      <c r="H5" s="265"/>
      <c r="I5" s="261" t="s">
        <v>166</v>
      </c>
      <c r="J5" s="262" t="s">
        <v>7</v>
      </c>
      <c r="K5" s="263">
        <v>1</v>
      </c>
    </row>
    <row r="6" spans="1:14" ht="15" customHeight="1" x14ac:dyDescent="0.2">
      <c r="A6" s="258" t="s">
        <v>111</v>
      </c>
      <c r="B6" s="259" t="s">
        <v>9</v>
      </c>
      <c r="C6" s="260">
        <v>13</v>
      </c>
      <c r="E6" s="258" t="s">
        <v>292</v>
      </c>
      <c r="F6" s="259" t="s">
        <v>8</v>
      </c>
      <c r="G6" s="260">
        <v>2</v>
      </c>
      <c r="H6" s="265"/>
      <c r="I6" s="258" t="s">
        <v>167</v>
      </c>
      <c r="J6" s="259" t="s">
        <v>5</v>
      </c>
      <c r="K6" s="260">
        <v>1</v>
      </c>
    </row>
    <row r="7" spans="1:14" ht="15" customHeight="1" x14ac:dyDescent="0.2">
      <c r="A7" s="261" t="s">
        <v>72</v>
      </c>
      <c r="B7" s="262" t="s">
        <v>7</v>
      </c>
      <c r="C7" s="263">
        <v>9</v>
      </c>
      <c r="E7" s="261" t="s">
        <v>305</v>
      </c>
      <c r="F7" s="262" t="s">
        <v>7</v>
      </c>
      <c r="G7" s="263">
        <v>2</v>
      </c>
      <c r="H7" s="265"/>
      <c r="I7" s="261" t="s">
        <v>176</v>
      </c>
      <c r="J7" s="262" t="s">
        <v>9</v>
      </c>
      <c r="K7" s="263">
        <v>1</v>
      </c>
    </row>
    <row r="8" spans="1:14" ht="15" customHeight="1" x14ac:dyDescent="0.2">
      <c r="A8" s="258" t="s">
        <v>81</v>
      </c>
      <c r="B8" s="259" t="s">
        <v>10</v>
      </c>
      <c r="C8" s="260">
        <v>8</v>
      </c>
      <c r="E8" s="258" t="s">
        <v>340</v>
      </c>
      <c r="F8" s="259" t="s">
        <v>7</v>
      </c>
      <c r="G8" s="260">
        <v>2</v>
      </c>
      <c r="H8" s="265"/>
      <c r="I8" s="258" t="s">
        <v>178</v>
      </c>
      <c r="J8" s="259" t="s">
        <v>6</v>
      </c>
      <c r="K8" s="260">
        <v>1</v>
      </c>
    </row>
    <row r="9" spans="1:14" ht="15" customHeight="1" x14ac:dyDescent="0.2">
      <c r="A9" s="261" t="s">
        <v>263</v>
      </c>
      <c r="B9" s="262" t="s">
        <v>11</v>
      </c>
      <c r="C9" s="263">
        <v>8</v>
      </c>
      <c r="E9" s="261" t="s">
        <v>351</v>
      </c>
      <c r="F9" s="262" t="s">
        <v>15</v>
      </c>
      <c r="G9" s="263">
        <v>2</v>
      </c>
      <c r="H9" s="265"/>
      <c r="I9" s="261" t="s">
        <v>184</v>
      </c>
      <c r="J9" s="262" t="s">
        <v>5</v>
      </c>
      <c r="K9" s="263">
        <v>1</v>
      </c>
    </row>
    <row r="10" spans="1:14" ht="15" customHeight="1" x14ac:dyDescent="0.2">
      <c r="A10" s="258" t="s">
        <v>121</v>
      </c>
      <c r="B10" s="259" t="s">
        <v>16</v>
      </c>
      <c r="C10" s="260">
        <v>7</v>
      </c>
      <c r="E10" s="258" t="s">
        <v>45</v>
      </c>
      <c r="F10" s="259" t="s">
        <v>14</v>
      </c>
      <c r="G10" s="260">
        <v>1</v>
      </c>
      <c r="H10" s="265"/>
      <c r="I10" s="258" t="s">
        <v>187</v>
      </c>
      <c r="J10" s="259" t="s">
        <v>5</v>
      </c>
      <c r="K10" s="260">
        <v>1</v>
      </c>
    </row>
    <row r="11" spans="1:14" ht="15" customHeight="1" x14ac:dyDescent="0.2">
      <c r="A11" s="261" t="s">
        <v>238</v>
      </c>
      <c r="B11" s="262" t="s">
        <v>8</v>
      </c>
      <c r="C11" s="263">
        <v>7</v>
      </c>
      <c r="E11" s="261" t="s">
        <v>48</v>
      </c>
      <c r="F11" s="262" t="s">
        <v>14</v>
      </c>
      <c r="G11" s="263">
        <v>1</v>
      </c>
      <c r="H11" s="265"/>
      <c r="I11" s="261" t="s">
        <v>197</v>
      </c>
      <c r="J11" s="262" t="s">
        <v>23</v>
      </c>
      <c r="K11" s="263">
        <v>1</v>
      </c>
    </row>
    <row r="12" spans="1:14" ht="15" customHeight="1" x14ac:dyDescent="0.2">
      <c r="A12" s="258" t="s">
        <v>253</v>
      </c>
      <c r="B12" s="259" t="s">
        <v>5</v>
      </c>
      <c r="C12" s="260">
        <v>6</v>
      </c>
      <c r="E12" s="258" t="s">
        <v>50</v>
      </c>
      <c r="F12" s="259" t="s">
        <v>24</v>
      </c>
      <c r="G12" s="260">
        <v>1</v>
      </c>
      <c r="H12" s="265"/>
      <c r="I12" s="258" t="s">
        <v>200</v>
      </c>
      <c r="J12" s="259" t="s">
        <v>6</v>
      </c>
      <c r="K12" s="260">
        <v>1</v>
      </c>
    </row>
    <row r="13" spans="1:14" ht="15" customHeight="1" x14ac:dyDescent="0.2">
      <c r="A13" s="261" t="s">
        <v>89</v>
      </c>
      <c r="B13" s="262" t="s">
        <v>5</v>
      </c>
      <c r="C13" s="263">
        <v>5</v>
      </c>
      <c r="E13" s="261" t="s">
        <v>51</v>
      </c>
      <c r="F13" s="262" t="s">
        <v>5</v>
      </c>
      <c r="G13" s="263">
        <v>1</v>
      </c>
      <c r="H13" s="265"/>
      <c r="I13" s="261" t="s">
        <v>204</v>
      </c>
      <c r="J13" s="262" t="s">
        <v>8</v>
      </c>
      <c r="K13" s="263">
        <v>1</v>
      </c>
    </row>
    <row r="14" spans="1:14" ht="15" customHeight="1" x14ac:dyDescent="0.2">
      <c r="A14" s="258" t="s">
        <v>182</v>
      </c>
      <c r="B14" s="259" t="s">
        <v>21</v>
      </c>
      <c r="C14" s="260">
        <v>5</v>
      </c>
      <c r="E14" s="258" t="s">
        <v>65</v>
      </c>
      <c r="F14" s="259" t="s">
        <v>6</v>
      </c>
      <c r="G14" s="260">
        <v>1</v>
      </c>
      <c r="H14" s="265"/>
      <c r="I14" s="258" t="s">
        <v>548</v>
      </c>
      <c r="J14" s="259" t="s">
        <v>13</v>
      </c>
      <c r="K14" s="260">
        <v>1</v>
      </c>
    </row>
    <row r="15" spans="1:14" ht="15" customHeight="1" x14ac:dyDescent="0.2">
      <c r="A15" s="261" t="s">
        <v>185</v>
      </c>
      <c r="B15" s="262" t="s">
        <v>9</v>
      </c>
      <c r="C15" s="263">
        <v>5</v>
      </c>
      <c r="E15" s="261" t="s">
        <v>69</v>
      </c>
      <c r="F15" s="262" t="s">
        <v>5</v>
      </c>
      <c r="G15" s="263">
        <v>1</v>
      </c>
      <c r="H15" s="265"/>
      <c r="I15" s="261" t="s">
        <v>216</v>
      </c>
      <c r="J15" s="262" t="s">
        <v>9</v>
      </c>
      <c r="K15" s="263">
        <v>1</v>
      </c>
    </row>
    <row r="16" spans="1:14" ht="15" customHeight="1" x14ac:dyDescent="0.2">
      <c r="A16" s="258" t="s">
        <v>291</v>
      </c>
      <c r="B16" s="259" t="s">
        <v>5</v>
      </c>
      <c r="C16" s="260">
        <v>5</v>
      </c>
      <c r="E16" s="258" t="s">
        <v>77</v>
      </c>
      <c r="F16" s="259" t="s">
        <v>31</v>
      </c>
      <c r="G16" s="260">
        <v>1</v>
      </c>
      <c r="H16" s="265"/>
      <c r="I16" s="258" t="s">
        <v>233</v>
      </c>
      <c r="J16" s="259" t="s">
        <v>5</v>
      </c>
      <c r="K16" s="260">
        <v>1</v>
      </c>
    </row>
    <row r="17" spans="1:11" ht="15" customHeight="1" x14ac:dyDescent="0.2">
      <c r="A17" s="261" t="s">
        <v>119</v>
      </c>
      <c r="B17" s="262" t="s">
        <v>13</v>
      </c>
      <c r="C17" s="263">
        <v>4</v>
      </c>
      <c r="E17" s="261" t="s">
        <v>82</v>
      </c>
      <c r="F17" s="262" t="s">
        <v>13</v>
      </c>
      <c r="G17" s="263">
        <v>1</v>
      </c>
      <c r="H17" s="265"/>
      <c r="I17" s="261" t="s">
        <v>235</v>
      </c>
      <c r="J17" s="262" t="s">
        <v>7</v>
      </c>
      <c r="K17" s="263">
        <v>1</v>
      </c>
    </row>
    <row r="18" spans="1:11" ht="15" customHeight="1" x14ac:dyDescent="0.2">
      <c r="A18" s="258" t="s">
        <v>249</v>
      </c>
      <c r="B18" s="259" t="s">
        <v>12</v>
      </c>
      <c r="C18" s="260">
        <v>4</v>
      </c>
      <c r="E18" s="258" t="s">
        <v>83</v>
      </c>
      <c r="F18" s="259" t="s">
        <v>6</v>
      </c>
      <c r="G18" s="260">
        <v>1</v>
      </c>
      <c r="H18" s="265"/>
      <c r="I18" s="258" t="s">
        <v>237</v>
      </c>
      <c r="J18" s="259" t="s">
        <v>9</v>
      </c>
      <c r="K18" s="260">
        <v>1</v>
      </c>
    </row>
    <row r="19" spans="1:11" ht="15" customHeight="1" x14ac:dyDescent="0.2">
      <c r="A19" s="261" t="s">
        <v>309</v>
      </c>
      <c r="B19" s="262" t="s">
        <v>5</v>
      </c>
      <c r="C19" s="263">
        <v>4</v>
      </c>
      <c r="E19" s="261" t="s">
        <v>90</v>
      </c>
      <c r="F19" s="262" t="s">
        <v>22</v>
      </c>
      <c r="G19" s="263">
        <v>1</v>
      </c>
      <c r="H19" s="265"/>
      <c r="I19" s="261" t="s">
        <v>245</v>
      </c>
      <c r="J19" s="262" t="s">
        <v>5</v>
      </c>
      <c r="K19" s="263">
        <v>1</v>
      </c>
    </row>
    <row r="20" spans="1:11" ht="15" customHeight="1" x14ac:dyDescent="0.2">
      <c r="A20" s="258" t="s">
        <v>71</v>
      </c>
      <c r="B20" s="259" t="s">
        <v>20</v>
      </c>
      <c r="C20" s="260">
        <v>3</v>
      </c>
      <c r="E20" s="258" t="s">
        <v>95</v>
      </c>
      <c r="F20" s="259" t="s">
        <v>8</v>
      </c>
      <c r="G20" s="260">
        <v>1</v>
      </c>
      <c r="H20" s="265"/>
      <c r="I20" s="258" t="s">
        <v>251</v>
      </c>
      <c r="J20" s="259" t="s">
        <v>6</v>
      </c>
      <c r="K20" s="260">
        <v>1</v>
      </c>
    </row>
    <row r="21" spans="1:11" ht="15" customHeight="1" x14ac:dyDescent="0.2">
      <c r="A21" s="261" t="s">
        <v>110</v>
      </c>
      <c r="B21" s="262" t="s">
        <v>17</v>
      </c>
      <c r="C21" s="263">
        <v>3</v>
      </c>
      <c r="E21" s="261" t="s">
        <v>103</v>
      </c>
      <c r="F21" s="262" t="s">
        <v>8</v>
      </c>
      <c r="G21" s="263">
        <v>1</v>
      </c>
      <c r="H21" s="265"/>
      <c r="I21" s="261" t="s">
        <v>264</v>
      </c>
      <c r="J21" s="262" t="s">
        <v>5</v>
      </c>
      <c r="K21" s="263">
        <v>1</v>
      </c>
    </row>
    <row r="22" spans="1:11" ht="15" customHeight="1" x14ac:dyDescent="0.2">
      <c r="A22" s="258" t="s">
        <v>206</v>
      </c>
      <c r="B22" s="259" t="s">
        <v>5</v>
      </c>
      <c r="C22" s="260">
        <v>3</v>
      </c>
      <c r="E22" s="258" t="s">
        <v>107</v>
      </c>
      <c r="F22" s="259" t="s">
        <v>7</v>
      </c>
      <c r="G22" s="260">
        <v>1</v>
      </c>
      <c r="H22" s="265"/>
      <c r="I22" s="258" t="s">
        <v>279</v>
      </c>
      <c r="J22" s="259" t="s">
        <v>5</v>
      </c>
      <c r="K22" s="260">
        <v>1</v>
      </c>
    </row>
    <row r="23" spans="1:11" ht="15" customHeight="1" x14ac:dyDescent="0.2">
      <c r="A23" s="261" t="s">
        <v>242</v>
      </c>
      <c r="B23" s="262" t="s">
        <v>27</v>
      </c>
      <c r="C23" s="263">
        <v>3</v>
      </c>
      <c r="E23" s="261" t="s">
        <v>550</v>
      </c>
      <c r="F23" s="262" t="s">
        <v>5</v>
      </c>
      <c r="G23" s="263">
        <v>1</v>
      </c>
      <c r="H23" s="265"/>
      <c r="I23" s="261" t="s">
        <v>283</v>
      </c>
      <c r="J23" s="262" t="s">
        <v>6</v>
      </c>
      <c r="K23" s="263">
        <v>1</v>
      </c>
    </row>
    <row r="24" spans="1:11" ht="15" customHeight="1" x14ac:dyDescent="0.2">
      <c r="A24" s="258" t="s">
        <v>290</v>
      </c>
      <c r="B24" s="259" t="s">
        <v>5</v>
      </c>
      <c r="C24" s="260">
        <v>3</v>
      </c>
      <c r="E24" s="258" t="s">
        <v>115</v>
      </c>
      <c r="F24" s="259" t="s">
        <v>6</v>
      </c>
      <c r="G24" s="260">
        <v>1</v>
      </c>
      <c r="H24" s="265"/>
      <c r="I24" s="258" t="s">
        <v>285</v>
      </c>
      <c r="J24" s="259" t="s">
        <v>6</v>
      </c>
      <c r="K24" s="260">
        <v>1</v>
      </c>
    </row>
    <row r="25" spans="1:11" customFormat="1" ht="15" customHeight="1" x14ac:dyDescent="0.2">
      <c r="A25" s="261" t="s">
        <v>421</v>
      </c>
      <c r="B25" s="262" t="s">
        <v>18</v>
      </c>
      <c r="C25" s="263">
        <v>3</v>
      </c>
      <c r="D25" s="69"/>
      <c r="E25" s="261" t="s">
        <v>122</v>
      </c>
      <c r="F25" s="262" t="s">
        <v>9</v>
      </c>
      <c r="G25" s="263">
        <v>1</v>
      </c>
      <c r="H25" s="265"/>
      <c r="I25" s="261" t="s">
        <v>288</v>
      </c>
      <c r="J25" s="262" t="s">
        <v>13</v>
      </c>
      <c r="K25" s="263">
        <v>1</v>
      </c>
    </row>
    <row r="26" spans="1:11" customFormat="1" ht="15" customHeight="1" x14ac:dyDescent="0.2">
      <c r="A26" s="258" t="s">
        <v>67</v>
      </c>
      <c r="B26" s="259" t="s">
        <v>5</v>
      </c>
      <c r="C26" s="260">
        <v>2</v>
      </c>
      <c r="D26" s="69"/>
      <c r="E26" s="258" t="s">
        <v>123</v>
      </c>
      <c r="F26" s="259" t="s">
        <v>5</v>
      </c>
      <c r="G26" s="260">
        <v>1</v>
      </c>
      <c r="H26" s="265"/>
      <c r="I26" s="258" t="s">
        <v>626</v>
      </c>
      <c r="J26" s="259" t="s">
        <v>9</v>
      </c>
      <c r="K26" s="260">
        <v>1</v>
      </c>
    </row>
    <row r="27" spans="1:11" ht="15" customHeight="1" x14ac:dyDescent="0.2">
      <c r="A27" s="261" t="s">
        <v>580</v>
      </c>
      <c r="B27" s="262" t="s">
        <v>5</v>
      </c>
      <c r="C27" s="263">
        <v>2</v>
      </c>
      <c r="E27" s="261" t="s">
        <v>133</v>
      </c>
      <c r="F27" s="262" t="s">
        <v>5</v>
      </c>
      <c r="G27" s="263">
        <v>1</v>
      </c>
      <c r="H27" s="265"/>
      <c r="I27" s="261" t="s">
        <v>301</v>
      </c>
      <c r="J27" s="262" t="s">
        <v>5</v>
      </c>
      <c r="K27" s="263">
        <v>1</v>
      </c>
    </row>
    <row r="28" spans="1:11" ht="15" customHeight="1" x14ac:dyDescent="0.2">
      <c r="A28" s="258" t="s">
        <v>126</v>
      </c>
      <c r="B28" s="259" t="s">
        <v>14</v>
      </c>
      <c r="C28" s="260">
        <v>2</v>
      </c>
      <c r="E28" s="258" t="s">
        <v>134</v>
      </c>
      <c r="F28" s="259" t="s">
        <v>5</v>
      </c>
      <c r="G28" s="260">
        <v>1</v>
      </c>
      <c r="H28" s="265"/>
      <c r="I28" s="258" t="s">
        <v>313</v>
      </c>
      <c r="J28" s="259" t="s">
        <v>5</v>
      </c>
      <c r="K28" s="260">
        <v>1</v>
      </c>
    </row>
    <row r="29" spans="1:11" ht="15" customHeight="1" x14ac:dyDescent="0.2">
      <c r="A29" s="261" t="s">
        <v>163</v>
      </c>
      <c r="B29" s="262" t="s">
        <v>19</v>
      </c>
      <c r="C29" s="263">
        <v>2</v>
      </c>
      <c r="E29" s="261" t="s">
        <v>140</v>
      </c>
      <c r="F29" s="262" t="s">
        <v>5</v>
      </c>
      <c r="G29" s="263">
        <v>1</v>
      </c>
      <c r="H29" s="265"/>
      <c r="I29" s="261" t="s">
        <v>314</v>
      </c>
      <c r="J29" s="262" t="s">
        <v>5</v>
      </c>
      <c r="K29" s="263">
        <v>1</v>
      </c>
    </row>
    <row r="30" spans="1:11" ht="15" customHeight="1" x14ac:dyDescent="0.2">
      <c r="A30" s="258" t="s">
        <v>180</v>
      </c>
      <c r="B30" s="259" t="s">
        <v>26</v>
      </c>
      <c r="C30" s="260">
        <v>2</v>
      </c>
      <c r="E30" s="258" t="s">
        <v>147</v>
      </c>
      <c r="F30" s="259" t="s">
        <v>5</v>
      </c>
      <c r="G30" s="260">
        <v>1</v>
      </c>
      <c r="H30" s="265"/>
      <c r="I30" s="258" t="s">
        <v>322</v>
      </c>
      <c r="J30" s="259" t="s">
        <v>25</v>
      </c>
      <c r="K30" s="260">
        <v>1</v>
      </c>
    </row>
    <row r="31" spans="1:11" ht="15" customHeight="1" x14ac:dyDescent="0.2">
      <c r="A31" s="261" t="s">
        <v>199</v>
      </c>
      <c r="B31" s="262" t="s">
        <v>6</v>
      </c>
      <c r="C31" s="263">
        <v>2</v>
      </c>
      <c r="E31" s="261" t="s">
        <v>152</v>
      </c>
      <c r="F31" s="262" t="s">
        <v>5</v>
      </c>
      <c r="G31" s="263">
        <v>1</v>
      </c>
      <c r="H31" s="265"/>
      <c r="I31" s="261" t="s">
        <v>339</v>
      </c>
      <c r="J31" s="262" t="s">
        <v>7</v>
      </c>
      <c r="K31" s="263">
        <v>1</v>
      </c>
    </row>
    <row r="32" spans="1:11" ht="15" customHeight="1" x14ac:dyDescent="0.2">
      <c r="A32" s="271" t="s">
        <v>494</v>
      </c>
      <c r="B32" s="268" t="s">
        <v>5</v>
      </c>
      <c r="C32" s="269">
        <v>2</v>
      </c>
      <c r="E32" s="271" t="s">
        <v>156</v>
      </c>
      <c r="F32" s="268" t="s">
        <v>12</v>
      </c>
      <c r="G32" s="269">
        <v>1</v>
      </c>
      <c r="H32" s="265"/>
      <c r="I32" s="271" t="s">
        <v>350</v>
      </c>
      <c r="J32" s="268" t="s">
        <v>15</v>
      </c>
      <c r="K32" s="269">
        <v>1</v>
      </c>
    </row>
    <row r="33" spans="1:12" ht="15" customHeight="1" x14ac:dyDescent="0.2">
      <c r="A33" s="442" t="s">
        <v>627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42"/>
    </row>
    <row r="34" spans="1:12" ht="15" customHeight="1" x14ac:dyDescent="0.2">
      <c r="B34" s="266"/>
      <c r="C34" s="267"/>
      <c r="D34" s="265"/>
      <c r="E34" s="265"/>
      <c r="F34" s="266"/>
      <c r="G34" s="267"/>
      <c r="H34" s="265"/>
    </row>
    <row r="35" spans="1:12" ht="25.5" x14ac:dyDescent="0.2">
      <c r="B35" s="266"/>
      <c r="C35" s="267"/>
      <c r="D35" s="265"/>
      <c r="E35" s="265"/>
      <c r="F35" s="266"/>
      <c r="G35" s="267"/>
      <c r="H35" s="265"/>
      <c r="I35" s="257" t="s">
        <v>2</v>
      </c>
      <c r="J35" s="8" t="s">
        <v>636</v>
      </c>
      <c r="K35" s="257" t="s">
        <v>441</v>
      </c>
    </row>
    <row r="36" spans="1:12" ht="15" customHeight="1" x14ac:dyDescent="0.2">
      <c r="B36" s="266"/>
      <c r="C36" s="267"/>
      <c r="D36" s="265"/>
      <c r="E36" s="265"/>
      <c r="F36" s="266"/>
      <c r="G36" s="267"/>
      <c r="H36" s="265"/>
      <c r="I36" s="295" t="s">
        <v>5</v>
      </c>
      <c r="J36" s="296">
        <v>102</v>
      </c>
      <c r="K36" s="297">
        <v>0.38931297709923662</v>
      </c>
      <c r="L36" s="294"/>
    </row>
    <row r="37" spans="1:12" ht="15" customHeight="1" x14ac:dyDescent="0.2">
      <c r="B37" s="266"/>
      <c r="C37" s="267"/>
      <c r="D37" s="265"/>
      <c r="E37" s="265"/>
      <c r="F37" s="266"/>
      <c r="G37" s="267"/>
      <c r="H37" s="265"/>
      <c r="I37" s="295" t="s">
        <v>6</v>
      </c>
      <c r="J37" s="296">
        <v>39</v>
      </c>
      <c r="K37" s="297">
        <v>0.14885496183206107</v>
      </c>
    </row>
    <row r="38" spans="1:12" ht="15" customHeight="1" x14ac:dyDescent="0.2">
      <c r="B38" s="266"/>
      <c r="C38" s="267"/>
      <c r="D38" s="265"/>
      <c r="E38" s="265"/>
      <c r="F38" s="266"/>
      <c r="G38" s="267"/>
      <c r="H38" s="265"/>
      <c r="I38" s="295" t="s">
        <v>9</v>
      </c>
      <c r="J38" s="296">
        <v>23</v>
      </c>
      <c r="K38" s="297">
        <v>8.7786259541984726E-2</v>
      </c>
    </row>
    <row r="39" spans="1:12" ht="15" customHeight="1" x14ac:dyDescent="0.2">
      <c r="B39" s="266"/>
      <c r="C39" s="267"/>
      <c r="D39" s="265"/>
      <c r="E39" s="265"/>
      <c r="F39" s="266"/>
      <c r="G39" s="267"/>
      <c r="H39" s="265"/>
      <c r="I39" s="295" t="s">
        <v>7</v>
      </c>
      <c r="J39" s="296">
        <v>17</v>
      </c>
      <c r="K39" s="297">
        <v>6.4885496183206104E-2</v>
      </c>
    </row>
    <row r="40" spans="1:12" ht="15" customHeight="1" x14ac:dyDescent="0.2">
      <c r="B40" s="266"/>
      <c r="C40" s="267"/>
      <c r="D40" s="265"/>
      <c r="E40" s="265"/>
      <c r="F40" s="266"/>
      <c r="G40" s="267"/>
      <c r="H40" s="265"/>
      <c r="I40" s="295" t="s">
        <v>8</v>
      </c>
      <c r="J40" s="296">
        <v>12</v>
      </c>
      <c r="K40" s="297">
        <v>4.5801526717557252E-2</v>
      </c>
    </row>
    <row r="41" spans="1:12" ht="15" customHeight="1" x14ac:dyDescent="0.2">
      <c r="B41" s="266"/>
      <c r="C41" s="267"/>
      <c r="D41" s="265"/>
      <c r="E41" s="265"/>
      <c r="F41" s="266"/>
      <c r="G41" s="267"/>
      <c r="H41" s="265"/>
      <c r="I41" s="295" t="s">
        <v>11</v>
      </c>
      <c r="J41" s="296">
        <v>8</v>
      </c>
      <c r="K41" s="297">
        <v>3.0534351145038167E-2</v>
      </c>
    </row>
    <row r="42" spans="1:12" ht="15" customHeight="1" x14ac:dyDescent="0.2">
      <c r="B42" s="266"/>
      <c r="C42" s="267"/>
      <c r="D42" s="265"/>
      <c r="E42" s="265"/>
      <c r="F42" s="266"/>
      <c r="G42" s="267"/>
      <c r="H42" s="265"/>
      <c r="I42" s="295" t="s">
        <v>10</v>
      </c>
      <c r="J42" s="296">
        <v>8</v>
      </c>
      <c r="K42" s="297">
        <v>3.0534351145038167E-2</v>
      </c>
    </row>
    <row r="43" spans="1:12" ht="15" customHeight="1" x14ac:dyDescent="0.2">
      <c r="B43" s="266"/>
      <c r="C43" s="267"/>
      <c r="D43" s="265"/>
      <c r="E43" s="265"/>
      <c r="F43" s="266"/>
      <c r="G43" s="267"/>
      <c r="H43" s="265"/>
      <c r="I43" s="295" t="s">
        <v>13</v>
      </c>
      <c r="J43" s="296">
        <v>8</v>
      </c>
      <c r="K43" s="297">
        <v>3.0534351145038167E-2</v>
      </c>
    </row>
    <row r="44" spans="1:12" ht="15" customHeight="1" x14ac:dyDescent="0.2">
      <c r="B44" s="266"/>
      <c r="C44" s="267"/>
      <c r="D44" s="265"/>
      <c r="E44" s="265"/>
      <c r="F44" s="266"/>
      <c r="G44" s="267"/>
      <c r="H44" s="265"/>
      <c r="I44" s="295" t="s">
        <v>16</v>
      </c>
      <c r="J44" s="296">
        <v>7</v>
      </c>
      <c r="K44" s="297">
        <v>2.6717557251908396E-2</v>
      </c>
    </row>
    <row r="45" spans="1:12" ht="15" customHeight="1" x14ac:dyDescent="0.2">
      <c r="B45" s="266"/>
      <c r="C45" s="267"/>
      <c r="D45" s="265"/>
      <c r="E45" s="265"/>
      <c r="F45" s="266"/>
      <c r="G45" s="267"/>
      <c r="H45" s="265"/>
      <c r="I45" s="295" t="s">
        <v>21</v>
      </c>
      <c r="J45" s="296">
        <v>5</v>
      </c>
      <c r="K45" s="297">
        <v>1.9083969465648856E-2</v>
      </c>
    </row>
    <row r="46" spans="1:12" ht="15" customHeight="1" x14ac:dyDescent="0.2">
      <c r="B46" s="266"/>
      <c r="C46" s="267"/>
      <c r="D46" s="265"/>
      <c r="E46" s="265"/>
      <c r="F46" s="266"/>
      <c r="G46" s="267"/>
      <c r="H46" s="265"/>
      <c r="I46" s="295" t="s">
        <v>12</v>
      </c>
      <c r="J46" s="296">
        <v>5</v>
      </c>
      <c r="K46" s="297">
        <v>1.9083969465648856E-2</v>
      </c>
    </row>
    <row r="47" spans="1:12" ht="15" customHeight="1" x14ac:dyDescent="0.2">
      <c r="B47" s="266"/>
      <c r="C47" s="267"/>
      <c r="D47" s="265"/>
      <c r="E47" s="265"/>
      <c r="F47" s="72"/>
      <c r="G47" s="270"/>
      <c r="H47" s="73"/>
      <c r="I47" s="295" t="s">
        <v>14</v>
      </c>
      <c r="J47" s="296">
        <v>4</v>
      </c>
      <c r="K47" s="297">
        <v>1.5267175572519083E-2</v>
      </c>
    </row>
    <row r="48" spans="1:12" ht="15" customHeight="1" x14ac:dyDescent="0.2">
      <c r="B48" s="69"/>
      <c r="E48" s="265"/>
      <c r="F48" s="72"/>
      <c r="G48" s="270"/>
      <c r="H48" s="73"/>
      <c r="I48" s="295" t="s">
        <v>27</v>
      </c>
      <c r="J48" s="296">
        <v>3</v>
      </c>
      <c r="K48" s="297">
        <v>1.1450381679389313E-2</v>
      </c>
    </row>
    <row r="49" spans="1:11" ht="15" customHeight="1" x14ac:dyDescent="0.2">
      <c r="B49" s="69"/>
      <c r="E49" s="265"/>
      <c r="F49" s="72"/>
      <c r="G49" s="270"/>
      <c r="H49" s="73"/>
      <c r="I49" s="295" t="s">
        <v>17</v>
      </c>
      <c r="J49" s="296">
        <v>3</v>
      </c>
      <c r="K49" s="297">
        <v>1.1450381679389313E-2</v>
      </c>
    </row>
    <row r="50" spans="1:11" ht="15" customHeight="1" x14ac:dyDescent="0.2">
      <c r="B50" s="69"/>
      <c r="E50" s="265"/>
      <c r="F50" s="72"/>
      <c r="G50" s="270"/>
      <c r="H50" s="73"/>
      <c r="I50" s="295" t="s">
        <v>15</v>
      </c>
      <c r="J50" s="296">
        <v>3</v>
      </c>
      <c r="K50" s="297">
        <v>1.1450381679389313E-2</v>
      </c>
    </row>
    <row r="51" spans="1:11" ht="15" customHeight="1" x14ac:dyDescent="0.2">
      <c r="B51" s="69"/>
      <c r="E51" s="265"/>
      <c r="F51" s="72"/>
      <c r="G51" s="270"/>
      <c r="H51" s="73"/>
      <c r="I51" s="295" t="s">
        <v>18</v>
      </c>
      <c r="J51" s="296">
        <v>3</v>
      </c>
      <c r="K51" s="297">
        <v>1.1450381679389313E-2</v>
      </c>
    </row>
    <row r="52" spans="1:11" ht="15" customHeight="1" x14ac:dyDescent="0.2">
      <c r="F52" s="72"/>
      <c r="G52" s="270"/>
      <c r="H52" s="73"/>
      <c r="I52" s="295" t="s">
        <v>20</v>
      </c>
      <c r="J52" s="296">
        <v>3</v>
      </c>
      <c r="K52" s="297">
        <v>1.1450381679389313E-2</v>
      </c>
    </row>
    <row r="53" spans="1:11" ht="27" customHeight="1" x14ac:dyDescent="0.2">
      <c r="F53" s="72"/>
      <c r="G53" s="270"/>
      <c r="H53" s="73"/>
      <c r="I53" s="295" t="s">
        <v>19</v>
      </c>
      <c r="J53" s="296">
        <v>2</v>
      </c>
      <c r="K53" s="297">
        <v>7.6335877862595417E-3</v>
      </c>
    </row>
    <row r="54" spans="1:11" ht="15" customHeight="1" x14ac:dyDescent="0.2">
      <c r="F54" s="72"/>
      <c r="G54" s="270"/>
      <c r="H54" s="73"/>
      <c r="I54" s="295" t="s">
        <v>26</v>
      </c>
      <c r="J54" s="296">
        <v>2</v>
      </c>
      <c r="K54" s="297">
        <v>7.6335877862595417E-3</v>
      </c>
    </row>
    <row r="55" spans="1:11" ht="15" customHeight="1" x14ac:dyDescent="0.2">
      <c r="F55" s="72"/>
      <c r="G55" s="270"/>
      <c r="H55" s="73"/>
      <c r="I55" s="295" t="s">
        <v>24</v>
      </c>
      <c r="J55" s="296">
        <v>1</v>
      </c>
      <c r="K55" s="297">
        <v>3.8167938931297708E-3</v>
      </c>
    </row>
    <row r="56" spans="1:11" ht="15" customHeight="1" x14ac:dyDescent="0.2">
      <c r="F56" s="72"/>
      <c r="G56" s="270"/>
      <c r="H56" s="73"/>
      <c r="I56" s="295" t="s">
        <v>23</v>
      </c>
      <c r="J56" s="296">
        <v>1</v>
      </c>
      <c r="K56" s="297">
        <v>3.8167938931297708E-3</v>
      </c>
    </row>
    <row r="57" spans="1:11" ht="15" customHeight="1" x14ac:dyDescent="0.2">
      <c r="F57" s="72"/>
      <c r="G57" s="270"/>
      <c r="H57" s="73"/>
      <c r="I57" s="295" t="s">
        <v>25</v>
      </c>
      <c r="J57" s="296">
        <v>1</v>
      </c>
      <c r="K57" s="297">
        <v>3.8167938931297708E-3</v>
      </c>
    </row>
    <row r="58" spans="1:11" ht="15" customHeight="1" x14ac:dyDescent="0.2">
      <c r="F58" s="72"/>
      <c r="G58" s="270"/>
      <c r="H58" s="73"/>
      <c r="I58" s="295" t="s">
        <v>22</v>
      </c>
      <c r="J58" s="296">
        <v>1</v>
      </c>
      <c r="K58" s="297">
        <v>3.8167938931297708E-3</v>
      </c>
    </row>
    <row r="59" spans="1:11" ht="12.75" customHeight="1" x14ac:dyDescent="0.2">
      <c r="A59" s="212"/>
      <c r="B59" s="212"/>
      <c r="C59" s="212"/>
      <c r="D59" s="212"/>
      <c r="E59" s="212"/>
      <c r="F59" s="72"/>
      <c r="G59" s="270"/>
      <c r="H59" s="73"/>
      <c r="I59" s="295" t="s">
        <v>31</v>
      </c>
      <c r="J59" s="296">
        <v>1</v>
      </c>
      <c r="K59" s="297">
        <v>3.8167938931297708E-3</v>
      </c>
    </row>
    <row r="60" spans="1:11" x14ac:dyDescent="0.2">
      <c r="F60" s="72"/>
      <c r="G60" s="270"/>
      <c r="H60" s="73"/>
      <c r="I60" s="295" t="s">
        <v>30</v>
      </c>
      <c r="J60" s="296">
        <v>0</v>
      </c>
      <c r="K60" s="297">
        <v>0</v>
      </c>
    </row>
    <row r="61" spans="1:11" x14ac:dyDescent="0.2">
      <c r="F61" s="72"/>
      <c r="G61" s="270"/>
      <c r="H61" s="72"/>
      <c r="I61" s="295" t="s">
        <v>28</v>
      </c>
      <c r="J61" s="296">
        <v>0</v>
      </c>
      <c r="K61" s="297">
        <v>0</v>
      </c>
    </row>
    <row r="62" spans="1:11" x14ac:dyDescent="0.2">
      <c r="I62" s="295" t="s">
        <v>29</v>
      </c>
      <c r="J62" s="296">
        <v>0</v>
      </c>
      <c r="K62" s="297">
        <v>0</v>
      </c>
    </row>
    <row r="63" spans="1:11" x14ac:dyDescent="0.2">
      <c r="F63" s="212"/>
      <c r="G63" s="32"/>
      <c r="H63" s="212"/>
      <c r="I63" s="257" t="s">
        <v>0</v>
      </c>
      <c r="J63" s="257">
        <v>262</v>
      </c>
      <c r="K63" s="298">
        <v>1</v>
      </c>
    </row>
    <row r="64" spans="1:11" x14ac:dyDescent="0.2">
      <c r="F64" s="275"/>
      <c r="G64" s="32"/>
      <c r="H64" s="275"/>
    </row>
    <row r="65" spans="1:11" x14ac:dyDescent="0.2">
      <c r="A65" s="75" t="s">
        <v>588</v>
      </c>
      <c r="F65" s="275"/>
      <c r="G65" s="32"/>
      <c r="H65" s="275"/>
      <c r="I65" s="124"/>
      <c r="J65" s="292"/>
      <c r="K65" s="293"/>
    </row>
    <row r="66" spans="1:11" x14ac:dyDescent="0.2">
      <c r="F66" s="275"/>
      <c r="G66" s="32"/>
      <c r="H66" s="275"/>
      <c r="I66" s="124"/>
      <c r="J66" s="292"/>
      <c r="K66" s="293"/>
    </row>
    <row r="67" spans="1:11" x14ac:dyDescent="0.2">
      <c r="F67" s="275"/>
      <c r="G67" s="32"/>
      <c r="H67" s="275"/>
      <c r="I67" s="124"/>
      <c r="J67" s="292"/>
      <c r="K67" s="293"/>
    </row>
    <row r="68" spans="1:11" x14ac:dyDescent="0.2">
      <c r="F68" s="275"/>
      <c r="G68" s="32"/>
      <c r="H68" s="275"/>
      <c r="I68" s="124"/>
      <c r="J68" s="292"/>
      <c r="K68" s="293"/>
    </row>
    <row r="69" spans="1:11" x14ac:dyDescent="0.2">
      <c r="F69" s="275"/>
      <c r="G69" s="32"/>
      <c r="H69" s="275"/>
      <c r="I69" s="124"/>
      <c r="J69" s="292"/>
      <c r="K69" s="293"/>
    </row>
    <row r="70" spans="1:11" x14ac:dyDescent="0.2">
      <c r="F70" s="275"/>
      <c r="G70" s="32"/>
      <c r="H70" s="275"/>
      <c r="I70" s="124"/>
      <c r="J70" s="292"/>
      <c r="K70" s="293"/>
    </row>
    <row r="71" spans="1:11" x14ac:dyDescent="0.2">
      <c r="F71" s="275"/>
      <c r="G71" s="32"/>
      <c r="H71" s="275"/>
      <c r="I71" s="124"/>
      <c r="J71" s="292"/>
      <c r="K71" s="293"/>
    </row>
    <row r="72" spans="1:11" x14ac:dyDescent="0.2">
      <c r="F72" s="275"/>
      <c r="G72" s="32"/>
      <c r="H72" s="275"/>
      <c r="I72" s="124"/>
      <c r="J72" s="292"/>
      <c r="K72" s="293"/>
    </row>
    <row r="73" spans="1:11" x14ac:dyDescent="0.2">
      <c r="F73" s="275"/>
      <c r="G73" s="32"/>
      <c r="H73" s="275"/>
      <c r="I73" s="124"/>
      <c r="J73" s="292"/>
      <c r="K73" s="293"/>
    </row>
    <row r="74" spans="1:11" x14ac:dyDescent="0.2">
      <c r="F74" s="275"/>
      <c r="G74" s="32"/>
      <c r="H74" s="275"/>
      <c r="I74" s="124"/>
      <c r="J74" s="292"/>
      <c r="K74" s="293"/>
    </row>
    <row r="75" spans="1:11" x14ac:dyDescent="0.2">
      <c r="A75" s="124" t="s">
        <v>5</v>
      </c>
      <c r="B75" s="293">
        <v>0.38931297709923662</v>
      </c>
      <c r="C75" s="72"/>
      <c r="D75" s="72"/>
      <c r="E75" s="88"/>
      <c r="F75" s="367"/>
      <c r="G75" s="368"/>
      <c r="H75" s="367"/>
      <c r="I75" s="124"/>
      <c r="J75" s="292"/>
      <c r="K75" s="293"/>
    </row>
    <row r="76" spans="1:11" x14ac:dyDescent="0.2">
      <c r="A76" s="124" t="s">
        <v>6</v>
      </c>
      <c r="B76" s="293">
        <v>0.14885496183206107</v>
      </c>
      <c r="C76" s="72"/>
      <c r="D76" s="72"/>
      <c r="E76" s="88"/>
      <c r="F76" s="367"/>
      <c r="G76" s="368"/>
      <c r="H76" s="367"/>
      <c r="I76" s="124"/>
      <c r="J76" s="292"/>
      <c r="K76" s="293"/>
    </row>
    <row r="77" spans="1:11" x14ac:dyDescent="0.2">
      <c r="A77" s="124" t="s">
        <v>9</v>
      </c>
      <c r="B77" s="293">
        <v>8.7786259541984726E-2</v>
      </c>
      <c r="C77" s="72"/>
      <c r="D77" s="72"/>
      <c r="E77" s="72"/>
      <c r="H77" s="72"/>
      <c r="I77" s="369"/>
    </row>
    <row r="78" spans="1:11" x14ac:dyDescent="0.2">
      <c r="A78" s="124" t="s">
        <v>7</v>
      </c>
      <c r="B78" s="293">
        <v>6.4885496183206104E-2</v>
      </c>
      <c r="C78" s="72"/>
      <c r="D78" s="72"/>
      <c r="E78" s="72"/>
      <c r="H78" s="72"/>
      <c r="I78" s="369"/>
    </row>
    <row r="79" spans="1:11" x14ac:dyDescent="0.2">
      <c r="A79" s="124" t="s">
        <v>8</v>
      </c>
      <c r="B79" s="293">
        <v>4.5801526717557252E-2</v>
      </c>
      <c r="C79" s="72"/>
      <c r="D79" s="72"/>
      <c r="E79" s="72"/>
      <c r="H79" s="72"/>
      <c r="I79" s="369"/>
    </row>
    <row r="80" spans="1:11" x14ac:dyDescent="0.2">
      <c r="A80" s="124" t="s">
        <v>11</v>
      </c>
      <c r="B80" s="293">
        <v>3.0534351145038167E-2</v>
      </c>
      <c r="C80" s="72"/>
      <c r="D80" s="72"/>
      <c r="E80" s="72"/>
      <c r="H80" s="72"/>
      <c r="I80" s="369"/>
    </row>
    <row r="81" spans="1:9" x14ac:dyDescent="0.2">
      <c r="A81" s="124" t="s">
        <v>10</v>
      </c>
      <c r="B81" s="293">
        <v>3.0534351145038167E-2</v>
      </c>
      <c r="C81" s="72"/>
      <c r="D81" s="72"/>
      <c r="E81" s="72"/>
      <c r="H81" s="72"/>
      <c r="I81" s="369"/>
    </row>
    <row r="82" spans="1:9" x14ac:dyDescent="0.2">
      <c r="A82" s="124" t="s">
        <v>13</v>
      </c>
      <c r="B82" s="293">
        <v>3.0534351145038167E-2</v>
      </c>
      <c r="C82" s="72"/>
      <c r="D82" s="72"/>
      <c r="E82" s="72"/>
      <c r="H82" s="72"/>
      <c r="I82" s="369"/>
    </row>
    <row r="83" spans="1:9" x14ac:dyDescent="0.2">
      <c r="A83" s="124" t="s">
        <v>16</v>
      </c>
      <c r="B83" s="293">
        <v>2.6717557251908396E-2</v>
      </c>
      <c r="C83" s="72"/>
      <c r="D83" s="72"/>
      <c r="E83" s="72"/>
      <c r="H83" s="72"/>
      <c r="I83" s="369"/>
    </row>
    <row r="84" spans="1:9" x14ac:dyDescent="0.2">
      <c r="A84" s="124" t="s">
        <v>21</v>
      </c>
      <c r="B84" s="293">
        <v>1.9083969465648856E-2</v>
      </c>
      <c r="C84" s="72"/>
      <c r="D84" s="72"/>
      <c r="E84" s="72"/>
      <c r="H84" s="72"/>
      <c r="I84" s="369"/>
    </row>
    <row r="85" spans="1:9" x14ac:dyDescent="0.2">
      <c r="A85" s="124" t="s">
        <v>12</v>
      </c>
      <c r="B85" s="293">
        <v>1.9083969465648856E-2</v>
      </c>
      <c r="C85" s="72"/>
      <c r="D85" s="72"/>
      <c r="E85" s="72"/>
      <c r="H85" s="72"/>
      <c r="I85" s="369"/>
    </row>
    <row r="86" spans="1:9" x14ac:dyDescent="0.2">
      <c r="A86" s="124" t="s">
        <v>14</v>
      </c>
      <c r="B86" s="293">
        <v>1.5267175572519083E-2</v>
      </c>
      <c r="C86" s="72"/>
      <c r="D86" s="72"/>
      <c r="E86" s="72"/>
      <c r="H86" s="72"/>
      <c r="I86" s="369"/>
    </row>
    <row r="87" spans="1:9" x14ac:dyDescent="0.2">
      <c r="A87" s="353" t="s">
        <v>1</v>
      </c>
      <c r="B87" s="293">
        <v>9.1603053435114504E-2</v>
      </c>
      <c r="C87" s="72"/>
      <c r="D87" s="72"/>
      <c r="E87" s="72"/>
      <c r="H87" s="72"/>
      <c r="I87" s="369"/>
    </row>
    <row r="88" spans="1:9" x14ac:dyDescent="0.2">
      <c r="A88" s="72"/>
      <c r="B88" s="88">
        <v>262</v>
      </c>
      <c r="C88" s="72"/>
      <c r="D88" s="72"/>
      <c r="E88" s="72"/>
      <c r="H88" s="72"/>
      <c r="I88" s="369"/>
    </row>
    <row r="89" spans="1:9" x14ac:dyDescent="0.2">
      <c r="C89" s="72"/>
      <c r="D89" s="72"/>
      <c r="E89" s="72"/>
      <c r="H89" s="72"/>
      <c r="I89" s="369"/>
    </row>
    <row r="90" spans="1:9" x14ac:dyDescent="0.2">
      <c r="C90" s="72"/>
      <c r="D90" s="72"/>
      <c r="E90" s="72"/>
      <c r="H90" s="72"/>
      <c r="I90" s="369"/>
    </row>
    <row r="91" spans="1:9" x14ac:dyDescent="0.2">
      <c r="C91" s="72"/>
      <c r="D91" s="72"/>
      <c r="E91" s="88"/>
      <c r="F91" s="72"/>
      <c r="G91" s="72"/>
      <c r="H91" s="72"/>
      <c r="I91" s="72"/>
    </row>
    <row r="92" spans="1:9" x14ac:dyDescent="0.2">
      <c r="C92" s="72"/>
      <c r="D92" s="72"/>
      <c r="E92" s="88"/>
      <c r="F92" s="72"/>
      <c r="G92" s="270"/>
      <c r="H92" s="72"/>
      <c r="I92" s="72"/>
    </row>
    <row r="93" spans="1:9" x14ac:dyDescent="0.2">
      <c r="C93" s="72"/>
      <c r="D93" s="72"/>
      <c r="E93" s="88"/>
      <c r="F93" s="72"/>
      <c r="G93" s="270"/>
      <c r="H93" s="72"/>
      <c r="I93" s="72"/>
    </row>
    <row r="94" spans="1:9" x14ac:dyDescent="0.2">
      <c r="C94" s="72"/>
      <c r="D94" s="72"/>
      <c r="E94" s="88"/>
      <c r="F94" s="72"/>
      <c r="G94" s="270"/>
      <c r="H94" s="72"/>
      <c r="I94" s="72"/>
    </row>
    <row r="95" spans="1:9" x14ac:dyDescent="0.2">
      <c r="C95" s="72"/>
      <c r="D95" s="72"/>
      <c r="E95" s="88"/>
      <c r="F95" s="72"/>
      <c r="G95" s="270"/>
      <c r="H95" s="72"/>
      <c r="I95" s="72"/>
    </row>
  </sheetData>
  <mergeCells count="2">
    <mergeCell ref="A33:K33"/>
    <mergeCell ref="A1:K1"/>
  </mergeCells>
  <phoneticPr fontId="2" type="noConversion"/>
  <printOptions horizontalCentered="1" verticalCentered="1"/>
  <pageMargins left="0.19685039370078741" right="0.19685039370078741" top="0.19685039370078741" bottom="0.39370078740157483" header="0.19685039370078741" footer="0.19685039370078741"/>
  <pageSetup paperSize="9" scale="60" orientation="portrait" r:id="rId1"/>
  <headerFooter alignWithMargins="0">
    <oddHeader>&amp;R&amp;G</oddHeader>
    <oddFooter>&amp;R&amp;"Verdana,Normal"&amp;9Compilado pela Superintendência de Acompanhamento de Mercado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42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15" style="109" customWidth="1"/>
    <col min="2" max="2" width="18.28515625" style="109" customWidth="1"/>
    <col min="3" max="3" width="18.5703125" style="109" customWidth="1"/>
    <col min="4" max="4" width="15.42578125" style="109" bestFit="1" customWidth="1"/>
    <col min="5" max="5" width="8" style="69" customWidth="1"/>
    <col min="6" max="16384" width="9.140625" style="69"/>
  </cols>
  <sheetData>
    <row r="2" spans="1:7" ht="33.75" customHeight="1" x14ac:dyDescent="0.2">
      <c r="A2" s="405" t="s">
        <v>628</v>
      </c>
      <c r="B2" s="405"/>
      <c r="C2" s="405"/>
      <c r="D2" s="405"/>
      <c r="E2" s="22"/>
    </row>
    <row r="3" spans="1:7" x14ac:dyDescent="0.2">
      <c r="A3" s="32"/>
      <c r="B3" s="32"/>
      <c r="C3" s="32"/>
      <c r="D3" s="32"/>
      <c r="E3" s="31"/>
      <c r="F3" s="76"/>
    </row>
    <row r="4" spans="1:7" s="273" customFormat="1" ht="63" customHeight="1" x14ac:dyDescent="0.25">
      <c r="A4" s="272" t="s">
        <v>629</v>
      </c>
      <c r="B4" s="272" t="s">
        <v>630</v>
      </c>
      <c r="C4" s="272" t="s">
        <v>631</v>
      </c>
      <c r="D4" s="272" t="s">
        <v>633</v>
      </c>
      <c r="F4" s="321"/>
      <c r="G4" s="321"/>
    </row>
    <row r="5" spans="1:7" s="273" customFormat="1" ht="15.75" customHeight="1" x14ac:dyDescent="0.25">
      <c r="A5" s="327">
        <v>1</v>
      </c>
      <c r="B5" s="327">
        <v>241</v>
      </c>
      <c r="C5" s="327">
        <v>3</v>
      </c>
      <c r="D5" s="328">
        <v>1.2500000000000001E-2</v>
      </c>
      <c r="F5" s="322"/>
      <c r="G5" s="322"/>
    </row>
    <row r="6" spans="1:7" s="273" customFormat="1" ht="15.75" customHeight="1" x14ac:dyDescent="0.25">
      <c r="A6" s="325">
        <v>2</v>
      </c>
      <c r="B6" s="325">
        <v>123</v>
      </c>
      <c r="C6" s="325">
        <v>10</v>
      </c>
      <c r="D6" s="326">
        <v>8.1299999999999997E-2</v>
      </c>
      <c r="F6" s="322"/>
      <c r="G6" s="322"/>
    </row>
    <row r="7" spans="1:7" s="273" customFormat="1" ht="15.75" customHeight="1" x14ac:dyDescent="0.25">
      <c r="A7" s="327">
        <v>3</v>
      </c>
      <c r="B7" s="327">
        <v>58</v>
      </c>
      <c r="C7" s="327">
        <v>10</v>
      </c>
      <c r="D7" s="328">
        <v>0.1724</v>
      </c>
      <c r="F7" s="322"/>
      <c r="G7" s="322"/>
    </row>
    <row r="8" spans="1:7" s="273" customFormat="1" ht="15.75" customHeight="1" x14ac:dyDescent="0.25">
      <c r="A8" s="325">
        <v>4</v>
      </c>
      <c r="B8" s="325">
        <v>52</v>
      </c>
      <c r="C8" s="325">
        <v>21</v>
      </c>
      <c r="D8" s="326">
        <v>0.40379999999999999</v>
      </c>
      <c r="F8" s="322"/>
      <c r="G8" s="322"/>
    </row>
    <row r="9" spans="1:7" s="273" customFormat="1" ht="15.75" customHeight="1" x14ac:dyDescent="0.25">
      <c r="A9" s="327">
        <v>5</v>
      </c>
      <c r="B9" s="327">
        <v>54</v>
      </c>
      <c r="C9" s="327">
        <v>40</v>
      </c>
      <c r="D9" s="328">
        <v>0.74070000000000003</v>
      </c>
      <c r="F9" s="322"/>
      <c r="G9" s="322"/>
    </row>
    <row r="10" spans="1:7" s="273" customFormat="1" ht="15.75" customHeight="1" x14ac:dyDescent="0.25">
      <c r="A10" s="325">
        <v>6</v>
      </c>
      <c r="B10" s="325">
        <v>43</v>
      </c>
      <c r="C10" s="325">
        <v>34</v>
      </c>
      <c r="D10" s="326">
        <v>0.79069999999999996</v>
      </c>
      <c r="F10" s="322"/>
      <c r="G10" s="322"/>
    </row>
    <row r="11" spans="1:7" s="273" customFormat="1" ht="15.75" customHeight="1" x14ac:dyDescent="0.25">
      <c r="A11" s="327">
        <v>7</v>
      </c>
      <c r="B11" s="327">
        <v>23</v>
      </c>
      <c r="C11" s="327">
        <v>21</v>
      </c>
      <c r="D11" s="328">
        <v>0.91300000000000003</v>
      </c>
      <c r="F11" s="322"/>
      <c r="G11" s="322"/>
    </row>
    <row r="12" spans="1:7" s="273" customFormat="1" ht="15.75" customHeight="1" x14ac:dyDescent="0.25">
      <c r="A12" s="325">
        <v>8</v>
      </c>
      <c r="B12" s="325">
        <v>31</v>
      </c>
      <c r="C12" s="325">
        <v>30</v>
      </c>
      <c r="D12" s="326">
        <v>0.9677</v>
      </c>
      <c r="F12" s="322"/>
      <c r="G12" s="322"/>
    </row>
    <row r="13" spans="1:7" s="273" customFormat="1" ht="15.75" customHeight="1" x14ac:dyDescent="0.25">
      <c r="A13" s="327">
        <v>9</v>
      </c>
      <c r="B13" s="327">
        <v>8</v>
      </c>
      <c r="C13" s="327">
        <v>7</v>
      </c>
      <c r="D13" s="328">
        <v>0.875</v>
      </c>
      <c r="F13" s="322"/>
      <c r="G13" s="322"/>
    </row>
    <row r="14" spans="1:7" s="273" customFormat="1" ht="15.75" customHeight="1" x14ac:dyDescent="0.25">
      <c r="A14" s="325">
        <v>10</v>
      </c>
      <c r="B14" s="325">
        <v>14</v>
      </c>
      <c r="C14" s="325">
        <v>14</v>
      </c>
      <c r="D14" s="326">
        <v>1</v>
      </c>
      <c r="F14" s="322"/>
      <c r="G14" s="322"/>
    </row>
    <row r="15" spans="1:7" s="273" customFormat="1" ht="15.75" customHeight="1" x14ac:dyDescent="0.25">
      <c r="A15" s="327">
        <v>11</v>
      </c>
      <c r="B15" s="327">
        <v>6</v>
      </c>
      <c r="C15" s="327">
        <v>6</v>
      </c>
      <c r="D15" s="328">
        <v>1</v>
      </c>
      <c r="F15" s="322"/>
      <c r="G15" s="322"/>
    </row>
    <row r="16" spans="1:7" s="273" customFormat="1" ht="15.75" customHeight="1" x14ac:dyDescent="0.25">
      <c r="A16" s="325">
        <v>12</v>
      </c>
      <c r="B16" s="325">
        <v>4</v>
      </c>
      <c r="C16" s="325">
        <v>4</v>
      </c>
      <c r="D16" s="326">
        <v>1</v>
      </c>
      <c r="F16" s="322"/>
      <c r="G16" s="322"/>
    </row>
    <row r="17" spans="1:7" s="273" customFormat="1" ht="15.75" customHeight="1" x14ac:dyDescent="0.25">
      <c r="A17" s="327">
        <v>13</v>
      </c>
      <c r="B17" s="327">
        <v>2</v>
      </c>
      <c r="C17" s="327">
        <v>2</v>
      </c>
      <c r="D17" s="328">
        <v>1</v>
      </c>
      <c r="F17" s="322"/>
      <c r="G17" s="322"/>
    </row>
    <row r="18" spans="1:7" s="273" customFormat="1" ht="15.75" customHeight="1" x14ac:dyDescent="0.25">
      <c r="A18" s="325">
        <v>15</v>
      </c>
      <c r="B18" s="325">
        <v>2</v>
      </c>
      <c r="C18" s="325">
        <v>2</v>
      </c>
      <c r="D18" s="326">
        <v>1</v>
      </c>
      <c r="F18" s="322"/>
      <c r="G18" s="322"/>
    </row>
    <row r="19" spans="1:7" s="273" customFormat="1" ht="15.75" customHeight="1" x14ac:dyDescent="0.25">
      <c r="A19" s="327">
        <v>18</v>
      </c>
      <c r="B19" s="327">
        <v>1</v>
      </c>
      <c r="C19" s="327">
        <v>1</v>
      </c>
      <c r="D19" s="328">
        <v>1</v>
      </c>
      <c r="F19" s="322"/>
      <c r="G19" s="322"/>
    </row>
    <row r="20" spans="1:7" s="273" customFormat="1" ht="15.75" customHeight="1" x14ac:dyDescent="0.25">
      <c r="A20" s="274" t="s">
        <v>0</v>
      </c>
      <c r="B20" s="274">
        <f>SUM(B5:B19)</f>
        <v>662</v>
      </c>
      <c r="C20" s="274">
        <v>205</v>
      </c>
      <c r="D20" s="274" t="s">
        <v>632</v>
      </c>
      <c r="F20" s="323"/>
      <c r="G20" s="324"/>
    </row>
    <row r="21" spans="1:7" ht="16.5" customHeight="1" x14ac:dyDescent="0.2">
      <c r="A21" s="32"/>
      <c r="B21" s="444"/>
      <c r="C21" s="444"/>
      <c r="D21" s="444"/>
    </row>
    <row r="23" spans="1:7" ht="42.75" x14ac:dyDescent="0.2">
      <c r="B23" s="320" t="s">
        <v>635</v>
      </c>
      <c r="C23" s="320" t="s">
        <v>636</v>
      </c>
    </row>
    <row r="24" spans="1:7" ht="16.5" customHeight="1" x14ac:dyDescent="0.2">
      <c r="B24" s="329">
        <v>1</v>
      </c>
      <c r="C24" s="329">
        <v>3</v>
      </c>
    </row>
    <row r="25" spans="1:7" ht="16.5" customHeight="1" x14ac:dyDescent="0.2">
      <c r="B25" s="330">
        <v>2</v>
      </c>
      <c r="C25" s="330">
        <v>10</v>
      </c>
    </row>
    <row r="26" spans="1:7" ht="16.5" customHeight="1" x14ac:dyDescent="0.2">
      <c r="B26" s="329">
        <v>3</v>
      </c>
      <c r="C26" s="329">
        <v>10</v>
      </c>
    </row>
    <row r="27" spans="1:7" ht="16.5" customHeight="1" x14ac:dyDescent="0.2">
      <c r="B27" s="330">
        <v>4</v>
      </c>
      <c r="C27" s="330">
        <v>22</v>
      </c>
    </row>
    <row r="28" spans="1:7" ht="16.5" customHeight="1" x14ac:dyDescent="0.2">
      <c r="B28" s="329">
        <v>5</v>
      </c>
      <c r="C28" s="329">
        <v>45</v>
      </c>
    </row>
    <row r="29" spans="1:7" ht="16.5" customHeight="1" x14ac:dyDescent="0.2">
      <c r="B29" s="330">
        <v>6</v>
      </c>
      <c r="C29" s="330">
        <v>46</v>
      </c>
    </row>
    <row r="30" spans="1:7" ht="16.5" customHeight="1" x14ac:dyDescent="0.2">
      <c r="B30" s="329">
        <v>7</v>
      </c>
      <c r="C30" s="329">
        <v>28</v>
      </c>
    </row>
    <row r="31" spans="1:7" ht="16.5" customHeight="1" x14ac:dyDescent="0.2">
      <c r="B31" s="330">
        <v>8</v>
      </c>
      <c r="C31" s="330">
        <v>45</v>
      </c>
    </row>
    <row r="32" spans="1:7" ht="16.5" customHeight="1" x14ac:dyDescent="0.2">
      <c r="B32" s="329">
        <v>9</v>
      </c>
      <c r="C32" s="329">
        <v>11</v>
      </c>
    </row>
    <row r="33" spans="1:5" ht="16.5" customHeight="1" x14ac:dyDescent="0.2">
      <c r="B33" s="330">
        <v>10</v>
      </c>
      <c r="C33" s="330">
        <v>17</v>
      </c>
    </row>
    <row r="34" spans="1:5" ht="16.5" customHeight="1" x14ac:dyDescent="0.2">
      <c r="B34" s="329">
        <v>11</v>
      </c>
      <c r="C34" s="329">
        <v>9</v>
      </c>
    </row>
    <row r="35" spans="1:5" ht="16.5" customHeight="1" x14ac:dyDescent="0.2">
      <c r="B35" s="330">
        <v>12</v>
      </c>
      <c r="C35" s="330">
        <v>7</v>
      </c>
    </row>
    <row r="36" spans="1:5" ht="16.5" customHeight="1" x14ac:dyDescent="0.2">
      <c r="B36" s="329">
        <v>13</v>
      </c>
      <c r="C36" s="329">
        <v>4</v>
      </c>
    </row>
    <row r="37" spans="1:5" ht="16.5" customHeight="1" x14ac:dyDescent="0.2">
      <c r="B37" s="330">
        <v>15</v>
      </c>
      <c r="C37" s="330">
        <v>3</v>
      </c>
    </row>
    <row r="38" spans="1:5" ht="16.5" customHeight="1" x14ac:dyDescent="0.2">
      <c r="B38" s="329">
        <v>18</v>
      </c>
      <c r="C38" s="329">
        <v>2</v>
      </c>
    </row>
    <row r="39" spans="1:5" ht="16.5" customHeight="1" x14ac:dyDescent="0.2">
      <c r="B39" s="320" t="s">
        <v>0</v>
      </c>
      <c r="C39" s="320">
        <v>262</v>
      </c>
    </row>
    <row r="42" spans="1:5" ht="21" customHeight="1" x14ac:dyDescent="0.2">
      <c r="A42" s="404" t="s">
        <v>588</v>
      </c>
      <c r="B42" s="404"/>
      <c r="C42" s="404"/>
      <c r="D42" s="404"/>
      <c r="E42" s="404"/>
    </row>
  </sheetData>
  <mergeCells count="3">
    <mergeCell ref="B21:D21"/>
    <mergeCell ref="A2:D2"/>
    <mergeCell ref="A42:E42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scale="75" orientation="portrait" r:id="rId1"/>
  <headerFooter alignWithMargins="0">
    <oddHeader>&amp;R&amp;G</oddHeader>
    <oddFooter>&amp;R&amp;"Verdana,Normal"&amp;9Compilado pela Superintendência de Acompanhamento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zoomScaleSheetLayoutView="100" workbookViewId="0">
      <selection sqref="A1:E1"/>
    </sheetView>
  </sheetViews>
  <sheetFormatPr defaultRowHeight="12.75" x14ac:dyDescent="0.2"/>
  <sheetData/>
  <pageMargins left="0.59055118110236227" right="0.19685039370078741" top="0.59055118110236227" bottom="0.39370078740157483" header="0.39370078740157483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BreakPreview" topLeftCell="A16" zoomScaleNormal="100" zoomScaleSheetLayoutView="100" workbookViewId="0">
      <selection sqref="A1:E1"/>
    </sheetView>
  </sheetViews>
  <sheetFormatPr defaultRowHeight="12.75" x14ac:dyDescent="0.2"/>
  <sheetData/>
  <pageMargins left="0.59055118110236227" right="0.19685039370078741" top="0.59055118110236227" bottom="0.39370078740157483" header="0.39370078740157483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zoomScaleSheetLayoutView="100" workbookViewId="0">
      <selection sqref="A1:E1"/>
    </sheetView>
  </sheetViews>
  <sheetFormatPr defaultRowHeight="12.75" x14ac:dyDescent="0.2"/>
  <sheetData/>
  <pageMargins left="0.59055118110236227" right="0.19685039370078741" top="0.59055118110236227" bottom="0.39370078740157483" header="0.39370078740157483" footer="0.19685039370078741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2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10.5703125" style="69" customWidth="1"/>
    <col min="2" max="12" width="9.140625" style="69"/>
    <col min="13" max="14" width="9.140625" style="289"/>
    <col min="15" max="16384" width="9.140625" style="69"/>
  </cols>
  <sheetData>
    <row r="1" spans="1:14" ht="26.25" customHeight="1" x14ac:dyDescent="0.2">
      <c r="A1" s="403" t="s">
        <v>606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304" customFormat="1" ht="14.1" customHeight="1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3"/>
      <c r="N2" s="303"/>
    </row>
    <row r="3" spans="1:14" ht="14.1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276"/>
      <c r="M3" s="288" t="s">
        <v>2</v>
      </c>
      <c r="N3" s="288" t="s">
        <v>3</v>
      </c>
    </row>
    <row r="4" spans="1:14" ht="14.1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276"/>
      <c r="M4" s="305" t="s">
        <v>5</v>
      </c>
      <c r="N4" s="306">
        <v>770</v>
      </c>
    </row>
    <row r="5" spans="1:14" ht="14.1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276"/>
      <c r="M5" s="307" t="s">
        <v>6</v>
      </c>
      <c r="N5" s="308">
        <v>269</v>
      </c>
    </row>
    <row r="6" spans="1:14" ht="14.1" customHeight="1" x14ac:dyDescent="0.2">
      <c r="M6" s="305" t="s">
        <v>7</v>
      </c>
      <c r="N6" s="306">
        <v>184</v>
      </c>
    </row>
    <row r="7" spans="1:14" ht="14.1" customHeight="1" x14ac:dyDescent="0.2">
      <c r="F7" s="76"/>
      <c r="G7" s="76"/>
      <c r="H7" s="76"/>
      <c r="I7" s="76"/>
      <c r="M7" s="307" t="s">
        <v>9</v>
      </c>
      <c r="N7" s="308">
        <v>145</v>
      </c>
    </row>
    <row r="8" spans="1:14" ht="14.1" customHeight="1" x14ac:dyDescent="0.2">
      <c r="F8" s="76"/>
      <c r="G8" s="76"/>
      <c r="H8" s="76"/>
      <c r="I8" s="76"/>
      <c r="M8" s="305" t="s">
        <v>8</v>
      </c>
      <c r="N8" s="306">
        <v>142</v>
      </c>
    </row>
    <row r="9" spans="1:14" ht="14.1" customHeight="1" x14ac:dyDescent="0.2">
      <c r="F9" s="76"/>
      <c r="G9" s="76"/>
      <c r="H9" s="76"/>
      <c r="I9" s="76"/>
      <c r="M9" s="307" t="s">
        <v>13</v>
      </c>
      <c r="N9" s="308">
        <v>83</v>
      </c>
    </row>
    <row r="10" spans="1:14" ht="14.1" customHeight="1" x14ac:dyDescent="0.2">
      <c r="F10" s="76"/>
      <c r="G10" s="76"/>
      <c r="H10" s="76"/>
      <c r="I10" s="76"/>
      <c r="M10" s="305" t="s">
        <v>11</v>
      </c>
      <c r="N10" s="306">
        <v>82</v>
      </c>
    </row>
    <row r="11" spans="1:14" ht="14.1" customHeight="1" x14ac:dyDescent="0.2">
      <c r="F11" s="76"/>
      <c r="G11" s="76"/>
      <c r="H11" s="76"/>
      <c r="I11" s="76"/>
      <c r="M11" s="307" t="s">
        <v>10</v>
      </c>
      <c r="N11" s="308">
        <v>80</v>
      </c>
    </row>
    <row r="12" spans="1:14" ht="14.1" customHeight="1" x14ac:dyDescent="0.2">
      <c r="F12" s="76"/>
      <c r="G12" s="76"/>
      <c r="H12" s="76"/>
      <c r="I12" s="76"/>
      <c r="M12" s="305" t="s">
        <v>14</v>
      </c>
      <c r="N12" s="306">
        <v>74</v>
      </c>
    </row>
    <row r="13" spans="1:14" ht="14.1" customHeight="1" x14ac:dyDescent="0.2">
      <c r="F13" s="76"/>
      <c r="G13" s="76"/>
      <c r="H13" s="76"/>
      <c r="I13" s="76"/>
      <c r="M13" s="307" t="s">
        <v>12</v>
      </c>
      <c r="N13" s="308">
        <v>54</v>
      </c>
    </row>
    <row r="14" spans="1:14" ht="14.1" customHeight="1" x14ac:dyDescent="0.2">
      <c r="F14" s="76"/>
      <c r="G14" s="76"/>
      <c r="H14" s="76"/>
      <c r="I14" s="76"/>
      <c r="M14" s="305" t="s">
        <v>15</v>
      </c>
      <c r="N14" s="306">
        <v>47</v>
      </c>
    </row>
    <row r="15" spans="1:14" ht="14.1" customHeight="1" x14ac:dyDescent="0.2">
      <c r="F15" s="76"/>
      <c r="G15" s="76"/>
      <c r="H15" s="76"/>
      <c r="I15" s="76"/>
      <c r="M15" s="307" t="s">
        <v>16</v>
      </c>
      <c r="N15" s="308">
        <v>44</v>
      </c>
    </row>
    <row r="16" spans="1:14" ht="14.1" customHeight="1" x14ac:dyDescent="0.2">
      <c r="F16" s="76"/>
      <c r="G16" s="76"/>
      <c r="H16" s="76"/>
      <c r="I16" s="76"/>
      <c r="M16" s="305" t="s">
        <v>21</v>
      </c>
      <c r="N16" s="306">
        <v>41</v>
      </c>
    </row>
    <row r="17" spans="1:14" ht="14.1" customHeight="1" x14ac:dyDescent="0.2">
      <c r="F17" s="76"/>
      <c r="G17" s="76"/>
      <c r="H17" s="76"/>
      <c r="I17" s="76"/>
      <c r="M17" s="307" t="s">
        <v>20</v>
      </c>
      <c r="N17" s="308">
        <v>28</v>
      </c>
    </row>
    <row r="18" spans="1:14" ht="14.1" customHeight="1" x14ac:dyDescent="0.2">
      <c r="F18" s="76"/>
      <c r="G18" s="76"/>
      <c r="H18" s="76"/>
      <c r="I18" s="76"/>
      <c r="M18" s="305" t="s">
        <v>17</v>
      </c>
      <c r="N18" s="306">
        <v>27</v>
      </c>
    </row>
    <row r="19" spans="1:14" ht="14.1" customHeight="1" x14ac:dyDescent="0.2">
      <c r="F19" s="76"/>
      <c r="G19" s="76"/>
      <c r="H19" s="76"/>
      <c r="I19" s="76"/>
      <c r="M19" s="307" t="s">
        <v>19</v>
      </c>
      <c r="N19" s="308">
        <v>20</v>
      </c>
    </row>
    <row r="20" spans="1:14" ht="14.1" customHeight="1" x14ac:dyDescent="0.2">
      <c r="F20" s="76"/>
      <c r="G20" s="76"/>
      <c r="H20" s="76"/>
      <c r="I20" s="76"/>
      <c r="M20" s="305" t="s">
        <v>23</v>
      </c>
      <c r="N20" s="306">
        <v>19</v>
      </c>
    </row>
    <row r="21" spans="1:14" ht="14.1" customHeight="1" x14ac:dyDescent="0.2">
      <c r="F21" s="76"/>
      <c r="G21" s="76"/>
      <c r="H21" s="76"/>
      <c r="I21" s="76"/>
      <c r="M21" s="307" t="s">
        <v>22</v>
      </c>
      <c r="N21" s="308">
        <v>17</v>
      </c>
    </row>
    <row r="22" spans="1:14" ht="14.1" customHeight="1" x14ac:dyDescent="0.2">
      <c r="F22" s="76"/>
      <c r="G22" s="76"/>
      <c r="H22" s="76"/>
      <c r="I22" s="76"/>
      <c r="M22" s="305" t="s">
        <v>18</v>
      </c>
      <c r="N22" s="306">
        <v>17</v>
      </c>
    </row>
    <row r="23" spans="1:14" ht="14.1" customHeight="1" x14ac:dyDescent="0.2">
      <c r="F23" s="76"/>
      <c r="G23" s="76"/>
      <c r="H23" s="76"/>
      <c r="I23" s="76"/>
      <c r="M23" s="307" t="s">
        <v>24</v>
      </c>
      <c r="N23" s="308">
        <v>14</v>
      </c>
    </row>
    <row r="24" spans="1:14" ht="14.1" customHeight="1" x14ac:dyDescent="0.2">
      <c r="F24" s="76"/>
      <c r="G24" s="76"/>
      <c r="H24" s="76"/>
      <c r="I24" s="76"/>
      <c r="M24" s="305" t="s">
        <v>27</v>
      </c>
      <c r="N24" s="306">
        <v>12</v>
      </c>
    </row>
    <row r="25" spans="1:14" ht="14.1" customHeight="1" x14ac:dyDescent="0.2">
      <c r="F25" s="76"/>
      <c r="G25" s="76"/>
      <c r="H25" s="76"/>
      <c r="I25" s="76"/>
      <c r="M25" s="307" t="s">
        <v>25</v>
      </c>
      <c r="N25" s="308">
        <v>10</v>
      </c>
    </row>
    <row r="26" spans="1:14" ht="14.1" customHeight="1" x14ac:dyDescent="0.2">
      <c r="F26" s="76"/>
      <c r="G26" s="76"/>
      <c r="H26" s="76"/>
      <c r="I26" s="76"/>
      <c r="M26" s="305" t="s">
        <v>26</v>
      </c>
      <c r="N26" s="306">
        <v>10</v>
      </c>
    </row>
    <row r="27" spans="1:14" ht="14.1" customHeight="1" x14ac:dyDescent="0.2">
      <c r="F27" s="76"/>
      <c r="G27" s="76"/>
      <c r="H27" s="76"/>
      <c r="I27" s="76"/>
      <c r="M27" s="307" t="s">
        <v>29</v>
      </c>
      <c r="N27" s="308">
        <v>6</v>
      </c>
    </row>
    <row r="28" spans="1:14" ht="14.1" customHeight="1" x14ac:dyDescent="0.2">
      <c r="F28" s="76"/>
      <c r="G28" s="76"/>
      <c r="H28" s="76"/>
      <c r="I28" s="76"/>
      <c r="M28" s="305" t="s">
        <v>31</v>
      </c>
      <c r="N28" s="306">
        <v>5</v>
      </c>
    </row>
    <row r="29" spans="1:14" ht="14.1" customHeight="1" x14ac:dyDescent="0.2">
      <c r="C29" s="76"/>
      <c r="D29" s="76"/>
      <c r="E29" s="76"/>
      <c r="F29" s="76"/>
      <c r="G29" s="76"/>
      <c r="H29" s="76"/>
      <c r="I29" s="76"/>
      <c r="M29" s="307" t="s">
        <v>28</v>
      </c>
      <c r="N29" s="308">
        <v>3</v>
      </c>
    </row>
    <row r="30" spans="1:14" ht="14.1" customHeight="1" x14ac:dyDescent="0.2">
      <c r="A30" s="76"/>
      <c r="B30" s="76"/>
      <c r="C30" s="76"/>
      <c r="D30" s="76"/>
      <c r="E30" s="76"/>
      <c r="F30" s="76"/>
      <c r="G30" s="76"/>
      <c r="H30" s="76"/>
      <c r="I30" s="76"/>
      <c r="M30" s="305" t="s">
        <v>30</v>
      </c>
      <c r="N30" s="306">
        <v>3</v>
      </c>
    </row>
    <row r="31" spans="1:14" ht="14.1" customHeight="1" x14ac:dyDescent="0.2">
      <c r="A31" s="77" t="s">
        <v>566</v>
      </c>
      <c r="B31" s="76"/>
      <c r="C31" s="76"/>
      <c r="D31" s="76"/>
      <c r="E31" s="76"/>
      <c r="F31" s="76"/>
      <c r="G31" s="76"/>
      <c r="H31" s="76"/>
      <c r="I31" s="76"/>
      <c r="M31" s="288" t="s">
        <v>0</v>
      </c>
      <c r="N31" s="299">
        <f>SUM(N4:N30)</f>
        <v>2206</v>
      </c>
    </row>
    <row r="32" spans="1:14" x14ac:dyDescent="0.2">
      <c r="A32" s="76"/>
      <c r="B32" s="76"/>
      <c r="C32" s="76"/>
      <c r="D32" s="76"/>
      <c r="E32" s="76"/>
      <c r="F32" s="76"/>
      <c r="G32" s="76"/>
      <c r="H32" s="76"/>
      <c r="I32" s="76"/>
    </row>
    <row r="33" spans="1:14" x14ac:dyDescent="0.2">
      <c r="A33" s="72"/>
      <c r="B33" s="73"/>
      <c r="C33" s="76"/>
      <c r="D33" s="76"/>
      <c r="E33" s="76"/>
      <c r="F33" s="76"/>
      <c r="G33" s="76"/>
      <c r="H33" s="76"/>
      <c r="I33" s="76"/>
    </row>
    <row r="34" spans="1:14" x14ac:dyDescent="0.2">
      <c r="A34" s="76"/>
      <c r="B34" s="76"/>
      <c r="C34" s="76"/>
      <c r="D34" s="76"/>
      <c r="E34" s="76"/>
      <c r="F34" s="76"/>
      <c r="G34" s="76"/>
      <c r="H34" s="76"/>
      <c r="I34" s="76"/>
    </row>
    <row r="35" spans="1:14" s="105" customFormat="1" x14ac:dyDescent="0.2">
      <c r="A35" s="372"/>
      <c r="B35" s="372"/>
      <c r="C35" s="372"/>
      <c r="D35" s="372"/>
      <c r="E35" s="372"/>
      <c r="F35" s="372"/>
      <c r="G35" s="372"/>
      <c r="H35" s="372"/>
      <c r="I35" s="373"/>
      <c r="J35" s="88"/>
      <c r="K35" s="88"/>
      <c r="L35" s="88"/>
      <c r="M35" s="374"/>
      <c r="N35" s="374"/>
    </row>
    <row r="36" spans="1:14" s="105" customFormat="1" x14ac:dyDescent="0.2">
      <c r="A36" s="373"/>
      <c r="B36" s="373"/>
      <c r="C36" s="373"/>
      <c r="D36" s="373"/>
      <c r="I36" s="373"/>
      <c r="J36" s="88"/>
      <c r="K36" s="88"/>
      <c r="L36" s="88"/>
      <c r="M36" s="374"/>
      <c r="N36" s="374"/>
    </row>
    <row r="37" spans="1:14" s="105" customFormat="1" x14ac:dyDescent="0.2">
      <c r="A37" s="402" t="s">
        <v>4</v>
      </c>
      <c r="B37" s="402"/>
      <c r="C37" s="373"/>
      <c r="D37" s="373"/>
      <c r="I37" s="373"/>
      <c r="J37" s="373"/>
      <c r="K37" s="88"/>
      <c r="L37" s="88"/>
      <c r="M37" s="374"/>
      <c r="N37" s="374"/>
    </row>
    <row r="38" spans="1:14" s="105" customFormat="1" x14ac:dyDescent="0.2">
      <c r="A38" s="88" t="s">
        <v>2</v>
      </c>
      <c r="B38" s="88" t="s">
        <v>3</v>
      </c>
      <c r="C38" s="373"/>
      <c r="D38" s="373"/>
      <c r="I38" s="88"/>
      <c r="J38" s="376"/>
      <c r="K38" s="88"/>
      <c r="L38" s="88"/>
      <c r="M38" s="374"/>
      <c r="N38" s="374"/>
    </row>
    <row r="39" spans="1:14" s="105" customFormat="1" x14ac:dyDescent="0.2">
      <c r="A39" s="316" t="s">
        <v>5</v>
      </c>
      <c r="B39" s="377">
        <v>770</v>
      </c>
      <c r="C39" s="378">
        <v>0.34904805077062556</v>
      </c>
      <c r="D39" s="373"/>
      <c r="I39" s="88"/>
      <c r="J39" s="376"/>
      <c r="K39" s="88"/>
      <c r="L39" s="88"/>
      <c r="M39" s="374"/>
      <c r="N39" s="374"/>
    </row>
    <row r="40" spans="1:14" s="105" customFormat="1" x14ac:dyDescent="0.2">
      <c r="A40" s="316" t="s">
        <v>6</v>
      </c>
      <c r="B40" s="377">
        <v>269</v>
      </c>
      <c r="C40" s="378">
        <v>0.12194016319129647</v>
      </c>
      <c r="D40" s="373"/>
      <c r="I40" s="88"/>
      <c r="J40" s="376"/>
      <c r="K40" s="88"/>
      <c r="L40" s="88"/>
      <c r="M40" s="374"/>
      <c r="N40" s="374"/>
    </row>
    <row r="41" spans="1:14" s="105" customFormat="1" x14ac:dyDescent="0.2">
      <c r="A41" s="316" t="s">
        <v>7</v>
      </c>
      <c r="B41" s="377">
        <v>184</v>
      </c>
      <c r="C41" s="378">
        <v>8.3408884859474161E-2</v>
      </c>
      <c r="D41" s="373"/>
      <c r="I41" s="88"/>
      <c r="J41" s="376"/>
      <c r="K41" s="88"/>
      <c r="L41" s="88"/>
      <c r="M41" s="374"/>
      <c r="N41" s="374"/>
    </row>
    <row r="42" spans="1:14" s="105" customFormat="1" x14ac:dyDescent="0.2">
      <c r="A42" s="316" t="s">
        <v>9</v>
      </c>
      <c r="B42" s="377">
        <v>145</v>
      </c>
      <c r="C42" s="378">
        <v>6.5729827742520397E-2</v>
      </c>
      <c r="D42" s="373"/>
      <c r="I42" s="88"/>
      <c r="J42" s="376"/>
      <c r="K42" s="88"/>
      <c r="L42" s="88"/>
      <c r="M42" s="374"/>
      <c r="N42" s="374"/>
    </row>
    <row r="43" spans="1:14" s="105" customFormat="1" x14ac:dyDescent="0.2">
      <c r="A43" s="316" t="s">
        <v>8</v>
      </c>
      <c r="B43" s="377">
        <v>142</v>
      </c>
      <c r="C43" s="378">
        <v>6.4369900271985497E-2</v>
      </c>
      <c r="D43" s="373"/>
      <c r="I43" s="88"/>
      <c r="J43" s="376"/>
      <c r="K43" s="88"/>
      <c r="L43" s="88"/>
      <c r="M43" s="374"/>
      <c r="N43" s="374"/>
    </row>
    <row r="44" spans="1:14" s="105" customFormat="1" x14ac:dyDescent="0.2">
      <c r="A44" s="316" t="s">
        <v>13</v>
      </c>
      <c r="B44" s="377">
        <v>83</v>
      </c>
      <c r="C44" s="378">
        <v>3.7624660018132368E-2</v>
      </c>
      <c r="D44" s="373"/>
      <c r="I44" s="88"/>
      <c r="J44" s="376"/>
      <c r="K44" s="88"/>
      <c r="L44" s="88"/>
      <c r="M44" s="374"/>
      <c r="N44" s="374"/>
    </row>
    <row r="45" spans="1:14" s="105" customFormat="1" x14ac:dyDescent="0.2">
      <c r="A45" s="316" t="s">
        <v>11</v>
      </c>
      <c r="B45" s="377">
        <v>82</v>
      </c>
      <c r="C45" s="378">
        <v>3.7171350861287401E-2</v>
      </c>
      <c r="D45" s="373"/>
      <c r="I45" s="88"/>
      <c r="J45" s="376"/>
      <c r="K45" s="88"/>
      <c r="L45" s="88"/>
      <c r="M45" s="374"/>
      <c r="N45" s="374"/>
    </row>
    <row r="46" spans="1:14" s="105" customFormat="1" x14ac:dyDescent="0.2">
      <c r="A46" s="316" t="s">
        <v>10</v>
      </c>
      <c r="B46" s="377">
        <v>80</v>
      </c>
      <c r="C46" s="378">
        <v>3.6264732547597461E-2</v>
      </c>
      <c r="D46" s="373"/>
      <c r="I46" s="88"/>
      <c r="J46" s="376"/>
      <c r="K46" s="88"/>
      <c r="L46" s="88"/>
      <c r="M46" s="374"/>
      <c r="N46" s="374"/>
    </row>
    <row r="47" spans="1:14" s="105" customFormat="1" x14ac:dyDescent="0.2">
      <c r="A47" s="316" t="s">
        <v>14</v>
      </c>
      <c r="B47" s="377">
        <v>74</v>
      </c>
      <c r="C47" s="378">
        <v>3.3544877606527655E-2</v>
      </c>
      <c r="D47" s="373"/>
      <c r="I47" s="88"/>
      <c r="J47" s="376"/>
      <c r="K47" s="88"/>
      <c r="L47" s="88"/>
      <c r="M47" s="374"/>
      <c r="N47" s="374"/>
    </row>
    <row r="48" spans="1:14" s="105" customFormat="1" x14ac:dyDescent="0.2">
      <c r="A48" s="316" t="s">
        <v>12</v>
      </c>
      <c r="B48" s="377">
        <v>54</v>
      </c>
      <c r="C48" s="378">
        <v>2.4478694469628286E-2</v>
      </c>
      <c r="D48" s="373"/>
      <c r="I48" s="88"/>
      <c r="J48" s="376"/>
      <c r="K48" s="88"/>
      <c r="L48" s="88"/>
      <c r="M48" s="374"/>
      <c r="N48" s="374"/>
    </row>
    <row r="49" spans="1:14" s="105" customFormat="1" x14ac:dyDescent="0.2">
      <c r="A49" s="352" t="s">
        <v>1</v>
      </c>
      <c r="B49" s="375">
        <v>323</v>
      </c>
      <c r="C49" s="378">
        <v>0.14641885766092474</v>
      </c>
      <c r="D49" s="373"/>
      <c r="I49" s="88"/>
      <c r="J49" s="376"/>
      <c r="K49" s="88"/>
      <c r="L49" s="88"/>
      <c r="M49" s="374"/>
      <c r="N49" s="374"/>
    </row>
    <row r="50" spans="1:14" s="105" customFormat="1" x14ac:dyDescent="0.2">
      <c r="A50" s="373"/>
      <c r="B50" s="373">
        <v>2206</v>
      </c>
      <c r="C50" s="378">
        <v>1</v>
      </c>
      <c r="D50" s="373"/>
      <c r="E50" s="373"/>
      <c r="F50" s="373"/>
      <c r="G50" s="373"/>
      <c r="H50" s="373"/>
      <c r="I50" s="88"/>
      <c r="J50" s="376"/>
      <c r="K50" s="88"/>
      <c r="L50" s="88"/>
      <c r="M50" s="374"/>
      <c r="N50" s="374"/>
    </row>
    <row r="51" spans="1:14" s="105" customFormat="1" x14ac:dyDescent="0.2">
      <c r="A51" s="316"/>
      <c r="B51" s="377"/>
      <c r="C51" s="88"/>
      <c r="D51" s="376"/>
      <c r="E51" s="373"/>
      <c r="F51" s="373"/>
      <c r="G51" s="373"/>
      <c r="H51" s="373"/>
      <c r="I51" s="88"/>
      <c r="J51" s="376"/>
      <c r="K51" s="88"/>
      <c r="L51" s="88"/>
      <c r="M51" s="374"/>
      <c r="N51" s="374"/>
    </row>
    <row r="52" spans="1:14" s="105" customFormat="1" x14ac:dyDescent="0.2">
      <c r="A52" s="316"/>
      <c r="B52" s="377"/>
      <c r="C52" s="88"/>
      <c r="D52" s="376"/>
      <c r="E52" s="373"/>
      <c r="F52" s="373"/>
      <c r="G52" s="373"/>
      <c r="H52" s="373"/>
      <c r="I52" s="88"/>
      <c r="J52" s="376"/>
      <c r="K52" s="88"/>
      <c r="L52" s="88"/>
      <c r="M52" s="374"/>
      <c r="N52" s="374"/>
    </row>
    <row r="53" spans="1:14" s="105" customFormat="1" x14ac:dyDescent="0.2">
      <c r="A53" s="316"/>
      <c r="B53" s="377"/>
      <c r="C53" s="88"/>
      <c r="D53" s="376"/>
      <c r="E53" s="373"/>
      <c r="F53" s="373"/>
      <c r="G53" s="373"/>
      <c r="H53" s="373"/>
      <c r="I53" s="88"/>
      <c r="J53" s="376"/>
      <c r="K53" s="88"/>
      <c r="L53" s="88"/>
      <c r="M53" s="374"/>
      <c r="N53" s="374"/>
    </row>
    <row r="54" spans="1:14" s="105" customFormat="1" x14ac:dyDescent="0.2">
      <c r="A54" s="316"/>
      <c r="B54" s="377"/>
      <c r="C54" s="88"/>
      <c r="D54" s="376"/>
      <c r="E54" s="373"/>
      <c r="F54" s="373"/>
      <c r="G54" s="373"/>
      <c r="H54" s="373"/>
      <c r="I54" s="88"/>
      <c r="J54" s="376"/>
      <c r="K54" s="88"/>
      <c r="L54" s="88"/>
      <c r="M54" s="374"/>
      <c r="N54" s="374"/>
    </row>
    <row r="55" spans="1:14" s="105" customFormat="1" x14ac:dyDescent="0.2">
      <c r="A55" s="316"/>
      <c r="B55" s="377"/>
      <c r="C55" s="88"/>
      <c r="D55" s="376"/>
      <c r="E55" s="373"/>
      <c r="F55" s="373"/>
      <c r="G55" s="373"/>
      <c r="H55" s="373"/>
      <c r="I55" s="88"/>
      <c r="J55" s="376"/>
      <c r="K55" s="88"/>
      <c r="L55" s="88"/>
      <c r="M55" s="374"/>
      <c r="N55" s="374"/>
    </row>
    <row r="56" spans="1:14" s="105" customFormat="1" x14ac:dyDescent="0.2">
      <c r="A56" s="316"/>
      <c r="B56" s="377"/>
      <c r="C56" s="88"/>
      <c r="D56" s="376"/>
      <c r="E56" s="373"/>
      <c r="F56" s="373"/>
      <c r="G56" s="373"/>
      <c r="H56" s="373"/>
      <c r="I56" s="88"/>
      <c r="J56" s="376"/>
      <c r="K56" s="88"/>
      <c r="L56" s="88"/>
      <c r="M56" s="374"/>
      <c r="N56" s="374"/>
    </row>
    <row r="57" spans="1:14" s="105" customFormat="1" x14ac:dyDescent="0.2">
      <c r="A57" s="316"/>
      <c r="B57" s="377"/>
      <c r="C57" s="88"/>
      <c r="D57" s="376"/>
      <c r="E57" s="373"/>
      <c r="F57" s="373"/>
      <c r="G57" s="373"/>
      <c r="H57" s="373"/>
      <c r="I57" s="88"/>
      <c r="J57" s="376"/>
      <c r="K57" s="88"/>
      <c r="L57" s="88"/>
      <c r="M57" s="374"/>
      <c r="N57" s="374"/>
    </row>
    <row r="58" spans="1:14" s="105" customFormat="1" x14ac:dyDescent="0.2">
      <c r="A58" s="316"/>
      <c r="B58" s="377"/>
      <c r="C58" s="88"/>
      <c r="D58" s="376"/>
      <c r="E58" s="373"/>
      <c r="F58" s="373"/>
      <c r="G58" s="373"/>
      <c r="H58" s="373"/>
      <c r="I58" s="88"/>
      <c r="J58" s="376"/>
      <c r="K58" s="88"/>
      <c r="L58" s="88"/>
      <c r="M58" s="374"/>
      <c r="N58" s="374"/>
    </row>
    <row r="59" spans="1:14" s="105" customFormat="1" x14ac:dyDescent="0.2">
      <c r="A59" s="316"/>
      <c r="B59" s="377"/>
      <c r="C59" s="88"/>
      <c r="D59" s="376"/>
      <c r="E59" s="373"/>
      <c r="F59" s="373"/>
      <c r="G59" s="373"/>
      <c r="H59" s="373"/>
      <c r="I59" s="88"/>
      <c r="J59" s="376"/>
      <c r="K59" s="88"/>
      <c r="L59" s="88"/>
      <c r="M59" s="374"/>
      <c r="N59" s="374"/>
    </row>
    <row r="60" spans="1:14" s="105" customFormat="1" x14ac:dyDescent="0.2">
      <c r="A60" s="316"/>
      <c r="B60" s="377"/>
      <c r="C60" s="88"/>
      <c r="D60" s="376"/>
      <c r="E60" s="373"/>
      <c r="F60" s="373"/>
      <c r="G60" s="373"/>
      <c r="H60" s="373"/>
      <c r="I60" s="88"/>
      <c r="J60" s="376"/>
      <c r="K60" s="88"/>
      <c r="L60" s="88"/>
      <c r="M60" s="374"/>
      <c r="N60" s="374"/>
    </row>
    <row r="61" spans="1:14" s="105" customFormat="1" x14ac:dyDescent="0.2">
      <c r="A61" s="316"/>
      <c r="B61" s="377"/>
      <c r="C61" s="88"/>
      <c r="D61" s="376"/>
      <c r="E61" s="373"/>
      <c r="F61" s="373"/>
      <c r="G61" s="373"/>
      <c r="H61" s="373"/>
      <c r="I61" s="88"/>
      <c r="J61" s="376"/>
      <c r="K61" s="88"/>
      <c r="L61" s="88"/>
      <c r="M61" s="374"/>
      <c r="N61" s="374"/>
    </row>
    <row r="62" spans="1:14" s="105" customFormat="1" x14ac:dyDescent="0.2">
      <c r="A62" s="316"/>
      <c r="B62" s="377"/>
      <c r="C62" s="88"/>
      <c r="D62" s="376"/>
      <c r="E62" s="373"/>
      <c r="F62" s="373"/>
      <c r="G62" s="373"/>
      <c r="H62" s="373"/>
      <c r="I62" s="88"/>
      <c r="J62" s="376"/>
      <c r="K62" s="88"/>
      <c r="L62" s="88"/>
      <c r="M62" s="374"/>
      <c r="N62" s="374"/>
    </row>
    <row r="63" spans="1:14" s="105" customFormat="1" x14ac:dyDescent="0.2">
      <c r="A63" s="316"/>
      <c r="B63" s="377"/>
      <c r="C63" s="88"/>
      <c r="D63" s="376"/>
      <c r="E63" s="373"/>
      <c r="F63" s="373"/>
      <c r="G63" s="373"/>
      <c r="H63" s="373"/>
      <c r="I63" s="88"/>
      <c r="J63" s="376"/>
      <c r="K63" s="88"/>
      <c r="L63" s="88"/>
      <c r="M63" s="374"/>
      <c r="N63" s="374"/>
    </row>
    <row r="64" spans="1:14" s="105" customFormat="1" x14ac:dyDescent="0.2">
      <c r="A64" s="316"/>
      <c r="B64" s="377"/>
      <c r="C64" s="88"/>
      <c r="D64" s="376"/>
      <c r="E64" s="373"/>
      <c r="F64" s="373"/>
      <c r="G64" s="373"/>
      <c r="H64" s="373"/>
      <c r="I64" s="88"/>
      <c r="J64" s="376"/>
      <c r="K64" s="88"/>
      <c r="L64" s="88"/>
      <c r="M64" s="374"/>
      <c r="N64" s="374"/>
    </row>
    <row r="65" spans="1:14" s="105" customFormat="1" x14ac:dyDescent="0.2">
      <c r="A65" s="379"/>
      <c r="B65" s="379"/>
      <c r="C65" s="373"/>
      <c r="D65" s="373"/>
      <c r="E65" s="373"/>
      <c r="F65" s="373"/>
      <c r="G65" s="373"/>
      <c r="H65" s="373"/>
      <c r="I65" s="88"/>
      <c r="J65" s="376"/>
      <c r="K65" s="88"/>
      <c r="L65" s="88"/>
      <c r="M65" s="374"/>
      <c r="N65" s="374"/>
    </row>
    <row r="66" spans="1:14" s="105" customFormat="1" x14ac:dyDescent="0.2">
      <c r="A66" s="373"/>
      <c r="B66" s="373"/>
      <c r="C66" s="373"/>
      <c r="D66" s="373"/>
      <c r="E66" s="373"/>
      <c r="F66" s="373"/>
      <c r="G66" s="373"/>
      <c r="H66" s="373"/>
      <c r="I66" s="373"/>
      <c r="J66" s="88"/>
      <c r="K66" s="88"/>
      <c r="L66" s="88"/>
      <c r="M66" s="374"/>
      <c r="N66" s="374"/>
    </row>
    <row r="67" spans="1:14" s="105" customFormat="1" x14ac:dyDescent="0.2">
      <c r="A67" s="373"/>
      <c r="B67" s="373"/>
      <c r="C67" s="373"/>
      <c r="D67" s="373"/>
      <c r="E67" s="373"/>
      <c r="F67" s="373"/>
      <c r="G67" s="373"/>
      <c r="H67" s="373"/>
      <c r="I67" s="373"/>
      <c r="J67" s="88"/>
      <c r="K67" s="88"/>
      <c r="L67" s="88"/>
      <c r="M67" s="374"/>
      <c r="N67" s="374"/>
    </row>
    <row r="68" spans="1:14" s="105" customFormat="1" x14ac:dyDescent="0.2">
      <c r="A68" s="373"/>
      <c r="B68" s="373"/>
      <c r="C68" s="373"/>
      <c r="D68" s="373"/>
      <c r="E68" s="373"/>
      <c r="F68" s="373"/>
      <c r="G68" s="373"/>
      <c r="H68" s="373"/>
      <c r="I68" s="373"/>
      <c r="J68" s="88"/>
      <c r="K68" s="88"/>
      <c r="L68" s="88"/>
      <c r="M68" s="374"/>
      <c r="N68" s="374"/>
    </row>
    <row r="69" spans="1:14" s="105" customFormat="1" x14ac:dyDescent="0.2">
      <c r="A69" s="372"/>
      <c r="B69" s="372"/>
      <c r="C69" s="372"/>
      <c r="D69" s="372"/>
      <c r="E69" s="372"/>
      <c r="F69" s="372"/>
      <c r="G69" s="372"/>
      <c r="H69" s="372"/>
      <c r="I69" s="372"/>
      <c r="M69" s="374"/>
      <c r="N69" s="374"/>
    </row>
    <row r="70" spans="1:14" s="105" customFormat="1" x14ac:dyDescent="0.2">
      <c r="A70" s="372"/>
      <c r="B70" s="372"/>
      <c r="C70" s="372"/>
      <c r="D70" s="372"/>
      <c r="E70" s="372"/>
      <c r="F70" s="372"/>
      <c r="G70" s="372"/>
      <c r="H70" s="372"/>
      <c r="I70" s="372"/>
      <c r="M70" s="374"/>
      <c r="N70" s="374"/>
    </row>
    <row r="71" spans="1:14" s="105" customFormat="1" x14ac:dyDescent="0.2">
      <c r="A71" s="372"/>
      <c r="B71" s="372"/>
      <c r="C71" s="372"/>
      <c r="D71" s="372"/>
      <c r="E71" s="372"/>
      <c r="F71" s="372"/>
      <c r="G71" s="372"/>
      <c r="H71" s="372"/>
      <c r="I71" s="372"/>
      <c r="M71" s="374"/>
      <c r="N71" s="374"/>
    </row>
    <row r="72" spans="1:14" s="105" customFormat="1" x14ac:dyDescent="0.2">
      <c r="A72" s="372"/>
      <c r="B72" s="372"/>
      <c r="C72" s="372"/>
      <c r="D72" s="372"/>
      <c r="E72" s="372"/>
      <c r="F72" s="372"/>
      <c r="G72" s="372"/>
      <c r="H72" s="372"/>
      <c r="I72" s="372"/>
      <c r="M72" s="374"/>
      <c r="N72" s="374"/>
    </row>
    <row r="73" spans="1:14" s="105" customFormat="1" x14ac:dyDescent="0.2">
      <c r="A73" s="372"/>
      <c r="B73" s="372"/>
      <c r="C73" s="372"/>
      <c r="D73" s="372"/>
      <c r="E73" s="372"/>
      <c r="F73" s="372"/>
      <c r="G73" s="372"/>
      <c r="H73" s="372"/>
      <c r="I73" s="372"/>
      <c r="M73" s="374"/>
      <c r="N73" s="374"/>
    </row>
    <row r="74" spans="1:14" s="105" customFormat="1" x14ac:dyDescent="0.2">
      <c r="A74" s="372"/>
      <c r="B74" s="372"/>
      <c r="C74" s="372"/>
      <c r="D74" s="372"/>
      <c r="E74" s="372"/>
      <c r="F74" s="372"/>
      <c r="G74" s="372"/>
      <c r="H74" s="372"/>
      <c r="I74" s="372"/>
      <c r="M74" s="374"/>
      <c r="N74" s="374"/>
    </row>
    <row r="75" spans="1:14" s="105" customFormat="1" x14ac:dyDescent="0.2">
      <c r="A75" s="372"/>
      <c r="B75" s="372"/>
      <c r="C75" s="372"/>
      <c r="D75" s="372"/>
      <c r="E75" s="372"/>
      <c r="F75" s="372"/>
      <c r="G75" s="372"/>
      <c r="H75" s="372"/>
      <c r="I75" s="372"/>
      <c r="M75" s="374"/>
      <c r="N75" s="374"/>
    </row>
    <row r="76" spans="1:14" s="105" customFormat="1" x14ac:dyDescent="0.2">
      <c r="A76" s="372"/>
      <c r="B76" s="372"/>
      <c r="C76" s="372"/>
      <c r="D76" s="372"/>
      <c r="E76" s="372"/>
      <c r="F76" s="372"/>
      <c r="G76" s="372"/>
      <c r="H76" s="372"/>
      <c r="I76" s="372"/>
      <c r="M76" s="374"/>
      <c r="N76" s="374"/>
    </row>
    <row r="77" spans="1:14" s="105" customFormat="1" x14ac:dyDescent="0.2">
      <c r="A77" s="372"/>
      <c r="B77" s="372"/>
      <c r="C77" s="372"/>
      <c r="D77" s="372"/>
      <c r="E77" s="372"/>
      <c r="F77" s="372"/>
      <c r="G77" s="372"/>
      <c r="H77" s="372"/>
      <c r="I77" s="372"/>
      <c r="M77" s="374"/>
      <c r="N77" s="374"/>
    </row>
    <row r="78" spans="1:14" s="105" customFormat="1" x14ac:dyDescent="0.2">
      <c r="A78" s="372"/>
      <c r="B78" s="372"/>
      <c r="C78" s="372"/>
      <c r="D78" s="372"/>
      <c r="E78" s="372"/>
      <c r="F78" s="372"/>
      <c r="G78" s="372"/>
      <c r="H78" s="372"/>
      <c r="I78" s="372"/>
      <c r="M78" s="374"/>
      <c r="N78" s="374"/>
    </row>
    <row r="79" spans="1:14" s="105" customFormat="1" x14ac:dyDescent="0.2">
      <c r="A79" s="372"/>
      <c r="B79" s="372"/>
      <c r="C79" s="372"/>
      <c r="D79" s="372"/>
      <c r="E79" s="372"/>
      <c r="F79" s="372"/>
      <c r="G79" s="372"/>
      <c r="H79" s="372"/>
      <c r="I79" s="372"/>
      <c r="M79" s="374"/>
      <c r="N79" s="374"/>
    </row>
    <row r="80" spans="1:14" s="105" customFormat="1" x14ac:dyDescent="0.2">
      <c r="A80" s="372"/>
      <c r="B80" s="372"/>
      <c r="C80" s="372"/>
      <c r="D80" s="372"/>
      <c r="E80" s="372"/>
      <c r="F80" s="372"/>
      <c r="G80" s="372"/>
      <c r="H80" s="372"/>
      <c r="I80" s="372"/>
      <c r="M80" s="374"/>
      <c r="N80" s="374"/>
    </row>
    <row r="81" spans="1:14" s="105" customFormat="1" x14ac:dyDescent="0.2">
      <c r="A81" s="372"/>
      <c r="B81" s="372"/>
      <c r="C81" s="372"/>
      <c r="D81" s="372"/>
      <c r="E81" s="372"/>
      <c r="F81" s="372"/>
      <c r="G81" s="372"/>
      <c r="H81" s="372"/>
      <c r="I81" s="372"/>
      <c r="M81" s="374"/>
      <c r="N81" s="374"/>
    </row>
    <row r="82" spans="1:14" s="105" customFormat="1" x14ac:dyDescent="0.2">
      <c r="A82" s="372"/>
      <c r="B82" s="372"/>
      <c r="C82" s="372"/>
      <c r="D82" s="372"/>
      <c r="E82" s="372"/>
      <c r="F82" s="372"/>
      <c r="G82" s="372"/>
      <c r="H82" s="372"/>
      <c r="I82" s="372"/>
      <c r="M82" s="374"/>
      <c r="N82" s="374"/>
    </row>
    <row r="83" spans="1:14" s="105" customFormat="1" x14ac:dyDescent="0.2">
      <c r="A83" s="372"/>
      <c r="B83" s="372"/>
      <c r="C83" s="372"/>
      <c r="D83" s="372"/>
      <c r="E83" s="372"/>
      <c r="F83" s="372"/>
      <c r="G83" s="372"/>
      <c r="H83" s="372"/>
      <c r="I83" s="372"/>
      <c r="M83" s="374"/>
      <c r="N83" s="374"/>
    </row>
    <row r="84" spans="1:14" s="105" customFormat="1" x14ac:dyDescent="0.2">
      <c r="A84" s="372"/>
      <c r="B84" s="372"/>
      <c r="C84" s="372"/>
      <c r="D84" s="372"/>
      <c r="E84" s="372"/>
      <c r="F84" s="372"/>
      <c r="G84" s="372"/>
      <c r="H84" s="372"/>
      <c r="I84" s="372"/>
      <c r="M84" s="374"/>
      <c r="N84" s="374"/>
    </row>
    <row r="85" spans="1:14" s="105" customFormat="1" x14ac:dyDescent="0.2">
      <c r="A85" s="372"/>
      <c r="B85" s="372"/>
      <c r="C85" s="372"/>
      <c r="D85" s="372"/>
      <c r="E85" s="372"/>
      <c r="F85" s="372"/>
      <c r="G85" s="372"/>
      <c r="H85" s="372"/>
      <c r="I85" s="372"/>
      <c r="M85" s="374"/>
      <c r="N85" s="374"/>
    </row>
    <row r="86" spans="1:14" s="105" customFormat="1" x14ac:dyDescent="0.2">
      <c r="A86" s="372"/>
      <c r="B86" s="372"/>
      <c r="C86" s="372"/>
      <c r="D86" s="372"/>
      <c r="E86" s="372"/>
      <c r="F86" s="372"/>
      <c r="G86" s="372"/>
      <c r="H86" s="372"/>
      <c r="I86" s="372"/>
      <c r="M86" s="374"/>
      <c r="N86" s="374"/>
    </row>
    <row r="87" spans="1:14" s="105" customFormat="1" x14ac:dyDescent="0.2">
      <c r="A87" s="372"/>
      <c r="B87" s="372"/>
      <c r="C87" s="372"/>
      <c r="D87" s="372"/>
      <c r="E87" s="372"/>
      <c r="F87" s="372"/>
      <c r="G87" s="372"/>
      <c r="H87" s="372"/>
      <c r="I87" s="372"/>
      <c r="M87" s="374"/>
      <c r="N87" s="374"/>
    </row>
    <row r="88" spans="1:14" s="105" customFormat="1" x14ac:dyDescent="0.2">
      <c r="A88" s="372"/>
      <c r="B88" s="372"/>
      <c r="C88" s="372"/>
      <c r="D88" s="372"/>
      <c r="E88" s="372"/>
      <c r="F88" s="372"/>
      <c r="G88" s="372"/>
      <c r="H88" s="372"/>
      <c r="I88" s="372"/>
      <c r="M88" s="374"/>
      <c r="N88" s="374"/>
    </row>
    <row r="89" spans="1:14" s="105" customFormat="1" x14ac:dyDescent="0.2">
      <c r="A89" s="372"/>
      <c r="B89" s="372"/>
      <c r="C89" s="372"/>
      <c r="D89" s="372"/>
      <c r="E89" s="372"/>
      <c r="F89" s="372"/>
      <c r="G89" s="372"/>
      <c r="H89" s="372"/>
      <c r="I89" s="372"/>
      <c r="M89" s="374"/>
      <c r="N89" s="374"/>
    </row>
    <row r="90" spans="1:14" s="105" customFormat="1" x14ac:dyDescent="0.2">
      <c r="A90" s="372"/>
      <c r="B90" s="372"/>
      <c r="C90" s="372"/>
      <c r="D90" s="372"/>
      <c r="E90" s="372"/>
      <c r="F90" s="372"/>
      <c r="G90" s="372"/>
      <c r="H90" s="372"/>
      <c r="I90" s="372"/>
      <c r="M90" s="374"/>
      <c r="N90" s="374"/>
    </row>
    <row r="91" spans="1:14" s="105" customFormat="1" x14ac:dyDescent="0.2">
      <c r="A91" s="372"/>
      <c r="B91" s="372"/>
      <c r="C91" s="372"/>
      <c r="D91" s="372"/>
      <c r="E91" s="372"/>
      <c r="F91" s="372"/>
      <c r="G91" s="372"/>
      <c r="H91" s="372"/>
      <c r="I91" s="372"/>
      <c r="M91" s="374"/>
      <c r="N91" s="374"/>
    </row>
    <row r="92" spans="1:14" s="105" customFormat="1" x14ac:dyDescent="0.2">
      <c r="A92" s="372"/>
      <c r="B92" s="372"/>
      <c r="C92" s="372"/>
      <c r="D92" s="372"/>
      <c r="E92" s="372"/>
      <c r="F92" s="372"/>
      <c r="G92" s="372"/>
      <c r="H92" s="372"/>
      <c r="I92" s="372"/>
      <c r="M92" s="374"/>
      <c r="N92" s="374"/>
    </row>
    <row r="93" spans="1:14" s="105" customFormat="1" x14ac:dyDescent="0.2">
      <c r="A93" s="372"/>
      <c r="B93" s="372"/>
      <c r="C93" s="372"/>
      <c r="D93" s="372"/>
      <c r="E93" s="372"/>
      <c r="F93" s="372"/>
      <c r="G93" s="372"/>
      <c r="H93" s="372"/>
      <c r="I93" s="372"/>
      <c r="M93" s="374"/>
      <c r="N93" s="374"/>
    </row>
    <row r="94" spans="1:14" s="105" customFormat="1" x14ac:dyDescent="0.2">
      <c r="A94" s="372"/>
      <c r="B94" s="372"/>
      <c r="C94" s="372"/>
      <c r="D94" s="372"/>
      <c r="E94" s="372"/>
      <c r="F94" s="372"/>
      <c r="G94" s="372"/>
      <c r="H94" s="372"/>
      <c r="I94" s="372"/>
      <c r="M94" s="374"/>
      <c r="N94" s="374"/>
    </row>
    <row r="95" spans="1:14" s="105" customFormat="1" x14ac:dyDescent="0.2">
      <c r="A95" s="372"/>
      <c r="B95" s="372"/>
      <c r="C95" s="372"/>
      <c r="D95" s="372"/>
      <c r="E95" s="372"/>
      <c r="F95" s="372"/>
      <c r="G95" s="372"/>
      <c r="H95" s="372"/>
      <c r="I95" s="372"/>
      <c r="M95" s="374"/>
      <c r="N95" s="374"/>
    </row>
    <row r="96" spans="1:14" s="105" customFormat="1" x14ac:dyDescent="0.2">
      <c r="A96" s="372"/>
      <c r="B96" s="372"/>
      <c r="C96" s="372"/>
      <c r="D96" s="372"/>
      <c r="E96" s="372"/>
      <c r="F96" s="372"/>
      <c r="G96" s="372"/>
      <c r="H96" s="372"/>
      <c r="I96" s="372"/>
      <c r="M96" s="374"/>
      <c r="N96" s="374"/>
    </row>
    <row r="97" spans="1:14" s="105" customFormat="1" x14ac:dyDescent="0.2">
      <c r="A97" s="372"/>
      <c r="B97" s="372"/>
      <c r="C97" s="372"/>
      <c r="D97" s="372"/>
      <c r="E97" s="372"/>
      <c r="F97" s="372"/>
      <c r="G97" s="372"/>
      <c r="H97" s="372"/>
      <c r="I97" s="372"/>
      <c r="M97" s="374"/>
      <c r="N97" s="374"/>
    </row>
    <row r="98" spans="1:14" s="105" customFormat="1" x14ac:dyDescent="0.2">
      <c r="A98" s="372"/>
      <c r="B98" s="372"/>
      <c r="C98" s="372"/>
      <c r="D98" s="372"/>
      <c r="E98" s="372"/>
      <c r="F98" s="372"/>
      <c r="G98" s="372"/>
      <c r="H98" s="372"/>
      <c r="I98" s="372"/>
      <c r="M98" s="374"/>
      <c r="N98" s="374"/>
    </row>
    <row r="99" spans="1:14" s="105" customFormat="1" x14ac:dyDescent="0.2">
      <c r="A99" s="372"/>
      <c r="B99" s="372"/>
      <c r="C99" s="372"/>
      <c r="D99" s="372"/>
      <c r="E99" s="372"/>
      <c r="F99" s="372"/>
      <c r="G99" s="372"/>
      <c r="H99" s="372"/>
      <c r="I99" s="372"/>
      <c r="M99" s="374"/>
      <c r="N99" s="374"/>
    </row>
    <row r="100" spans="1:14" s="105" customFormat="1" x14ac:dyDescent="0.2">
      <c r="A100" s="372"/>
      <c r="B100" s="372"/>
      <c r="C100" s="372"/>
      <c r="D100" s="372"/>
      <c r="E100" s="372"/>
      <c r="F100" s="372"/>
      <c r="G100" s="372"/>
      <c r="H100" s="372"/>
      <c r="I100" s="372"/>
      <c r="M100" s="374"/>
      <c r="N100" s="374"/>
    </row>
    <row r="101" spans="1:14" s="105" customFormat="1" x14ac:dyDescent="0.2">
      <c r="A101" s="372"/>
      <c r="B101" s="372"/>
      <c r="C101" s="372"/>
      <c r="D101" s="372"/>
      <c r="E101" s="372"/>
      <c r="F101" s="372"/>
      <c r="G101" s="372"/>
      <c r="H101" s="372"/>
      <c r="I101" s="372"/>
      <c r="M101" s="374"/>
      <c r="N101" s="374"/>
    </row>
    <row r="102" spans="1:14" s="105" customFormat="1" x14ac:dyDescent="0.2">
      <c r="A102" s="372"/>
      <c r="B102" s="372"/>
      <c r="C102" s="372"/>
      <c r="D102" s="372"/>
      <c r="E102" s="372"/>
      <c r="F102" s="372"/>
      <c r="G102" s="372"/>
      <c r="H102" s="372"/>
      <c r="I102" s="372"/>
      <c r="M102" s="374"/>
      <c r="N102" s="374"/>
    </row>
    <row r="103" spans="1:14" s="105" customFormat="1" x14ac:dyDescent="0.2">
      <c r="A103" s="372"/>
      <c r="B103" s="372"/>
      <c r="C103" s="372"/>
      <c r="D103" s="372"/>
      <c r="E103" s="372"/>
      <c r="F103" s="372"/>
      <c r="G103" s="372"/>
      <c r="H103" s="372"/>
      <c r="I103" s="372"/>
      <c r="M103" s="374"/>
      <c r="N103" s="374"/>
    </row>
    <row r="104" spans="1:14" s="105" customFormat="1" x14ac:dyDescent="0.2">
      <c r="A104" s="372"/>
      <c r="B104" s="372"/>
      <c r="C104" s="372"/>
      <c r="D104" s="372"/>
      <c r="E104" s="372"/>
      <c r="F104" s="372"/>
      <c r="G104" s="372"/>
      <c r="H104" s="372"/>
      <c r="I104" s="372"/>
      <c r="M104" s="374"/>
      <c r="N104" s="374"/>
    </row>
    <row r="105" spans="1:14" s="105" customFormat="1" x14ac:dyDescent="0.2">
      <c r="A105" s="372"/>
      <c r="B105" s="372"/>
      <c r="C105" s="372"/>
      <c r="D105" s="372"/>
      <c r="E105" s="372"/>
      <c r="F105" s="372"/>
      <c r="G105" s="372"/>
      <c r="H105" s="372"/>
      <c r="I105" s="372"/>
      <c r="M105" s="374"/>
      <c r="N105" s="374"/>
    </row>
    <row r="106" spans="1:14" s="105" customFormat="1" x14ac:dyDescent="0.2">
      <c r="A106" s="372"/>
      <c r="B106" s="372"/>
      <c r="C106" s="372"/>
      <c r="D106" s="372"/>
      <c r="E106" s="372"/>
      <c r="F106" s="372"/>
      <c r="G106" s="372"/>
      <c r="H106" s="372"/>
      <c r="I106" s="372"/>
      <c r="M106" s="374"/>
      <c r="N106" s="374"/>
    </row>
    <row r="107" spans="1:14" s="105" customFormat="1" x14ac:dyDescent="0.2">
      <c r="A107" s="372"/>
      <c r="B107" s="372"/>
      <c r="C107" s="372"/>
      <c r="D107" s="372"/>
      <c r="E107" s="372"/>
      <c r="F107" s="372"/>
      <c r="G107" s="372"/>
      <c r="H107" s="372"/>
      <c r="I107" s="372"/>
      <c r="M107" s="374"/>
      <c r="N107" s="374"/>
    </row>
    <row r="108" spans="1:14" s="105" customFormat="1" x14ac:dyDescent="0.2">
      <c r="A108" s="372"/>
      <c r="B108" s="372"/>
      <c r="C108" s="372"/>
      <c r="D108" s="372"/>
      <c r="E108" s="372"/>
      <c r="F108" s="372"/>
      <c r="G108" s="372"/>
      <c r="H108" s="372"/>
      <c r="I108" s="372"/>
      <c r="M108" s="374"/>
      <c r="N108" s="374"/>
    </row>
    <row r="109" spans="1:14" s="105" customFormat="1" x14ac:dyDescent="0.2">
      <c r="A109" s="372"/>
      <c r="B109" s="372"/>
      <c r="C109" s="372"/>
      <c r="D109" s="372"/>
      <c r="E109" s="372"/>
      <c r="F109" s="372"/>
      <c r="G109" s="372"/>
      <c r="H109" s="372"/>
      <c r="I109" s="372"/>
      <c r="M109" s="374"/>
      <c r="N109" s="374"/>
    </row>
    <row r="110" spans="1:14" s="105" customFormat="1" x14ac:dyDescent="0.2">
      <c r="A110" s="372"/>
      <c r="B110" s="372"/>
      <c r="C110" s="372"/>
      <c r="D110" s="372"/>
      <c r="E110" s="372"/>
      <c r="F110" s="372"/>
      <c r="G110" s="372"/>
      <c r="H110" s="372"/>
      <c r="I110" s="372"/>
      <c r="M110" s="374"/>
      <c r="N110" s="374"/>
    </row>
    <row r="111" spans="1:14" s="105" customFormat="1" x14ac:dyDescent="0.2">
      <c r="A111" s="372"/>
      <c r="B111" s="372"/>
      <c r="C111" s="372"/>
      <c r="D111" s="372"/>
      <c r="E111" s="372"/>
      <c r="F111" s="372"/>
      <c r="G111" s="372"/>
      <c r="H111" s="372"/>
      <c r="I111" s="372"/>
      <c r="M111" s="374"/>
      <c r="N111" s="374"/>
    </row>
    <row r="112" spans="1:14" s="105" customFormat="1" x14ac:dyDescent="0.2">
      <c r="A112" s="372"/>
      <c r="B112" s="372"/>
      <c r="C112" s="372"/>
      <c r="D112" s="372"/>
      <c r="E112" s="372"/>
      <c r="F112" s="372"/>
      <c r="G112" s="372"/>
      <c r="H112" s="372"/>
      <c r="I112" s="372"/>
      <c r="M112" s="374"/>
      <c r="N112" s="374"/>
    </row>
    <row r="113" spans="1:14" s="105" customFormat="1" x14ac:dyDescent="0.2">
      <c r="A113" s="372"/>
      <c r="B113" s="372"/>
      <c r="C113" s="372"/>
      <c r="D113" s="372"/>
      <c r="E113" s="372"/>
      <c r="F113" s="372"/>
      <c r="G113" s="372"/>
      <c r="H113" s="372"/>
      <c r="I113" s="372"/>
      <c r="M113" s="374"/>
      <c r="N113" s="374"/>
    </row>
    <row r="114" spans="1:14" s="105" customFormat="1" x14ac:dyDescent="0.2">
      <c r="A114" s="372"/>
      <c r="B114" s="372"/>
      <c r="C114" s="372"/>
      <c r="D114" s="372"/>
      <c r="E114" s="372"/>
      <c r="F114" s="372"/>
      <c r="G114" s="372"/>
      <c r="H114" s="372"/>
      <c r="I114" s="372"/>
      <c r="M114" s="374"/>
      <c r="N114" s="374"/>
    </row>
    <row r="115" spans="1:14" s="105" customFormat="1" x14ac:dyDescent="0.2">
      <c r="A115" s="372"/>
      <c r="B115" s="372"/>
      <c r="C115" s="372"/>
      <c r="D115" s="372"/>
      <c r="E115" s="372"/>
      <c r="F115" s="372"/>
      <c r="G115" s="372"/>
      <c r="H115" s="372"/>
      <c r="I115" s="372"/>
      <c r="M115" s="374"/>
      <c r="N115" s="374"/>
    </row>
    <row r="116" spans="1:14" s="105" customFormat="1" x14ac:dyDescent="0.2">
      <c r="A116" s="372"/>
      <c r="B116" s="372"/>
      <c r="C116" s="372"/>
      <c r="D116" s="372"/>
      <c r="E116" s="372"/>
      <c r="F116" s="372"/>
      <c r="G116" s="372"/>
      <c r="H116" s="372"/>
      <c r="I116" s="372"/>
      <c r="M116" s="374"/>
      <c r="N116" s="374"/>
    </row>
    <row r="117" spans="1:14" s="105" customFormat="1" x14ac:dyDescent="0.2">
      <c r="A117" s="372"/>
      <c r="B117" s="372"/>
      <c r="C117" s="372"/>
      <c r="D117" s="372"/>
      <c r="E117" s="372"/>
      <c r="F117" s="372"/>
      <c r="G117" s="372"/>
      <c r="H117" s="372"/>
      <c r="I117" s="372"/>
      <c r="M117" s="374"/>
      <c r="N117" s="374"/>
    </row>
    <row r="118" spans="1:14" s="105" customFormat="1" x14ac:dyDescent="0.2">
      <c r="A118" s="372"/>
      <c r="B118" s="372"/>
      <c r="C118" s="372"/>
      <c r="D118" s="372"/>
      <c r="E118" s="372"/>
      <c r="F118" s="372"/>
      <c r="G118" s="372"/>
      <c r="H118" s="372"/>
      <c r="I118" s="372"/>
      <c r="M118" s="374"/>
      <c r="N118" s="374"/>
    </row>
    <row r="119" spans="1:14" s="105" customFormat="1" x14ac:dyDescent="0.2">
      <c r="A119" s="372"/>
      <c r="B119" s="372"/>
      <c r="C119" s="372"/>
      <c r="D119" s="372"/>
      <c r="E119" s="372"/>
      <c r="F119" s="372"/>
      <c r="G119" s="372"/>
      <c r="H119" s="372"/>
      <c r="I119" s="372"/>
      <c r="M119" s="374"/>
      <c r="N119" s="374"/>
    </row>
    <row r="120" spans="1:14" s="105" customFormat="1" x14ac:dyDescent="0.2">
      <c r="A120" s="372"/>
      <c r="B120" s="372"/>
      <c r="C120" s="372"/>
      <c r="D120" s="372"/>
      <c r="E120" s="372"/>
      <c r="F120" s="372"/>
      <c r="G120" s="372"/>
      <c r="H120" s="372"/>
      <c r="I120" s="372"/>
      <c r="M120" s="374"/>
      <c r="N120" s="374"/>
    </row>
    <row r="121" spans="1:14" s="105" customFormat="1" x14ac:dyDescent="0.2">
      <c r="A121" s="372"/>
      <c r="B121" s="372"/>
      <c r="C121" s="372"/>
      <c r="D121" s="372"/>
      <c r="E121" s="372"/>
      <c r="F121" s="372"/>
      <c r="G121" s="372"/>
      <c r="H121" s="372"/>
      <c r="I121" s="372"/>
      <c r="M121" s="374"/>
      <c r="N121" s="374"/>
    </row>
    <row r="122" spans="1:14" s="105" customFormat="1" x14ac:dyDescent="0.2">
      <c r="A122" s="372"/>
      <c r="B122" s="372"/>
      <c r="C122" s="372"/>
      <c r="D122" s="372"/>
      <c r="E122" s="372"/>
      <c r="F122" s="372"/>
      <c r="G122" s="372"/>
      <c r="H122" s="372"/>
      <c r="I122" s="372"/>
      <c r="M122" s="374"/>
      <c r="N122" s="374"/>
    </row>
    <row r="123" spans="1:14" s="105" customFormat="1" x14ac:dyDescent="0.2">
      <c r="A123" s="372"/>
      <c r="B123" s="372"/>
      <c r="C123" s="372"/>
      <c r="D123" s="372"/>
      <c r="E123" s="372"/>
      <c r="F123" s="372"/>
      <c r="G123" s="372"/>
      <c r="H123" s="372"/>
      <c r="I123" s="372"/>
      <c r="M123" s="374"/>
      <c r="N123" s="374"/>
    </row>
    <row r="124" spans="1:14" s="105" customFormat="1" x14ac:dyDescent="0.2">
      <c r="A124" s="372"/>
      <c r="B124" s="372"/>
      <c r="C124" s="372"/>
      <c r="D124" s="372"/>
      <c r="E124" s="372"/>
      <c r="F124" s="372"/>
      <c r="G124" s="372"/>
      <c r="H124" s="372"/>
      <c r="I124" s="372"/>
      <c r="M124" s="374"/>
      <c r="N124" s="374"/>
    </row>
    <row r="125" spans="1:14" s="105" customFormat="1" x14ac:dyDescent="0.2">
      <c r="A125" s="372"/>
      <c r="B125" s="372"/>
      <c r="C125" s="372"/>
      <c r="D125" s="372"/>
      <c r="E125" s="372"/>
      <c r="F125" s="372"/>
      <c r="G125" s="372"/>
      <c r="H125" s="372"/>
      <c r="I125" s="372"/>
      <c r="M125" s="374"/>
      <c r="N125" s="374"/>
    </row>
    <row r="126" spans="1:14" s="105" customFormat="1" x14ac:dyDescent="0.2">
      <c r="A126" s="372"/>
      <c r="B126" s="372"/>
      <c r="C126" s="372"/>
      <c r="D126" s="372"/>
      <c r="E126" s="372"/>
      <c r="F126" s="372"/>
      <c r="G126" s="372"/>
      <c r="H126" s="372"/>
      <c r="I126" s="372"/>
      <c r="M126" s="374"/>
      <c r="N126" s="374"/>
    </row>
    <row r="127" spans="1:14" s="105" customFormat="1" x14ac:dyDescent="0.2">
      <c r="A127" s="372"/>
      <c r="B127" s="372"/>
      <c r="C127" s="372"/>
      <c r="D127" s="372"/>
      <c r="E127" s="372"/>
      <c r="F127" s="372"/>
      <c r="G127" s="372"/>
      <c r="H127" s="372"/>
      <c r="I127" s="372"/>
      <c r="M127" s="374"/>
      <c r="N127" s="374"/>
    </row>
    <row r="128" spans="1:14" s="105" customFormat="1" x14ac:dyDescent="0.2">
      <c r="A128" s="372"/>
      <c r="B128" s="372"/>
      <c r="C128" s="372"/>
      <c r="D128" s="372"/>
      <c r="E128" s="372"/>
      <c r="F128" s="372"/>
      <c r="G128" s="372"/>
      <c r="H128" s="372"/>
      <c r="I128" s="372"/>
      <c r="M128" s="374"/>
      <c r="N128" s="374"/>
    </row>
    <row r="129" spans="1:14" s="105" customFormat="1" x14ac:dyDescent="0.2">
      <c r="A129" s="372"/>
      <c r="B129" s="372"/>
      <c r="C129" s="372"/>
      <c r="D129" s="372"/>
      <c r="E129" s="372"/>
      <c r="F129" s="372"/>
      <c r="G129" s="372"/>
      <c r="H129" s="372"/>
      <c r="I129" s="372"/>
      <c r="M129" s="374"/>
      <c r="N129" s="374"/>
    </row>
    <row r="130" spans="1:14" s="105" customFormat="1" x14ac:dyDescent="0.2">
      <c r="A130" s="372"/>
      <c r="B130" s="372"/>
      <c r="C130" s="372"/>
      <c r="D130" s="372"/>
      <c r="E130" s="372"/>
      <c r="F130" s="372"/>
      <c r="G130" s="372"/>
      <c r="H130" s="372"/>
      <c r="I130" s="372"/>
      <c r="M130" s="374"/>
      <c r="N130" s="374"/>
    </row>
    <row r="131" spans="1:14" s="105" customFormat="1" x14ac:dyDescent="0.2">
      <c r="A131" s="372"/>
      <c r="B131" s="372"/>
      <c r="C131" s="372"/>
      <c r="D131" s="372"/>
      <c r="E131" s="372"/>
      <c r="F131" s="372"/>
      <c r="G131" s="372"/>
      <c r="H131" s="372"/>
      <c r="I131" s="372"/>
      <c r="M131" s="374"/>
      <c r="N131" s="374"/>
    </row>
    <row r="132" spans="1:14" s="105" customFormat="1" x14ac:dyDescent="0.2">
      <c r="A132" s="372"/>
      <c r="B132" s="372"/>
      <c r="C132" s="372"/>
      <c r="D132" s="372"/>
      <c r="E132" s="372"/>
      <c r="F132" s="372"/>
      <c r="G132" s="372"/>
      <c r="H132" s="372"/>
      <c r="I132" s="372"/>
      <c r="M132" s="374"/>
      <c r="N132" s="374"/>
    </row>
    <row r="133" spans="1:14" s="105" customFormat="1" x14ac:dyDescent="0.2">
      <c r="A133" s="372"/>
      <c r="B133" s="372"/>
      <c r="C133" s="372"/>
      <c r="D133" s="372"/>
      <c r="E133" s="372"/>
      <c r="F133" s="372"/>
      <c r="G133" s="372"/>
      <c r="H133" s="372"/>
      <c r="I133" s="372"/>
      <c r="M133" s="374"/>
      <c r="N133" s="374"/>
    </row>
    <row r="134" spans="1:14" s="105" customFormat="1" x14ac:dyDescent="0.2">
      <c r="A134" s="372"/>
      <c r="B134" s="372"/>
      <c r="C134" s="372"/>
      <c r="D134" s="372"/>
      <c r="E134" s="372"/>
      <c r="F134" s="372"/>
      <c r="G134" s="372"/>
      <c r="H134" s="372"/>
      <c r="I134" s="372"/>
      <c r="M134" s="374"/>
      <c r="N134" s="374"/>
    </row>
    <row r="135" spans="1:14" s="105" customFormat="1" x14ac:dyDescent="0.2">
      <c r="A135" s="372"/>
      <c r="B135" s="372"/>
      <c r="C135" s="372"/>
      <c r="D135" s="372"/>
      <c r="E135" s="372"/>
      <c r="F135" s="372"/>
      <c r="G135" s="372"/>
      <c r="H135" s="372"/>
      <c r="I135" s="372"/>
      <c r="M135" s="374"/>
      <c r="N135" s="374"/>
    </row>
    <row r="136" spans="1:14" s="105" customFormat="1" x14ac:dyDescent="0.2">
      <c r="A136" s="372"/>
      <c r="B136" s="372"/>
      <c r="C136" s="372"/>
      <c r="D136" s="372"/>
      <c r="E136" s="372"/>
      <c r="F136" s="372"/>
      <c r="G136" s="372"/>
      <c r="H136" s="372"/>
      <c r="I136" s="372"/>
      <c r="M136" s="374"/>
      <c r="N136" s="374"/>
    </row>
    <row r="137" spans="1:14" s="105" customFormat="1" x14ac:dyDescent="0.2">
      <c r="A137" s="372"/>
      <c r="B137" s="372"/>
      <c r="C137" s="372"/>
      <c r="D137" s="372"/>
      <c r="E137" s="372"/>
      <c r="F137" s="372"/>
      <c r="G137" s="372"/>
      <c r="H137" s="372"/>
      <c r="I137" s="372"/>
      <c r="M137" s="374"/>
      <c r="N137" s="374"/>
    </row>
    <row r="138" spans="1:14" s="105" customFormat="1" x14ac:dyDescent="0.2">
      <c r="A138" s="372"/>
      <c r="B138" s="372"/>
      <c r="C138" s="372"/>
      <c r="D138" s="372"/>
      <c r="E138" s="372"/>
      <c r="F138" s="372"/>
      <c r="G138" s="372"/>
      <c r="H138" s="372"/>
      <c r="I138" s="372"/>
      <c r="M138" s="374"/>
      <c r="N138" s="374"/>
    </row>
    <row r="139" spans="1:14" s="105" customFormat="1" x14ac:dyDescent="0.2">
      <c r="A139" s="372"/>
      <c r="B139" s="372"/>
      <c r="C139" s="372"/>
      <c r="D139" s="372"/>
      <c r="E139" s="372"/>
      <c r="F139" s="372"/>
      <c r="G139" s="372"/>
      <c r="H139" s="372"/>
      <c r="I139" s="372"/>
      <c r="M139" s="374"/>
      <c r="N139" s="374"/>
    </row>
    <row r="140" spans="1:14" s="105" customFormat="1" x14ac:dyDescent="0.2">
      <c r="A140" s="372"/>
      <c r="B140" s="372"/>
      <c r="C140" s="372"/>
      <c r="D140" s="372"/>
      <c r="E140" s="372"/>
      <c r="F140" s="372"/>
      <c r="G140" s="372"/>
      <c r="H140" s="372"/>
      <c r="I140" s="372"/>
      <c r="M140" s="374"/>
      <c r="N140" s="374"/>
    </row>
    <row r="141" spans="1:14" s="105" customFormat="1" x14ac:dyDescent="0.2">
      <c r="A141" s="372"/>
      <c r="B141" s="372"/>
      <c r="C141" s="372"/>
      <c r="D141" s="372"/>
      <c r="E141" s="372"/>
      <c r="F141" s="372"/>
      <c r="G141" s="372"/>
      <c r="H141" s="372"/>
      <c r="I141" s="372"/>
      <c r="M141" s="374"/>
      <c r="N141" s="374"/>
    </row>
    <row r="142" spans="1:14" s="105" customFormat="1" x14ac:dyDescent="0.2">
      <c r="A142" s="372"/>
      <c r="B142" s="372"/>
      <c r="C142" s="372"/>
      <c r="D142" s="372"/>
      <c r="E142" s="372"/>
      <c r="F142" s="372"/>
      <c r="G142" s="372"/>
      <c r="H142" s="372"/>
      <c r="I142" s="372"/>
      <c r="M142" s="374"/>
      <c r="N142" s="374"/>
    </row>
    <row r="143" spans="1:14" s="105" customFormat="1" x14ac:dyDescent="0.2">
      <c r="A143" s="372"/>
      <c r="B143" s="372"/>
      <c r="C143" s="372"/>
      <c r="D143" s="372"/>
      <c r="E143" s="372"/>
      <c r="F143" s="372"/>
      <c r="G143" s="372"/>
      <c r="H143" s="372"/>
      <c r="I143" s="372"/>
      <c r="M143" s="374"/>
      <c r="N143" s="374"/>
    </row>
    <row r="144" spans="1:14" s="105" customFormat="1" x14ac:dyDescent="0.2">
      <c r="A144" s="372"/>
      <c r="B144" s="372"/>
      <c r="C144" s="372"/>
      <c r="D144" s="372"/>
      <c r="E144" s="372"/>
      <c r="F144" s="372"/>
      <c r="G144" s="372"/>
      <c r="H144" s="372"/>
      <c r="I144" s="372"/>
      <c r="M144" s="374"/>
      <c r="N144" s="374"/>
    </row>
    <row r="145" spans="1:14" s="105" customFormat="1" x14ac:dyDescent="0.2">
      <c r="A145" s="372"/>
      <c r="B145" s="372"/>
      <c r="C145" s="372"/>
      <c r="D145" s="372"/>
      <c r="E145" s="372"/>
      <c r="F145" s="372"/>
      <c r="G145" s="372"/>
      <c r="H145" s="372"/>
      <c r="I145" s="372"/>
      <c r="M145" s="374"/>
      <c r="N145" s="374"/>
    </row>
    <row r="146" spans="1:14" s="105" customFormat="1" x14ac:dyDescent="0.2">
      <c r="A146" s="372"/>
      <c r="B146" s="372"/>
      <c r="C146" s="372"/>
      <c r="D146" s="372"/>
      <c r="E146" s="372"/>
      <c r="F146" s="372"/>
      <c r="G146" s="372"/>
      <c r="H146" s="372"/>
      <c r="I146" s="372"/>
      <c r="M146" s="374"/>
      <c r="N146" s="374"/>
    </row>
    <row r="147" spans="1:14" s="105" customFormat="1" x14ac:dyDescent="0.2">
      <c r="A147" s="372"/>
      <c r="B147" s="372"/>
      <c r="C147" s="372"/>
      <c r="D147" s="372"/>
      <c r="E147" s="372"/>
      <c r="F147" s="372"/>
      <c r="G147" s="372"/>
      <c r="H147" s="372"/>
      <c r="I147" s="372"/>
      <c r="M147" s="374"/>
      <c r="N147" s="374"/>
    </row>
    <row r="148" spans="1:14" s="105" customFormat="1" x14ac:dyDescent="0.2">
      <c r="A148" s="372"/>
      <c r="B148" s="372"/>
      <c r="C148" s="372"/>
      <c r="D148" s="372"/>
      <c r="E148" s="372"/>
      <c r="F148" s="372"/>
      <c r="G148" s="372"/>
      <c r="H148" s="372"/>
      <c r="I148" s="372"/>
      <c r="M148" s="374"/>
      <c r="N148" s="374"/>
    </row>
    <row r="149" spans="1:14" s="105" customFormat="1" x14ac:dyDescent="0.2">
      <c r="A149" s="372"/>
      <c r="B149" s="372"/>
      <c r="C149" s="372"/>
      <c r="D149" s="372"/>
      <c r="E149" s="372"/>
      <c r="F149" s="372"/>
      <c r="G149" s="372"/>
      <c r="H149" s="372"/>
      <c r="I149" s="372"/>
      <c r="M149" s="374"/>
      <c r="N149" s="374"/>
    </row>
    <row r="150" spans="1:14" s="105" customFormat="1" x14ac:dyDescent="0.2">
      <c r="A150" s="372"/>
      <c r="B150" s="372"/>
      <c r="C150" s="372"/>
      <c r="D150" s="372"/>
      <c r="E150" s="372"/>
      <c r="F150" s="372"/>
      <c r="G150" s="372"/>
      <c r="H150" s="372"/>
      <c r="I150" s="372"/>
      <c r="M150" s="374"/>
      <c r="N150" s="374"/>
    </row>
    <row r="151" spans="1:14" s="105" customFormat="1" x14ac:dyDescent="0.2">
      <c r="A151" s="372"/>
      <c r="B151" s="372"/>
      <c r="C151" s="372"/>
      <c r="D151" s="372"/>
      <c r="E151" s="372"/>
      <c r="F151" s="372"/>
      <c r="G151" s="372"/>
      <c r="H151" s="372"/>
      <c r="I151" s="372"/>
      <c r="M151" s="374"/>
      <c r="N151" s="374"/>
    </row>
    <row r="152" spans="1:14" s="105" customFormat="1" x14ac:dyDescent="0.2">
      <c r="A152" s="372"/>
      <c r="B152" s="372"/>
      <c r="C152" s="372"/>
      <c r="D152" s="372"/>
      <c r="E152" s="372"/>
      <c r="F152" s="372"/>
      <c r="G152" s="372"/>
      <c r="H152" s="372"/>
      <c r="I152" s="372"/>
      <c r="M152" s="374"/>
      <c r="N152" s="374"/>
    </row>
    <row r="153" spans="1:14" x14ac:dyDescent="0.2">
      <c r="A153" s="76"/>
      <c r="B153" s="76"/>
      <c r="C153" s="76"/>
      <c r="D153" s="76"/>
      <c r="E153" s="76"/>
      <c r="F153" s="76"/>
      <c r="G153" s="76"/>
      <c r="H153" s="76"/>
      <c r="I153" s="76"/>
    </row>
    <row r="154" spans="1:14" x14ac:dyDescent="0.2">
      <c r="A154" s="76"/>
      <c r="B154" s="76"/>
      <c r="C154" s="76"/>
      <c r="D154" s="76"/>
      <c r="E154" s="76"/>
      <c r="F154" s="76"/>
      <c r="G154" s="76"/>
      <c r="H154" s="76"/>
      <c r="I154" s="76"/>
    </row>
    <row r="155" spans="1:14" x14ac:dyDescent="0.2">
      <c r="A155" s="76"/>
      <c r="B155" s="76"/>
      <c r="C155" s="76"/>
      <c r="D155" s="76"/>
      <c r="E155" s="76"/>
      <c r="F155" s="76"/>
      <c r="G155" s="76"/>
      <c r="H155" s="76"/>
      <c r="I155" s="76"/>
    </row>
    <row r="156" spans="1:14" x14ac:dyDescent="0.2">
      <c r="A156" s="76"/>
      <c r="B156" s="76"/>
      <c r="C156" s="76"/>
      <c r="D156" s="76"/>
      <c r="E156" s="76"/>
      <c r="F156" s="76"/>
      <c r="G156" s="76"/>
      <c r="H156" s="76"/>
      <c r="I156" s="76"/>
    </row>
    <row r="157" spans="1:14" x14ac:dyDescent="0.2">
      <c r="A157" s="76"/>
      <c r="B157" s="76"/>
      <c r="C157" s="76"/>
      <c r="D157" s="76"/>
      <c r="E157" s="76"/>
      <c r="F157" s="76"/>
      <c r="G157" s="76"/>
      <c r="H157" s="76"/>
      <c r="I157" s="76"/>
    </row>
    <row r="158" spans="1:14" x14ac:dyDescent="0.2">
      <c r="A158" s="76"/>
      <c r="B158" s="76"/>
      <c r="C158" s="76"/>
      <c r="D158" s="76"/>
      <c r="E158" s="76"/>
      <c r="F158" s="76"/>
      <c r="G158" s="76"/>
      <c r="H158" s="76"/>
      <c r="I158" s="76"/>
    </row>
    <row r="159" spans="1:14" x14ac:dyDescent="0.2">
      <c r="A159" s="76"/>
      <c r="B159" s="76"/>
      <c r="C159" s="76"/>
      <c r="D159" s="76"/>
      <c r="E159" s="76"/>
      <c r="F159" s="76"/>
      <c r="G159" s="76"/>
      <c r="H159" s="76"/>
      <c r="I159" s="76"/>
    </row>
    <row r="160" spans="1:14" x14ac:dyDescent="0.2">
      <c r="A160" s="76"/>
      <c r="B160" s="76"/>
      <c r="C160" s="76"/>
      <c r="D160" s="76"/>
      <c r="E160" s="76"/>
      <c r="F160" s="76"/>
      <c r="G160" s="76"/>
      <c r="H160" s="76"/>
      <c r="I160" s="76"/>
    </row>
    <row r="161" spans="1:9" x14ac:dyDescent="0.2">
      <c r="A161" s="76"/>
      <c r="B161" s="76"/>
      <c r="C161" s="76"/>
      <c r="D161" s="76"/>
      <c r="E161" s="76"/>
      <c r="F161" s="76"/>
      <c r="G161" s="76"/>
      <c r="H161" s="76"/>
      <c r="I161" s="76"/>
    </row>
    <row r="162" spans="1:9" x14ac:dyDescent="0.2">
      <c r="A162" s="76"/>
      <c r="B162" s="76"/>
      <c r="C162" s="76"/>
      <c r="D162" s="76"/>
      <c r="E162" s="76"/>
      <c r="F162" s="76"/>
      <c r="G162" s="76"/>
      <c r="H162" s="76"/>
      <c r="I162" s="76"/>
    </row>
    <row r="163" spans="1:9" x14ac:dyDescent="0.2">
      <c r="A163" s="76"/>
      <c r="B163" s="76"/>
      <c r="C163" s="76"/>
      <c r="D163" s="76"/>
      <c r="E163" s="76"/>
      <c r="F163" s="76"/>
      <c r="G163" s="76"/>
      <c r="H163" s="76"/>
      <c r="I163" s="76"/>
    </row>
    <row r="164" spans="1:9" x14ac:dyDescent="0.2">
      <c r="A164" s="76"/>
      <c r="B164" s="76"/>
      <c r="C164" s="76"/>
      <c r="D164" s="76"/>
      <c r="E164" s="76"/>
      <c r="F164" s="76"/>
      <c r="G164" s="76"/>
      <c r="H164" s="76"/>
      <c r="I164" s="76"/>
    </row>
    <row r="165" spans="1:9" x14ac:dyDescent="0.2">
      <c r="A165" s="76"/>
      <c r="B165" s="76"/>
      <c r="C165" s="76"/>
      <c r="D165" s="76"/>
      <c r="E165" s="76"/>
      <c r="F165" s="76"/>
      <c r="G165" s="76"/>
      <c r="H165" s="76"/>
      <c r="I165" s="76"/>
    </row>
    <row r="166" spans="1:9" x14ac:dyDescent="0.2">
      <c r="A166" s="76"/>
      <c r="B166" s="76"/>
      <c r="C166" s="76"/>
      <c r="D166" s="76"/>
      <c r="E166" s="76"/>
      <c r="F166" s="76"/>
      <c r="G166" s="76"/>
      <c r="H166" s="76"/>
      <c r="I166" s="76"/>
    </row>
    <row r="167" spans="1:9" x14ac:dyDescent="0.2">
      <c r="A167" s="76"/>
      <c r="B167" s="76"/>
      <c r="C167" s="76"/>
      <c r="D167" s="76"/>
      <c r="E167" s="76"/>
      <c r="F167" s="76"/>
      <c r="G167" s="76"/>
      <c r="H167" s="76"/>
      <c r="I167" s="76"/>
    </row>
    <row r="168" spans="1:9" x14ac:dyDescent="0.2">
      <c r="A168" s="76"/>
      <c r="B168" s="76"/>
      <c r="C168" s="76"/>
      <c r="D168" s="76"/>
      <c r="E168" s="76"/>
      <c r="F168" s="76"/>
      <c r="G168" s="76"/>
      <c r="H168" s="76"/>
      <c r="I168" s="76"/>
    </row>
    <row r="169" spans="1:9" x14ac:dyDescent="0.2">
      <c r="A169" s="76"/>
      <c r="B169" s="76"/>
      <c r="C169" s="76"/>
      <c r="D169" s="76"/>
      <c r="E169" s="76"/>
      <c r="F169" s="76"/>
      <c r="G169" s="76"/>
      <c r="H169" s="76"/>
      <c r="I169" s="76"/>
    </row>
    <row r="170" spans="1:9" x14ac:dyDescent="0.2">
      <c r="A170" s="76"/>
      <c r="B170" s="76"/>
      <c r="C170" s="76"/>
      <c r="D170" s="76"/>
      <c r="E170" s="76"/>
      <c r="F170" s="76"/>
      <c r="G170" s="76"/>
      <c r="H170" s="76"/>
      <c r="I170" s="76"/>
    </row>
    <row r="171" spans="1:9" x14ac:dyDescent="0.2">
      <c r="A171" s="76"/>
      <c r="B171" s="76"/>
      <c r="C171" s="76"/>
      <c r="D171" s="76"/>
      <c r="E171" s="76"/>
      <c r="F171" s="76"/>
      <c r="G171" s="76"/>
      <c r="H171" s="76"/>
      <c r="I171" s="76"/>
    </row>
    <row r="172" spans="1:9" x14ac:dyDescent="0.2">
      <c r="A172" s="76"/>
      <c r="B172" s="76"/>
      <c r="C172" s="76"/>
      <c r="D172" s="76"/>
      <c r="E172" s="76"/>
      <c r="F172" s="76"/>
      <c r="G172" s="76"/>
      <c r="H172" s="76"/>
      <c r="I172" s="76"/>
    </row>
    <row r="173" spans="1:9" x14ac:dyDescent="0.2">
      <c r="A173" s="76"/>
      <c r="B173" s="76"/>
      <c r="C173" s="76"/>
      <c r="D173" s="76"/>
      <c r="E173" s="76"/>
      <c r="F173" s="76"/>
      <c r="G173" s="76"/>
      <c r="H173" s="76"/>
      <c r="I173" s="76"/>
    </row>
    <row r="174" spans="1:9" x14ac:dyDescent="0.2">
      <c r="A174" s="76"/>
      <c r="B174" s="76"/>
      <c r="C174" s="76"/>
      <c r="D174" s="76"/>
      <c r="E174" s="76"/>
      <c r="F174" s="76"/>
      <c r="G174" s="76"/>
      <c r="H174" s="76"/>
      <c r="I174" s="76"/>
    </row>
    <row r="175" spans="1:9" x14ac:dyDescent="0.2">
      <c r="A175" s="76"/>
      <c r="B175" s="76"/>
      <c r="C175" s="76"/>
      <c r="D175" s="76"/>
      <c r="E175" s="76"/>
      <c r="F175" s="76"/>
      <c r="G175" s="76"/>
      <c r="H175" s="76"/>
      <c r="I175" s="76"/>
    </row>
    <row r="176" spans="1:9" x14ac:dyDescent="0.2">
      <c r="A176" s="76"/>
      <c r="B176" s="76"/>
      <c r="C176" s="76"/>
      <c r="D176" s="76"/>
      <c r="E176" s="76"/>
      <c r="F176" s="76"/>
      <c r="G176" s="76"/>
      <c r="H176" s="76"/>
      <c r="I176" s="76"/>
    </row>
    <row r="177" spans="1:9" x14ac:dyDescent="0.2">
      <c r="A177" s="76"/>
      <c r="B177" s="76"/>
      <c r="C177" s="76"/>
      <c r="D177" s="76"/>
      <c r="E177" s="76"/>
      <c r="F177" s="76"/>
      <c r="G177" s="76"/>
      <c r="H177" s="76"/>
      <c r="I177" s="76"/>
    </row>
    <row r="178" spans="1:9" x14ac:dyDescent="0.2">
      <c r="A178" s="76"/>
      <c r="B178" s="76"/>
      <c r="C178" s="76"/>
      <c r="D178" s="76"/>
      <c r="E178" s="76"/>
      <c r="F178" s="76"/>
      <c r="G178" s="76"/>
      <c r="H178" s="76"/>
      <c r="I178" s="76"/>
    </row>
    <row r="179" spans="1:9" x14ac:dyDescent="0.2">
      <c r="A179" s="76"/>
      <c r="B179" s="76"/>
      <c r="C179" s="76"/>
      <c r="D179" s="76"/>
      <c r="E179" s="76"/>
      <c r="F179" s="76"/>
      <c r="G179" s="76"/>
      <c r="H179" s="76"/>
      <c r="I179" s="76"/>
    </row>
    <row r="180" spans="1:9" x14ac:dyDescent="0.2">
      <c r="A180" s="76"/>
      <c r="B180" s="76"/>
      <c r="C180" s="76"/>
      <c r="D180" s="76"/>
      <c r="E180" s="76"/>
      <c r="F180" s="76"/>
      <c r="G180" s="76"/>
      <c r="H180" s="76"/>
      <c r="I180" s="76"/>
    </row>
    <row r="181" spans="1:9" x14ac:dyDescent="0.2">
      <c r="A181" s="76"/>
      <c r="B181" s="76"/>
      <c r="C181" s="76"/>
      <c r="D181" s="76"/>
      <c r="E181" s="76"/>
      <c r="F181" s="76"/>
      <c r="G181" s="76"/>
      <c r="H181" s="76"/>
      <c r="I181" s="76"/>
    </row>
    <row r="182" spans="1:9" x14ac:dyDescent="0.2">
      <c r="A182" s="76"/>
      <c r="B182" s="76"/>
      <c r="C182" s="76"/>
      <c r="D182" s="76"/>
      <c r="E182" s="76"/>
      <c r="F182" s="76"/>
      <c r="G182" s="76"/>
      <c r="H182" s="76"/>
      <c r="I182" s="76"/>
    </row>
    <row r="183" spans="1:9" x14ac:dyDescent="0.2">
      <c r="A183" s="76"/>
      <c r="B183" s="76"/>
      <c r="C183" s="76"/>
      <c r="D183" s="76"/>
      <c r="E183" s="76"/>
      <c r="F183" s="76"/>
      <c r="G183" s="76"/>
      <c r="H183" s="76"/>
      <c r="I183" s="76"/>
    </row>
    <row r="184" spans="1:9" x14ac:dyDescent="0.2">
      <c r="A184" s="76"/>
      <c r="B184" s="76"/>
      <c r="C184" s="76"/>
      <c r="D184" s="76"/>
      <c r="E184" s="76"/>
      <c r="F184" s="76"/>
      <c r="G184" s="76"/>
      <c r="H184" s="76"/>
      <c r="I184" s="76"/>
    </row>
    <row r="185" spans="1:9" x14ac:dyDescent="0.2">
      <c r="A185" s="76"/>
      <c r="B185" s="76"/>
      <c r="C185" s="76"/>
      <c r="D185" s="76"/>
      <c r="E185" s="76"/>
      <c r="F185" s="76"/>
      <c r="G185" s="76"/>
      <c r="H185" s="76"/>
      <c r="I185" s="76"/>
    </row>
    <row r="186" spans="1:9" x14ac:dyDescent="0.2">
      <c r="A186" s="76"/>
      <c r="B186" s="76"/>
      <c r="C186" s="76"/>
      <c r="D186" s="76"/>
      <c r="E186" s="76"/>
      <c r="F186" s="76"/>
      <c r="G186" s="76"/>
      <c r="H186" s="76"/>
      <c r="I186" s="76"/>
    </row>
    <row r="187" spans="1:9" x14ac:dyDescent="0.2">
      <c r="A187" s="76"/>
      <c r="B187" s="76"/>
      <c r="C187" s="76"/>
      <c r="D187" s="76"/>
      <c r="E187" s="76"/>
      <c r="F187" s="76"/>
      <c r="G187" s="76"/>
      <c r="H187" s="76"/>
      <c r="I187" s="76"/>
    </row>
    <row r="188" spans="1:9" x14ac:dyDescent="0.2">
      <c r="A188" s="76"/>
      <c r="B188" s="76"/>
      <c r="C188" s="76"/>
      <c r="D188" s="76"/>
      <c r="E188" s="76"/>
      <c r="F188" s="76"/>
      <c r="G188" s="76"/>
      <c r="H188" s="76"/>
      <c r="I188" s="76"/>
    </row>
    <row r="189" spans="1:9" x14ac:dyDescent="0.2">
      <c r="A189" s="76"/>
      <c r="B189" s="76"/>
      <c r="C189" s="76"/>
      <c r="D189" s="76"/>
      <c r="E189" s="76"/>
      <c r="F189" s="76"/>
      <c r="G189" s="76"/>
      <c r="H189" s="76"/>
      <c r="I189" s="76"/>
    </row>
    <row r="190" spans="1:9" x14ac:dyDescent="0.2">
      <c r="A190" s="76"/>
      <c r="B190" s="76"/>
      <c r="C190" s="76"/>
      <c r="D190" s="76"/>
      <c r="E190" s="76"/>
      <c r="F190" s="76"/>
      <c r="G190" s="76"/>
      <c r="H190" s="76"/>
      <c r="I190" s="76"/>
    </row>
    <row r="191" spans="1:9" x14ac:dyDescent="0.2">
      <c r="A191" s="76"/>
      <c r="B191" s="76"/>
      <c r="C191" s="76"/>
      <c r="D191" s="76"/>
      <c r="E191" s="76"/>
      <c r="F191" s="76"/>
      <c r="G191" s="76"/>
      <c r="H191" s="76"/>
      <c r="I191" s="76"/>
    </row>
    <row r="192" spans="1:9" x14ac:dyDescent="0.2">
      <c r="A192" s="76"/>
      <c r="B192" s="76"/>
      <c r="C192" s="76"/>
      <c r="D192" s="76"/>
      <c r="E192" s="76"/>
      <c r="F192" s="76"/>
      <c r="G192" s="76"/>
      <c r="H192" s="76"/>
      <c r="I192" s="76"/>
    </row>
    <row r="193" spans="1:9" x14ac:dyDescent="0.2">
      <c r="A193" s="76"/>
      <c r="B193" s="76"/>
      <c r="C193" s="76"/>
      <c r="D193" s="76"/>
      <c r="E193" s="76"/>
      <c r="F193" s="76"/>
      <c r="G193" s="76"/>
      <c r="H193" s="76"/>
      <c r="I193" s="76"/>
    </row>
    <row r="194" spans="1:9" x14ac:dyDescent="0.2">
      <c r="A194" s="76"/>
      <c r="B194" s="76"/>
      <c r="C194" s="76"/>
      <c r="D194" s="76"/>
      <c r="E194" s="76"/>
      <c r="F194" s="76"/>
      <c r="G194" s="76"/>
      <c r="H194" s="76"/>
      <c r="I194" s="76"/>
    </row>
    <row r="195" spans="1:9" x14ac:dyDescent="0.2">
      <c r="A195" s="76"/>
      <c r="B195" s="76"/>
      <c r="C195" s="76"/>
      <c r="D195" s="76"/>
      <c r="E195" s="76"/>
      <c r="F195" s="76"/>
      <c r="G195" s="76"/>
      <c r="H195" s="76"/>
      <c r="I195" s="76"/>
    </row>
    <row r="196" spans="1:9" x14ac:dyDescent="0.2">
      <c r="A196" s="76"/>
      <c r="B196" s="76"/>
      <c r="C196" s="76"/>
      <c r="D196" s="76"/>
      <c r="E196" s="76"/>
      <c r="F196" s="76"/>
      <c r="G196" s="76"/>
      <c r="H196" s="76"/>
      <c r="I196" s="76"/>
    </row>
    <row r="197" spans="1:9" x14ac:dyDescent="0.2">
      <c r="A197" s="76"/>
      <c r="B197" s="76"/>
      <c r="C197" s="76"/>
      <c r="D197" s="76"/>
      <c r="E197" s="76"/>
      <c r="F197" s="76"/>
      <c r="G197" s="76"/>
      <c r="H197" s="76"/>
      <c r="I197" s="76"/>
    </row>
    <row r="198" spans="1:9" x14ac:dyDescent="0.2">
      <c r="A198" s="76"/>
      <c r="B198" s="76"/>
      <c r="C198" s="76"/>
      <c r="D198" s="76"/>
      <c r="E198" s="76"/>
      <c r="F198" s="76"/>
      <c r="G198" s="76"/>
      <c r="H198" s="76"/>
      <c r="I198" s="76"/>
    </row>
    <row r="199" spans="1:9" x14ac:dyDescent="0.2">
      <c r="A199" s="76"/>
      <c r="B199" s="76"/>
      <c r="C199" s="76"/>
      <c r="D199" s="76"/>
      <c r="E199" s="76"/>
      <c r="F199" s="76"/>
      <c r="G199" s="76"/>
      <c r="H199" s="76"/>
      <c r="I199" s="76"/>
    </row>
    <row r="200" spans="1:9" x14ac:dyDescent="0.2">
      <c r="A200" s="76"/>
      <c r="B200" s="76"/>
      <c r="C200" s="76"/>
      <c r="D200" s="76"/>
      <c r="E200" s="76"/>
      <c r="F200" s="76"/>
      <c r="G200" s="76"/>
      <c r="H200" s="76"/>
      <c r="I200" s="76"/>
    </row>
    <row r="201" spans="1:9" x14ac:dyDescent="0.2">
      <c r="A201" s="76"/>
      <c r="B201" s="76"/>
      <c r="C201" s="76"/>
      <c r="D201" s="76"/>
      <c r="E201" s="76"/>
      <c r="F201" s="76"/>
      <c r="G201" s="76"/>
      <c r="H201" s="76"/>
      <c r="I201" s="76"/>
    </row>
    <row r="202" spans="1:9" x14ac:dyDescent="0.2">
      <c r="A202" s="76"/>
      <c r="B202" s="76"/>
      <c r="C202" s="76"/>
      <c r="D202" s="76"/>
      <c r="E202" s="76"/>
      <c r="F202" s="76"/>
      <c r="G202" s="76"/>
      <c r="H202" s="76"/>
      <c r="I202" s="76"/>
    </row>
    <row r="203" spans="1:9" x14ac:dyDescent="0.2">
      <c r="A203" s="76"/>
      <c r="B203" s="76"/>
      <c r="C203" s="76"/>
      <c r="D203" s="76"/>
      <c r="E203" s="76"/>
      <c r="F203" s="76"/>
      <c r="G203" s="76"/>
      <c r="H203" s="76"/>
      <c r="I203" s="76"/>
    </row>
    <row r="204" spans="1:9" x14ac:dyDescent="0.2">
      <c r="A204" s="76"/>
      <c r="B204" s="76"/>
      <c r="C204" s="76"/>
      <c r="D204" s="76"/>
      <c r="E204" s="76"/>
      <c r="F204" s="76"/>
      <c r="G204" s="76"/>
      <c r="H204" s="76"/>
      <c r="I204" s="76"/>
    </row>
    <row r="205" spans="1:9" x14ac:dyDescent="0.2">
      <c r="A205" s="76"/>
      <c r="B205" s="76"/>
      <c r="C205" s="76"/>
      <c r="D205" s="76"/>
      <c r="E205" s="76"/>
      <c r="F205" s="76"/>
      <c r="G205" s="76"/>
      <c r="H205" s="76"/>
      <c r="I205" s="76"/>
    </row>
    <row r="206" spans="1:9" x14ac:dyDescent="0.2">
      <c r="A206" s="76"/>
      <c r="B206" s="76"/>
      <c r="C206" s="76"/>
      <c r="D206" s="76"/>
      <c r="E206" s="76"/>
      <c r="F206" s="76"/>
      <c r="G206" s="76"/>
      <c r="H206" s="76"/>
      <c r="I206" s="76"/>
    </row>
    <row r="207" spans="1:9" x14ac:dyDescent="0.2">
      <c r="A207" s="76"/>
      <c r="B207" s="76"/>
      <c r="C207" s="76"/>
      <c r="D207" s="76"/>
      <c r="E207" s="76"/>
      <c r="F207" s="76"/>
      <c r="G207" s="76"/>
      <c r="H207" s="76"/>
      <c r="I207" s="76"/>
    </row>
    <row r="208" spans="1:9" x14ac:dyDescent="0.2">
      <c r="A208" s="76"/>
      <c r="B208" s="76"/>
      <c r="C208" s="76"/>
      <c r="D208" s="76"/>
      <c r="E208" s="76"/>
      <c r="F208" s="76"/>
      <c r="G208" s="76"/>
      <c r="H208" s="76"/>
      <c r="I208" s="76"/>
    </row>
    <row r="209" spans="1:9" x14ac:dyDescent="0.2">
      <c r="A209" s="76"/>
      <c r="B209" s="76"/>
      <c r="C209" s="76"/>
      <c r="D209" s="76"/>
      <c r="E209" s="76"/>
      <c r="F209" s="76"/>
      <c r="G209" s="76"/>
      <c r="H209" s="76"/>
      <c r="I209" s="76"/>
    </row>
    <row r="210" spans="1:9" x14ac:dyDescent="0.2">
      <c r="A210" s="76"/>
      <c r="B210" s="76"/>
      <c r="C210" s="76"/>
      <c r="D210" s="76"/>
      <c r="E210" s="76"/>
      <c r="F210" s="76"/>
      <c r="G210" s="76"/>
      <c r="H210" s="76"/>
      <c r="I210" s="76"/>
    </row>
    <row r="211" spans="1:9" x14ac:dyDescent="0.2">
      <c r="A211" s="76"/>
      <c r="B211" s="76"/>
      <c r="C211" s="76"/>
      <c r="D211" s="76"/>
      <c r="E211" s="76"/>
      <c r="F211" s="76"/>
      <c r="G211" s="76"/>
      <c r="H211" s="76"/>
      <c r="I211" s="76"/>
    </row>
    <row r="212" spans="1:9" x14ac:dyDescent="0.2">
      <c r="A212" s="76"/>
      <c r="B212" s="76"/>
      <c r="C212" s="76"/>
      <c r="D212" s="76"/>
      <c r="E212" s="76"/>
      <c r="F212" s="76"/>
      <c r="G212" s="76"/>
      <c r="H212" s="76"/>
      <c r="I212" s="76"/>
    </row>
    <row r="213" spans="1:9" x14ac:dyDescent="0.2">
      <c r="A213" s="76"/>
      <c r="B213" s="76"/>
      <c r="C213" s="76"/>
      <c r="D213" s="76"/>
      <c r="E213" s="76"/>
      <c r="F213" s="76"/>
      <c r="G213" s="76"/>
      <c r="H213" s="76"/>
      <c r="I213" s="76"/>
    </row>
    <row r="214" spans="1:9" x14ac:dyDescent="0.2">
      <c r="A214" s="76"/>
      <c r="B214" s="76"/>
      <c r="C214" s="76"/>
      <c r="D214" s="76"/>
      <c r="E214" s="76"/>
      <c r="F214" s="76"/>
      <c r="G214" s="76"/>
      <c r="H214" s="76"/>
      <c r="I214" s="76"/>
    </row>
    <row r="215" spans="1:9" x14ac:dyDescent="0.2">
      <c r="A215" s="76"/>
      <c r="B215" s="76"/>
      <c r="C215" s="76"/>
      <c r="D215" s="76"/>
      <c r="E215" s="76"/>
      <c r="F215" s="76"/>
      <c r="G215" s="76"/>
      <c r="H215" s="76"/>
      <c r="I215" s="76"/>
    </row>
    <row r="216" spans="1:9" x14ac:dyDescent="0.2">
      <c r="A216" s="76"/>
      <c r="B216" s="76"/>
      <c r="C216" s="76"/>
      <c r="D216" s="76"/>
      <c r="E216" s="76"/>
      <c r="F216" s="76"/>
      <c r="G216" s="76"/>
      <c r="H216" s="76"/>
      <c r="I216" s="76"/>
    </row>
    <row r="217" spans="1:9" x14ac:dyDescent="0.2">
      <c r="A217" s="76"/>
      <c r="B217" s="76"/>
      <c r="C217" s="76"/>
      <c r="D217" s="76"/>
      <c r="E217" s="76"/>
      <c r="F217" s="76"/>
      <c r="G217" s="76"/>
      <c r="H217" s="76"/>
      <c r="I217" s="76"/>
    </row>
    <row r="218" spans="1:9" x14ac:dyDescent="0.2">
      <c r="A218" s="76"/>
      <c r="B218" s="76"/>
      <c r="C218" s="76"/>
      <c r="D218" s="76"/>
      <c r="E218" s="76"/>
      <c r="F218" s="76"/>
      <c r="G218" s="76"/>
      <c r="H218" s="76"/>
      <c r="I218" s="76"/>
    </row>
    <row r="219" spans="1:9" x14ac:dyDescent="0.2">
      <c r="A219" s="76"/>
      <c r="B219" s="76"/>
      <c r="C219" s="76"/>
      <c r="D219" s="76"/>
      <c r="E219" s="76"/>
      <c r="F219" s="76"/>
      <c r="G219" s="76"/>
      <c r="H219" s="76"/>
      <c r="I219" s="76"/>
    </row>
    <row r="220" spans="1:9" x14ac:dyDescent="0.2">
      <c r="A220" s="76"/>
      <c r="B220" s="76"/>
      <c r="C220" s="76"/>
      <c r="D220" s="76"/>
      <c r="E220" s="76"/>
      <c r="F220" s="76"/>
      <c r="G220" s="76"/>
      <c r="H220" s="76"/>
      <c r="I220" s="76"/>
    </row>
    <row r="221" spans="1:9" x14ac:dyDescent="0.2">
      <c r="A221" s="76"/>
      <c r="B221" s="76"/>
      <c r="C221" s="76"/>
      <c r="D221" s="76"/>
      <c r="E221" s="76"/>
      <c r="F221" s="76"/>
      <c r="G221" s="76"/>
      <c r="H221" s="76"/>
      <c r="I221" s="76"/>
    </row>
    <row r="222" spans="1:9" ht="12.75" customHeight="1" x14ac:dyDescent="0.2">
      <c r="A222" s="76"/>
      <c r="B222" s="76"/>
      <c r="C222" s="76"/>
      <c r="D222" s="76"/>
      <c r="I222" s="76"/>
    </row>
  </sheetData>
  <mergeCells count="2">
    <mergeCell ref="A37:B37"/>
    <mergeCell ref="A1:N1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57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5"/>
  <sheetViews>
    <sheetView view="pageBreakPreview" zoomScaleNormal="100" zoomScaleSheetLayoutView="100" workbookViewId="0">
      <selection sqref="A1:E1"/>
    </sheetView>
  </sheetViews>
  <sheetFormatPr defaultRowHeight="10.5" x14ac:dyDescent="0.2"/>
  <cols>
    <col min="1" max="1" width="8.140625" style="31" customWidth="1"/>
    <col min="2" max="2" width="26.140625" style="32" customWidth="1"/>
    <col min="3" max="3" width="19.5703125" style="31" customWidth="1"/>
    <col min="4" max="4" width="16" style="32" customWidth="1"/>
    <col min="5" max="16384" width="9.140625" style="31"/>
  </cols>
  <sheetData>
    <row r="1" spans="1:14" ht="36.75" customHeight="1" x14ac:dyDescent="0.2">
      <c r="A1" s="405" t="s">
        <v>552</v>
      </c>
      <c r="B1" s="405"/>
      <c r="C1" s="405"/>
      <c r="D1" s="405"/>
      <c r="E1" s="405"/>
    </row>
    <row r="2" spans="1:14" ht="15.75" customHeight="1" x14ac:dyDescent="0.2"/>
    <row r="3" spans="1:14" ht="20.100000000000001" customHeight="1" x14ac:dyDescent="0.2">
      <c r="B3" s="52" t="s">
        <v>356</v>
      </c>
      <c r="C3" s="52" t="s">
        <v>357</v>
      </c>
      <c r="D3" s="52" t="s">
        <v>3</v>
      </c>
      <c r="E3" s="21"/>
      <c r="F3" s="21"/>
    </row>
    <row r="4" spans="1:14" ht="18" customHeight="1" x14ac:dyDescent="0.2">
      <c r="B4" s="54">
        <v>1</v>
      </c>
      <c r="C4" s="54">
        <v>241</v>
      </c>
      <c r="D4" s="54">
        <v>241</v>
      </c>
      <c r="E4" s="21"/>
      <c r="F4" s="21"/>
    </row>
    <row r="5" spans="1:14" ht="18" customHeight="1" x14ac:dyDescent="0.2">
      <c r="B5" s="300">
        <v>2</v>
      </c>
      <c r="C5" s="300">
        <v>123</v>
      </c>
      <c r="D5" s="300">
        <v>246</v>
      </c>
      <c r="E5" s="21"/>
      <c r="F5" s="21"/>
    </row>
    <row r="6" spans="1:14" ht="18" customHeight="1" x14ac:dyDescent="0.2">
      <c r="B6" s="54">
        <v>3</v>
      </c>
      <c r="C6" s="54">
        <v>58</v>
      </c>
      <c r="D6" s="54">
        <v>174</v>
      </c>
      <c r="E6" s="21"/>
      <c r="F6" s="21"/>
    </row>
    <row r="7" spans="1:14" ht="18" customHeight="1" x14ac:dyDescent="0.2">
      <c r="B7" s="300">
        <v>4</v>
      </c>
      <c r="C7" s="300">
        <v>52</v>
      </c>
      <c r="D7" s="300">
        <v>208</v>
      </c>
      <c r="E7" s="21"/>
      <c r="F7" s="21"/>
    </row>
    <row r="8" spans="1:14" ht="18" customHeight="1" x14ac:dyDescent="0.2">
      <c r="B8" s="54">
        <v>5</v>
      </c>
      <c r="C8" s="54">
        <v>54</v>
      </c>
      <c r="D8" s="54">
        <v>270</v>
      </c>
      <c r="E8" s="21"/>
      <c r="F8" s="21"/>
    </row>
    <row r="9" spans="1:14" ht="18" customHeight="1" x14ac:dyDescent="0.2">
      <c r="B9" s="300">
        <v>6</v>
      </c>
      <c r="C9" s="300">
        <v>43</v>
      </c>
      <c r="D9" s="300">
        <v>258</v>
      </c>
      <c r="E9" s="21"/>
      <c r="F9" s="21"/>
    </row>
    <row r="10" spans="1:14" ht="18" customHeight="1" x14ac:dyDescent="0.2">
      <c r="B10" s="54">
        <v>7</v>
      </c>
      <c r="C10" s="54">
        <v>23</v>
      </c>
      <c r="D10" s="54">
        <v>161</v>
      </c>
      <c r="E10" s="21"/>
      <c r="F10" s="21"/>
    </row>
    <row r="11" spans="1:14" ht="18" customHeight="1" x14ac:dyDescent="0.2">
      <c r="B11" s="300">
        <v>8</v>
      </c>
      <c r="C11" s="300">
        <v>31</v>
      </c>
      <c r="D11" s="300">
        <v>248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1:14" ht="18" customHeight="1" x14ac:dyDescent="0.2">
      <c r="B12" s="54">
        <v>9</v>
      </c>
      <c r="C12" s="54">
        <v>8</v>
      </c>
      <c r="D12" s="54">
        <v>72</v>
      </c>
      <c r="E12" s="21"/>
      <c r="F12" s="21"/>
    </row>
    <row r="13" spans="1:14" ht="18" customHeight="1" x14ac:dyDescent="0.2">
      <c r="B13" s="300">
        <v>10</v>
      </c>
      <c r="C13" s="300">
        <v>14</v>
      </c>
      <c r="D13" s="300">
        <v>140</v>
      </c>
      <c r="E13" s="21"/>
      <c r="F13" s="21"/>
    </row>
    <row r="14" spans="1:14" ht="18" customHeight="1" x14ac:dyDescent="0.2">
      <c r="B14" s="54">
        <v>11</v>
      </c>
      <c r="C14" s="54">
        <v>6</v>
      </c>
      <c r="D14" s="54">
        <v>66</v>
      </c>
      <c r="E14" s="21"/>
      <c r="F14" s="21"/>
    </row>
    <row r="15" spans="1:14" ht="18" customHeight="1" x14ac:dyDescent="0.2">
      <c r="B15" s="300">
        <v>12</v>
      </c>
      <c r="C15" s="300">
        <v>4</v>
      </c>
      <c r="D15" s="300">
        <v>48</v>
      </c>
      <c r="E15" s="21"/>
      <c r="F15" s="21"/>
    </row>
    <row r="16" spans="1:14" ht="18" customHeight="1" x14ac:dyDescent="0.2">
      <c r="B16" s="54">
        <v>13</v>
      </c>
      <c r="C16" s="54">
        <v>2</v>
      </c>
      <c r="D16" s="54">
        <v>26</v>
      </c>
      <c r="E16" s="21"/>
      <c r="F16" s="21"/>
    </row>
    <row r="17" spans="2:6" ht="18" customHeight="1" x14ac:dyDescent="0.2">
      <c r="B17" s="300">
        <v>15</v>
      </c>
      <c r="C17" s="300">
        <v>2</v>
      </c>
      <c r="D17" s="300">
        <v>30</v>
      </c>
      <c r="E17" s="21"/>
      <c r="F17" s="21"/>
    </row>
    <row r="18" spans="2:6" ht="18" customHeight="1" x14ac:dyDescent="0.2">
      <c r="B18" s="54">
        <v>18</v>
      </c>
      <c r="C18" s="54">
        <v>1</v>
      </c>
      <c r="D18" s="54">
        <v>18</v>
      </c>
      <c r="E18" s="21"/>
      <c r="F18" s="21"/>
    </row>
    <row r="19" spans="2:6" ht="20.100000000000001" customHeight="1" x14ac:dyDescent="0.2">
      <c r="B19" s="52" t="s">
        <v>0</v>
      </c>
      <c r="C19" s="52">
        <v>662</v>
      </c>
      <c r="D19" s="68">
        <v>2206</v>
      </c>
      <c r="E19" s="21"/>
      <c r="F19" s="21"/>
    </row>
    <row r="20" spans="2:6" ht="12.75" x14ac:dyDescent="0.2">
      <c r="F20" s="21"/>
    </row>
    <row r="21" spans="2:6" ht="12.75" x14ac:dyDescent="0.2">
      <c r="B21" s="406" t="s">
        <v>553</v>
      </c>
      <c r="C21" s="406"/>
      <c r="D21" s="406"/>
      <c r="E21" s="406"/>
      <c r="F21" s="21"/>
    </row>
    <row r="22" spans="2:6" ht="12.75" x14ac:dyDescent="0.2">
      <c r="B22" s="23"/>
      <c r="C22" s="21"/>
      <c r="D22" s="23"/>
      <c r="E22" s="21"/>
      <c r="F22" s="21"/>
    </row>
    <row r="23" spans="2:6" ht="12.75" x14ac:dyDescent="0.2">
      <c r="B23" s="404"/>
      <c r="C23" s="404"/>
      <c r="D23" s="404"/>
      <c r="E23" s="404"/>
      <c r="F23" s="21"/>
    </row>
    <row r="24" spans="2:6" ht="12.75" x14ac:dyDescent="0.2">
      <c r="B24" s="23"/>
      <c r="C24" s="21"/>
      <c r="D24" s="23"/>
      <c r="E24" s="21"/>
      <c r="F24" s="21"/>
    </row>
    <row r="25" spans="2:6" ht="12.75" x14ac:dyDescent="0.2">
      <c r="B25" s="23"/>
      <c r="C25" s="21"/>
      <c r="D25" s="23"/>
      <c r="E25" s="21"/>
      <c r="F25" s="21"/>
    </row>
    <row r="26" spans="2:6" ht="12.75" x14ac:dyDescent="0.2">
      <c r="B26" s="23"/>
      <c r="C26" s="21"/>
      <c r="D26" s="23"/>
      <c r="E26" s="21"/>
      <c r="F26" s="21"/>
    </row>
    <row r="27" spans="2:6" ht="12.75" x14ac:dyDescent="0.2">
      <c r="B27" s="23"/>
      <c r="C27" s="21"/>
      <c r="D27" s="23"/>
      <c r="E27" s="21"/>
      <c r="F27" s="21"/>
    </row>
    <row r="28" spans="2:6" ht="12.75" x14ac:dyDescent="0.2">
      <c r="B28" s="23"/>
      <c r="C28" s="21"/>
      <c r="D28" s="23"/>
      <c r="E28" s="21"/>
      <c r="F28" s="21"/>
    </row>
    <row r="29" spans="2:6" ht="12.75" x14ac:dyDescent="0.2">
      <c r="B29" s="23"/>
      <c r="C29" s="21"/>
      <c r="D29" s="23"/>
      <c r="E29" s="21"/>
      <c r="F29" s="21"/>
    </row>
    <row r="30" spans="2:6" ht="12.75" x14ac:dyDescent="0.2">
      <c r="B30" s="23"/>
      <c r="C30" s="21"/>
      <c r="D30" s="23"/>
      <c r="E30" s="21"/>
      <c r="F30" s="21"/>
    </row>
    <row r="31" spans="2:6" ht="12.75" x14ac:dyDescent="0.2">
      <c r="B31" s="23"/>
      <c r="C31" s="21"/>
      <c r="D31" s="23"/>
      <c r="E31" s="21"/>
      <c r="F31" s="21"/>
    </row>
    <row r="32" spans="2:6" ht="12.75" x14ac:dyDescent="0.2">
      <c r="B32" s="23"/>
      <c r="C32" s="21"/>
      <c r="D32" s="23"/>
      <c r="E32" s="21"/>
      <c r="F32" s="21"/>
    </row>
    <row r="33" spans="2:6" ht="12.75" x14ac:dyDescent="0.2">
      <c r="B33" s="23"/>
      <c r="C33" s="21"/>
      <c r="D33" s="23"/>
      <c r="E33" s="21"/>
      <c r="F33" s="21"/>
    </row>
    <row r="34" spans="2:6" ht="12.75" x14ac:dyDescent="0.2">
      <c r="B34" s="23"/>
      <c r="C34" s="21"/>
      <c r="D34" s="23"/>
      <c r="E34" s="21"/>
      <c r="F34" s="21"/>
    </row>
    <row r="35" spans="2:6" ht="12.75" x14ac:dyDescent="0.2">
      <c r="B35" s="23"/>
      <c r="C35" s="21"/>
      <c r="D35" s="23"/>
      <c r="E35" s="21"/>
      <c r="F35" s="21"/>
    </row>
    <row r="36" spans="2:6" ht="12.75" x14ac:dyDescent="0.2">
      <c r="B36" s="23"/>
      <c r="C36" s="21"/>
      <c r="D36" s="23"/>
      <c r="E36" s="21"/>
      <c r="F36" s="21"/>
    </row>
    <row r="37" spans="2:6" ht="12.75" x14ac:dyDescent="0.2">
      <c r="B37" s="23"/>
      <c r="C37" s="21"/>
      <c r="D37" s="23"/>
      <c r="E37" s="21"/>
      <c r="F37" s="21"/>
    </row>
    <row r="38" spans="2:6" ht="12.75" x14ac:dyDescent="0.2">
      <c r="B38" s="23"/>
      <c r="C38" s="21"/>
      <c r="D38" s="23"/>
      <c r="E38" s="21"/>
      <c r="F38" s="21"/>
    </row>
    <row r="39" spans="2:6" ht="12.75" x14ac:dyDescent="0.2">
      <c r="B39" s="23"/>
      <c r="C39" s="21"/>
      <c r="D39" s="23"/>
      <c r="E39" s="21"/>
      <c r="F39" s="21"/>
    </row>
    <row r="40" spans="2:6" ht="12.75" x14ac:dyDescent="0.2">
      <c r="B40" s="23"/>
      <c r="C40" s="21"/>
      <c r="D40" s="23"/>
      <c r="E40" s="21"/>
      <c r="F40" s="21"/>
    </row>
    <row r="41" spans="2:6" ht="12.75" x14ac:dyDescent="0.2">
      <c r="B41" s="23"/>
      <c r="C41" s="21"/>
      <c r="D41" s="23"/>
      <c r="E41" s="21"/>
      <c r="F41" s="21"/>
    </row>
    <row r="42" spans="2:6" ht="12.75" x14ac:dyDescent="0.2">
      <c r="B42" s="23"/>
      <c r="C42" s="21"/>
      <c r="D42" s="23"/>
      <c r="E42" s="21"/>
      <c r="F42" s="21"/>
    </row>
    <row r="43" spans="2:6" ht="12.75" x14ac:dyDescent="0.2">
      <c r="B43" s="23"/>
      <c r="C43" s="21"/>
      <c r="D43" s="23"/>
      <c r="E43" s="21"/>
      <c r="F43" s="21"/>
    </row>
    <row r="44" spans="2:6" ht="12.75" x14ac:dyDescent="0.2">
      <c r="B44" s="23"/>
      <c r="C44" s="21"/>
      <c r="D44" s="23"/>
      <c r="E44" s="21"/>
      <c r="F44" s="21"/>
    </row>
    <row r="45" spans="2:6" ht="12.75" x14ac:dyDescent="0.2">
      <c r="B45" s="23"/>
      <c r="C45" s="21"/>
      <c r="D45" s="23"/>
      <c r="E45" s="21"/>
      <c r="F45" s="21"/>
    </row>
    <row r="46" spans="2:6" ht="12.75" x14ac:dyDescent="0.2">
      <c r="B46" s="23"/>
      <c r="C46" s="21"/>
      <c r="D46" s="23"/>
      <c r="E46" s="21"/>
      <c r="F46" s="21"/>
    </row>
    <row r="47" spans="2:6" ht="12.75" x14ac:dyDescent="0.2">
      <c r="B47" s="23"/>
      <c r="C47" s="21"/>
      <c r="D47" s="23"/>
      <c r="E47" s="21"/>
      <c r="F47" s="21"/>
    </row>
    <row r="48" spans="2:6" ht="12.75" x14ac:dyDescent="0.2">
      <c r="B48" s="23"/>
      <c r="C48" s="21"/>
      <c r="D48" s="23"/>
      <c r="E48" s="21"/>
      <c r="F48" s="21"/>
    </row>
    <row r="49" spans="2:6" ht="12.75" x14ac:dyDescent="0.2">
      <c r="B49" s="23"/>
      <c r="C49" s="21"/>
      <c r="D49" s="23"/>
      <c r="E49" s="21"/>
      <c r="F49" s="21"/>
    </row>
    <row r="50" spans="2:6" ht="12.75" x14ac:dyDescent="0.2">
      <c r="B50" s="23"/>
      <c r="C50" s="21"/>
      <c r="D50" s="23"/>
      <c r="E50" s="21"/>
      <c r="F50" s="21"/>
    </row>
    <row r="51" spans="2:6" ht="12.75" x14ac:dyDescent="0.2">
      <c r="B51" s="23"/>
      <c r="C51" s="21"/>
      <c r="D51" s="23"/>
      <c r="E51" s="21"/>
      <c r="F51" s="21"/>
    </row>
    <row r="52" spans="2:6" ht="12.75" x14ac:dyDescent="0.2">
      <c r="B52" s="23"/>
      <c r="C52" s="21"/>
      <c r="D52" s="23"/>
      <c r="E52" s="21"/>
      <c r="F52" s="21"/>
    </row>
    <row r="53" spans="2:6" ht="12.75" x14ac:dyDescent="0.2">
      <c r="B53" s="23"/>
      <c r="C53" s="21"/>
      <c r="D53" s="23"/>
      <c r="E53" s="21"/>
      <c r="F53" s="21"/>
    </row>
    <row r="54" spans="2:6" ht="12.75" x14ac:dyDescent="0.2">
      <c r="B54" s="23"/>
      <c r="C54" s="21"/>
      <c r="D54" s="23"/>
      <c r="E54" s="21"/>
      <c r="F54" s="21"/>
    </row>
    <row r="55" spans="2:6" ht="12.75" x14ac:dyDescent="0.2">
      <c r="B55" s="23"/>
      <c r="C55" s="21"/>
      <c r="D55" s="23"/>
      <c r="E55" s="21"/>
      <c r="F55" s="21"/>
    </row>
    <row r="56" spans="2:6" ht="12.75" x14ac:dyDescent="0.2">
      <c r="B56" s="23"/>
      <c r="C56" s="21"/>
      <c r="D56" s="23"/>
      <c r="E56" s="21"/>
      <c r="F56" s="21"/>
    </row>
    <row r="57" spans="2:6" ht="12.75" x14ac:dyDescent="0.2">
      <c r="B57" s="23"/>
      <c r="C57" s="21"/>
      <c r="D57" s="23"/>
      <c r="E57" s="21"/>
      <c r="F57" s="21"/>
    </row>
    <row r="58" spans="2:6" ht="12.75" x14ac:dyDescent="0.2">
      <c r="B58" s="23"/>
      <c r="C58" s="21"/>
      <c r="D58" s="23"/>
      <c r="E58" s="21"/>
      <c r="F58" s="21"/>
    </row>
    <row r="59" spans="2:6" ht="12.75" x14ac:dyDescent="0.2">
      <c r="B59" s="23"/>
      <c r="C59" s="21"/>
      <c r="D59" s="23"/>
      <c r="E59" s="21"/>
      <c r="F59" s="21"/>
    </row>
    <row r="60" spans="2:6" ht="12.75" x14ac:dyDescent="0.2">
      <c r="B60" s="23"/>
      <c r="C60" s="21"/>
      <c r="D60" s="23"/>
      <c r="E60" s="21"/>
      <c r="F60" s="21"/>
    </row>
    <row r="61" spans="2:6" ht="12.75" x14ac:dyDescent="0.2">
      <c r="B61" s="23"/>
      <c r="C61" s="21"/>
      <c r="D61" s="23"/>
      <c r="E61" s="21"/>
      <c r="F61" s="21"/>
    </row>
    <row r="62" spans="2:6" ht="12.75" x14ac:dyDescent="0.2">
      <c r="B62" s="23"/>
      <c r="C62" s="21"/>
      <c r="D62" s="23"/>
      <c r="E62" s="21"/>
      <c r="F62" s="21"/>
    </row>
    <row r="63" spans="2:6" ht="12.75" x14ac:dyDescent="0.2">
      <c r="B63" s="23"/>
      <c r="C63" s="21"/>
      <c r="D63" s="23"/>
      <c r="E63" s="21"/>
      <c r="F63" s="21"/>
    </row>
    <row r="64" spans="2:6" ht="12.75" x14ac:dyDescent="0.2">
      <c r="B64" s="23"/>
      <c r="C64" s="21"/>
      <c r="D64" s="23"/>
      <c r="E64" s="21"/>
      <c r="F64" s="21"/>
    </row>
    <row r="65" spans="2:6" ht="12.75" x14ac:dyDescent="0.2">
      <c r="B65" s="23"/>
      <c r="C65" s="21"/>
      <c r="D65" s="23"/>
      <c r="E65" s="21"/>
      <c r="F65" s="21"/>
    </row>
    <row r="66" spans="2:6" ht="12.75" x14ac:dyDescent="0.2">
      <c r="B66" s="23"/>
      <c r="C66" s="21"/>
      <c r="D66" s="23"/>
      <c r="E66" s="21"/>
      <c r="F66" s="21"/>
    </row>
    <row r="67" spans="2:6" ht="12.75" x14ac:dyDescent="0.2">
      <c r="B67" s="23"/>
      <c r="C67" s="21"/>
      <c r="D67" s="23"/>
      <c r="E67" s="21"/>
      <c r="F67" s="21"/>
    </row>
    <row r="68" spans="2:6" ht="12.75" x14ac:dyDescent="0.2">
      <c r="B68" s="23"/>
      <c r="C68" s="21"/>
      <c r="D68" s="23"/>
      <c r="E68" s="21"/>
      <c r="F68" s="21"/>
    </row>
    <row r="69" spans="2:6" ht="12.75" x14ac:dyDescent="0.2">
      <c r="B69" s="23"/>
      <c r="C69" s="21"/>
      <c r="D69" s="23"/>
      <c r="E69" s="21"/>
      <c r="F69" s="21"/>
    </row>
    <row r="70" spans="2:6" ht="12.75" x14ac:dyDescent="0.2">
      <c r="B70" s="23"/>
      <c r="C70" s="21"/>
      <c r="D70" s="23"/>
      <c r="E70" s="21"/>
      <c r="F70" s="21"/>
    </row>
    <row r="71" spans="2:6" ht="12.75" x14ac:dyDescent="0.2">
      <c r="B71" s="23"/>
      <c r="C71" s="21"/>
      <c r="D71" s="23"/>
      <c r="E71" s="21"/>
      <c r="F71" s="21"/>
    </row>
    <row r="72" spans="2:6" ht="12.75" x14ac:dyDescent="0.2">
      <c r="B72" s="23"/>
      <c r="C72" s="21"/>
      <c r="D72" s="23"/>
      <c r="E72" s="21"/>
      <c r="F72" s="21"/>
    </row>
    <row r="73" spans="2:6" ht="12.75" x14ac:dyDescent="0.2">
      <c r="B73" s="23"/>
      <c r="C73" s="21"/>
      <c r="D73" s="23"/>
      <c r="E73" s="21"/>
      <c r="F73" s="21"/>
    </row>
    <row r="74" spans="2:6" ht="12.75" x14ac:dyDescent="0.2">
      <c r="B74" s="23"/>
      <c r="C74" s="21"/>
      <c r="D74" s="23"/>
      <c r="E74" s="21"/>
      <c r="F74" s="21"/>
    </row>
    <row r="75" spans="2:6" ht="12.75" x14ac:dyDescent="0.2">
      <c r="B75" s="23"/>
      <c r="C75" s="21"/>
      <c r="D75" s="23"/>
      <c r="E75" s="21"/>
      <c r="F75" s="21"/>
    </row>
    <row r="76" spans="2:6" ht="12.75" x14ac:dyDescent="0.2">
      <c r="B76" s="23"/>
      <c r="C76" s="21"/>
      <c r="D76" s="23"/>
      <c r="E76" s="21"/>
      <c r="F76" s="21"/>
    </row>
    <row r="77" spans="2:6" ht="12.75" x14ac:dyDescent="0.2">
      <c r="B77" s="23"/>
      <c r="C77" s="21"/>
      <c r="D77" s="23"/>
      <c r="E77" s="21"/>
      <c r="F77" s="21"/>
    </row>
    <row r="78" spans="2:6" ht="12.75" x14ac:dyDescent="0.2">
      <c r="B78" s="23"/>
      <c r="C78" s="21"/>
      <c r="D78" s="23"/>
      <c r="E78" s="21"/>
      <c r="F78" s="21"/>
    </row>
    <row r="79" spans="2:6" ht="12.75" x14ac:dyDescent="0.2">
      <c r="B79" s="23"/>
      <c r="C79" s="21"/>
      <c r="D79" s="23"/>
      <c r="E79" s="21"/>
      <c r="F79" s="21"/>
    </row>
    <row r="80" spans="2:6" ht="12.75" x14ac:dyDescent="0.2">
      <c r="B80" s="23"/>
      <c r="C80" s="21"/>
      <c r="D80" s="23"/>
      <c r="E80" s="21"/>
      <c r="F80" s="21"/>
    </row>
    <row r="81" spans="2:6" ht="12.75" x14ac:dyDescent="0.2">
      <c r="B81" s="23"/>
      <c r="C81" s="21"/>
      <c r="D81" s="23"/>
      <c r="E81" s="21"/>
      <c r="F81" s="21"/>
    </row>
    <row r="82" spans="2:6" ht="12.75" x14ac:dyDescent="0.2">
      <c r="B82" s="23"/>
      <c r="C82" s="21"/>
      <c r="D82" s="23"/>
      <c r="E82" s="21"/>
      <c r="F82" s="21"/>
    </row>
    <row r="83" spans="2:6" ht="12.75" x14ac:dyDescent="0.2">
      <c r="B83" s="23"/>
      <c r="C83" s="21"/>
      <c r="D83" s="23"/>
      <c r="E83" s="21"/>
      <c r="F83" s="21"/>
    </row>
    <row r="84" spans="2:6" ht="12.75" x14ac:dyDescent="0.2">
      <c r="B84" s="23"/>
      <c r="C84" s="21"/>
      <c r="D84" s="23"/>
      <c r="E84" s="21"/>
      <c r="F84" s="21"/>
    </row>
    <row r="85" spans="2:6" ht="12.75" x14ac:dyDescent="0.2">
      <c r="B85" s="23"/>
      <c r="C85" s="21"/>
      <c r="D85" s="23"/>
      <c r="E85" s="21"/>
      <c r="F85" s="21"/>
    </row>
    <row r="86" spans="2:6" ht="12.75" x14ac:dyDescent="0.2">
      <c r="B86" s="23"/>
      <c r="C86" s="21"/>
      <c r="D86" s="23"/>
      <c r="E86" s="21"/>
      <c r="F86" s="21"/>
    </row>
    <row r="87" spans="2:6" ht="12.75" x14ac:dyDescent="0.2">
      <c r="B87" s="23"/>
      <c r="C87" s="21"/>
      <c r="D87" s="23"/>
      <c r="E87" s="21"/>
      <c r="F87" s="21"/>
    </row>
    <row r="88" spans="2:6" ht="12.75" x14ac:dyDescent="0.2">
      <c r="B88" s="23"/>
      <c r="C88" s="21"/>
      <c r="D88" s="23"/>
      <c r="E88" s="21"/>
      <c r="F88" s="21"/>
    </row>
    <row r="89" spans="2:6" ht="12.75" x14ac:dyDescent="0.2">
      <c r="B89" s="23"/>
      <c r="C89" s="21"/>
      <c r="D89" s="23"/>
      <c r="E89" s="21"/>
      <c r="F89" s="21"/>
    </row>
    <row r="90" spans="2:6" ht="12.75" x14ac:dyDescent="0.2">
      <c r="B90" s="23"/>
      <c r="C90" s="21"/>
      <c r="D90" s="23"/>
      <c r="E90" s="21"/>
      <c r="F90" s="21"/>
    </row>
    <row r="91" spans="2:6" ht="12.75" x14ac:dyDescent="0.2">
      <c r="B91" s="23"/>
      <c r="C91" s="21"/>
      <c r="D91" s="23"/>
      <c r="E91" s="21"/>
      <c r="F91" s="21"/>
    </row>
    <row r="92" spans="2:6" ht="12.75" x14ac:dyDescent="0.2">
      <c r="B92" s="23"/>
      <c r="C92" s="21"/>
      <c r="D92" s="23"/>
      <c r="E92" s="21"/>
      <c r="F92" s="21"/>
    </row>
    <row r="93" spans="2:6" ht="12.75" x14ac:dyDescent="0.2">
      <c r="B93" s="23"/>
      <c r="C93" s="21"/>
      <c r="D93" s="23"/>
      <c r="E93" s="21"/>
      <c r="F93" s="21"/>
    </row>
    <row r="94" spans="2:6" ht="12.75" x14ac:dyDescent="0.2">
      <c r="B94" s="23"/>
      <c r="C94" s="21"/>
      <c r="D94" s="23"/>
      <c r="E94" s="21"/>
      <c r="F94" s="21"/>
    </row>
    <row r="95" spans="2:6" ht="12.75" x14ac:dyDescent="0.2">
      <c r="B95" s="23"/>
      <c r="C95" s="21"/>
      <c r="D95" s="23"/>
      <c r="E95" s="21"/>
      <c r="F95" s="21"/>
    </row>
    <row r="96" spans="2:6" ht="12.75" x14ac:dyDescent="0.2">
      <c r="B96" s="23"/>
      <c r="C96" s="21"/>
      <c r="D96" s="23"/>
      <c r="E96" s="21"/>
      <c r="F96" s="21"/>
    </row>
    <row r="97" spans="2:6" ht="12.75" x14ac:dyDescent="0.2">
      <c r="B97" s="23"/>
      <c r="C97" s="21"/>
      <c r="D97" s="23"/>
      <c r="E97" s="21"/>
      <c r="F97" s="21"/>
    </row>
    <row r="98" spans="2:6" ht="12.75" x14ac:dyDescent="0.2">
      <c r="B98" s="23"/>
      <c r="C98" s="21"/>
      <c r="D98" s="23"/>
      <c r="E98" s="21"/>
      <c r="F98" s="21"/>
    </row>
    <row r="99" spans="2:6" ht="12.75" x14ac:dyDescent="0.2">
      <c r="B99" s="23"/>
      <c r="C99" s="21"/>
      <c r="D99" s="23"/>
      <c r="E99" s="21"/>
      <c r="F99" s="21"/>
    </row>
    <row r="100" spans="2:6" ht="12.75" x14ac:dyDescent="0.2">
      <c r="B100" s="23"/>
      <c r="C100" s="21"/>
      <c r="D100" s="23"/>
      <c r="E100" s="21"/>
      <c r="F100" s="21"/>
    </row>
    <row r="101" spans="2:6" ht="12.75" x14ac:dyDescent="0.2">
      <c r="B101" s="23"/>
      <c r="C101" s="21"/>
      <c r="D101" s="23"/>
      <c r="E101" s="21"/>
      <c r="F101" s="21"/>
    </row>
    <row r="102" spans="2:6" ht="12.75" x14ac:dyDescent="0.2">
      <c r="B102" s="23"/>
      <c r="C102" s="21"/>
      <c r="D102" s="23"/>
      <c r="E102" s="21"/>
      <c r="F102" s="21"/>
    </row>
    <row r="103" spans="2:6" ht="12.75" x14ac:dyDescent="0.2">
      <c r="B103" s="23"/>
      <c r="C103" s="21"/>
      <c r="D103" s="23"/>
      <c r="E103" s="21"/>
      <c r="F103" s="21"/>
    </row>
    <row r="104" spans="2:6" ht="12.75" x14ac:dyDescent="0.2">
      <c r="B104" s="23"/>
      <c r="C104" s="21"/>
      <c r="D104" s="23"/>
      <c r="E104" s="21"/>
      <c r="F104" s="21"/>
    </row>
    <row r="105" spans="2:6" ht="12.75" x14ac:dyDescent="0.2">
      <c r="B105" s="23"/>
      <c r="C105" s="21"/>
      <c r="D105" s="23"/>
      <c r="E105" s="21"/>
      <c r="F105" s="21"/>
    </row>
    <row r="106" spans="2:6" ht="12.75" x14ac:dyDescent="0.2">
      <c r="B106" s="23"/>
      <c r="C106" s="21"/>
      <c r="D106" s="23"/>
      <c r="E106" s="21"/>
      <c r="F106" s="21"/>
    </row>
    <row r="107" spans="2:6" ht="12.75" x14ac:dyDescent="0.2">
      <c r="B107" s="23"/>
      <c r="C107" s="21"/>
      <c r="D107" s="23"/>
      <c r="E107" s="21"/>
      <c r="F107" s="21"/>
    </row>
    <row r="108" spans="2:6" ht="12.75" x14ac:dyDescent="0.2">
      <c r="B108" s="23"/>
      <c r="C108" s="21"/>
      <c r="D108" s="23"/>
      <c r="E108" s="21"/>
      <c r="F108" s="21"/>
    </row>
    <row r="109" spans="2:6" ht="12.75" x14ac:dyDescent="0.2">
      <c r="B109" s="23"/>
      <c r="C109" s="21"/>
      <c r="D109" s="23"/>
      <c r="E109" s="21"/>
      <c r="F109" s="21"/>
    </row>
    <row r="110" spans="2:6" ht="12.75" x14ac:dyDescent="0.2">
      <c r="B110" s="23"/>
      <c r="C110" s="21"/>
      <c r="D110" s="23"/>
      <c r="E110" s="21"/>
      <c r="F110" s="21"/>
    </row>
    <row r="111" spans="2:6" ht="12.75" x14ac:dyDescent="0.2">
      <c r="B111" s="23"/>
      <c r="C111" s="21"/>
      <c r="D111" s="23"/>
      <c r="E111" s="21"/>
      <c r="F111" s="21"/>
    </row>
    <row r="112" spans="2:6" ht="12.75" x14ac:dyDescent="0.2">
      <c r="B112" s="23"/>
      <c r="C112" s="21"/>
      <c r="D112" s="23"/>
      <c r="E112" s="21"/>
      <c r="F112" s="21"/>
    </row>
    <row r="113" spans="2:6" ht="12.75" x14ac:dyDescent="0.2">
      <c r="B113" s="23"/>
      <c r="C113" s="21"/>
      <c r="D113" s="23"/>
      <c r="E113" s="21"/>
      <c r="F113" s="21"/>
    </row>
    <row r="114" spans="2:6" ht="12.75" x14ac:dyDescent="0.2">
      <c r="B114" s="23"/>
      <c r="C114" s="21"/>
      <c r="D114" s="23"/>
      <c r="E114" s="21"/>
      <c r="F114" s="21"/>
    </row>
    <row r="115" spans="2:6" ht="12.75" x14ac:dyDescent="0.2">
      <c r="B115" s="23"/>
      <c r="C115" s="21"/>
      <c r="D115" s="23"/>
      <c r="E115" s="21"/>
      <c r="F115" s="21"/>
    </row>
    <row r="116" spans="2:6" ht="12.75" x14ac:dyDescent="0.2">
      <c r="B116" s="23"/>
      <c r="C116" s="21"/>
      <c r="D116" s="23"/>
      <c r="E116" s="21"/>
      <c r="F116" s="21"/>
    </row>
    <row r="117" spans="2:6" ht="12.75" x14ac:dyDescent="0.2">
      <c r="B117" s="23"/>
      <c r="C117" s="21"/>
      <c r="D117" s="23"/>
      <c r="E117" s="21"/>
      <c r="F117" s="21"/>
    </row>
    <row r="118" spans="2:6" ht="12.75" x14ac:dyDescent="0.2">
      <c r="B118" s="23"/>
      <c r="C118" s="21"/>
      <c r="D118" s="23"/>
      <c r="E118" s="21"/>
      <c r="F118" s="21"/>
    </row>
    <row r="119" spans="2:6" ht="12.75" x14ac:dyDescent="0.2">
      <c r="B119" s="23"/>
      <c r="C119" s="21"/>
      <c r="D119" s="23"/>
      <c r="E119" s="21"/>
      <c r="F119" s="21"/>
    </row>
    <row r="120" spans="2:6" ht="12.75" x14ac:dyDescent="0.2">
      <c r="B120" s="23"/>
      <c r="C120" s="21"/>
      <c r="D120" s="23"/>
      <c r="E120" s="21"/>
      <c r="F120" s="21"/>
    </row>
    <row r="121" spans="2:6" ht="12.75" x14ac:dyDescent="0.2">
      <c r="B121" s="23"/>
      <c r="C121" s="21"/>
      <c r="D121" s="23"/>
      <c r="E121" s="21"/>
      <c r="F121" s="21"/>
    </row>
    <row r="122" spans="2:6" ht="12.75" x14ac:dyDescent="0.2">
      <c r="B122" s="23"/>
      <c r="C122" s="21"/>
      <c r="D122" s="23"/>
      <c r="E122" s="21"/>
      <c r="F122" s="21"/>
    </row>
    <row r="123" spans="2:6" ht="12.75" x14ac:dyDescent="0.2">
      <c r="B123" s="23"/>
      <c r="C123" s="21"/>
      <c r="D123" s="23"/>
      <c r="E123" s="21"/>
      <c r="F123" s="21"/>
    </row>
    <row r="124" spans="2:6" ht="12.75" x14ac:dyDescent="0.2">
      <c r="B124" s="23"/>
      <c r="C124" s="21"/>
      <c r="D124" s="23"/>
      <c r="E124" s="21"/>
      <c r="F124" s="21"/>
    </row>
    <row r="125" spans="2:6" ht="12.75" x14ac:dyDescent="0.2">
      <c r="B125" s="23"/>
      <c r="C125" s="21"/>
      <c r="D125" s="23"/>
      <c r="E125" s="21"/>
      <c r="F125" s="21"/>
    </row>
    <row r="126" spans="2:6" ht="12.75" x14ac:dyDescent="0.2">
      <c r="B126" s="23"/>
      <c r="C126" s="21"/>
      <c r="D126" s="23"/>
      <c r="E126" s="21"/>
      <c r="F126" s="21"/>
    </row>
    <row r="127" spans="2:6" ht="12.75" x14ac:dyDescent="0.2">
      <c r="B127" s="23"/>
      <c r="C127" s="21"/>
      <c r="D127" s="23"/>
      <c r="E127" s="21"/>
      <c r="F127" s="21"/>
    </row>
    <row r="128" spans="2:6" ht="12.75" x14ac:dyDescent="0.2">
      <c r="B128" s="23"/>
      <c r="C128" s="21"/>
      <c r="D128" s="23"/>
      <c r="E128" s="21"/>
      <c r="F128" s="21"/>
    </row>
    <row r="129" spans="2:6" ht="12.75" x14ac:dyDescent="0.2">
      <c r="B129" s="23"/>
      <c r="C129" s="21"/>
      <c r="D129" s="23"/>
      <c r="E129" s="21"/>
      <c r="F129" s="21"/>
    </row>
    <row r="130" spans="2:6" ht="12.75" x14ac:dyDescent="0.2">
      <c r="B130" s="23"/>
      <c r="C130" s="21"/>
      <c r="D130" s="23"/>
      <c r="E130" s="21"/>
      <c r="F130" s="21"/>
    </row>
    <row r="131" spans="2:6" ht="12.75" x14ac:dyDescent="0.2">
      <c r="B131" s="23"/>
      <c r="C131" s="21"/>
      <c r="D131" s="23"/>
      <c r="E131" s="21"/>
      <c r="F131" s="21"/>
    </row>
    <row r="132" spans="2:6" ht="12.75" x14ac:dyDescent="0.2">
      <c r="B132" s="23"/>
      <c r="C132" s="21"/>
      <c r="D132" s="23"/>
      <c r="E132" s="21"/>
      <c r="F132" s="21"/>
    </row>
    <row r="133" spans="2:6" ht="12.75" x14ac:dyDescent="0.2">
      <c r="B133" s="23"/>
      <c r="C133" s="21"/>
      <c r="D133" s="23"/>
      <c r="E133" s="21"/>
      <c r="F133" s="21"/>
    </row>
    <row r="134" spans="2:6" ht="12.75" x14ac:dyDescent="0.2">
      <c r="B134" s="23"/>
      <c r="C134" s="21"/>
      <c r="D134" s="23"/>
      <c r="E134" s="21"/>
      <c r="F134" s="21"/>
    </row>
    <row r="135" spans="2:6" ht="12.75" x14ac:dyDescent="0.2">
      <c r="B135" s="23"/>
      <c r="C135" s="21"/>
      <c r="D135" s="23"/>
      <c r="E135" s="21"/>
      <c r="F135" s="21"/>
    </row>
    <row r="136" spans="2:6" ht="12.75" x14ac:dyDescent="0.2">
      <c r="B136" s="23"/>
      <c r="C136" s="21"/>
      <c r="D136" s="23"/>
      <c r="E136" s="21"/>
      <c r="F136" s="21"/>
    </row>
    <row r="137" spans="2:6" ht="12.75" x14ac:dyDescent="0.2">
      <c r="B137" s="23"/>
      <c r="C137" s="21"/>
      <c r="D137" s="23"/>
      <c r="E137" s="21"/>
      <c r="F137" s="21"/>
    </row>
    <row r="138" spans="2:6" ht="12.75" x14ac:dyDescent="0.2">
      <c r="B138" s="23"/>
      <c r="C138" s="21"/>
      <c r="D138" s="23"/>
      <c r="E138" s="21"/>
      <c r="F138" s="21"/>
    </row>
    <row r="139" spans="2:6" ht="12.75" x14ac:dyDescent="0.2">
      <c r="B139" s="23"/>
      <c r="C139" s="21"/>
      <c r="D139" s="23"/>
      <c r="E139" s="21"/>
      <c r="F139" s="21"/>
    </row>
    <row r="140" spans="2:6" ht="12.75" x14ac:dyDescent="0.2">
      <c r="B140" s="23"/>
      <c r="C140" s="21"/>
      <c r="D140" s="23"/>
      <c r="E140" s="21"/>
      <c r="F140" s="21"/>
    </row>
    <row r="141" spans="2:6" ht="12.75" x14ac:dyDescent="0.2">
      <c r="B141" s="23"/>
      <c r="C141" s="21"/>
      <c r="D141" s="23"/>
      <c r="E141" s="21"/>
      <c r="F141" s="21"/>
    </row>
    <row r="142" spans="2:6" ht="12.75" x14ac:dyDescent="0.2">
      <c r="B142" s="23"/>
      <c r="C142" s="21"/>
      <c r="D142" s="23"/>
      <c r="E142" s="21"/>
      <c r="F142" s="21"/>
    </row>
    <row r="143" spans="2:6" ht="12.75" x14ac:dyDescent="0.2">
      <c r="B143" s="23"/>
      <c r="C143" s="21"/>
      <c r="D143" s="23"/>
      <c r="E143" s="21"/>
      <c r="F143" s="21"/>
    </row>
    <row r="144" spans="2:6" ht="12.75" x14ac:dyDescent="0.2">
      <c r="B144" s="23"/>
      <c r="C144" s="21"/>
      <c r="D144" s="23"/>
      <c r="E144" s="21"/>
      <c r="F144" s="21"/>
    </row>
    <row r="145" spans="2:6" ht="12.75" x14ac:dyDescent="0.2">
      <c r="B145" s="23"/>
      <c r="C145" s="21"/>
      <c r="D145" s="23"/>
      <c r="E145" s="21"/>
      <c r="F145" s="21"/>
    </row>
    <row r="146" spans="2:6" ht="12.75" x14ac:dyDescent="0.2">
      <c r="B146" s="23"/>
      <c r="C146" s="21"/>
      <c r="D146" s="23"/>
      <c r="E146" s="21"/>
      <c r="F146" s="21"/>
    </row>
    <row r="147" spans="2:6" ht="12.75" x14ac:dyDescent="0.2">
      <c r="B147" s="23"/>
      <c r="C147" s="21"/>
      <c r="D147" s="23"/>
      <c r="E147" s="21"/>
      <c r="F147" s="21"/>
    </row>
    <row r="148" spans="2:6" ht="12.75" x14ac:dyDescent="0.2">
      <c r="B148" s="23"/>
      <c r="C148" s="21"/>
      <c r="D148" s="23"/>
      <c r="E148" s="21"/>
      <c r="F148" s="21"/>
    </row>
    <row r="149" spans="2:6" ht="12.75" x14ac:dyDescent="0.2">
      <c r="B149" s="23"/>
      <c r="C149" s="21"/>
      <c r="D149" s="23"/>
      <c r="E149" s="21"/>
      <c r="F149" s="21"/>
    </row>
    <row r="150" spans="2:6" ht="12.75" x14ac:dyDescent="0.2">
      <c r="B150" s="23"/>
      <c r="C150" s="21"/>
      <c r="D150" s="23"/>
      <c r="E150" s="21"/>
      <c r="F150" s="21"/>
    </row>
    <row r="151" spans="2:6" ht="12.75" x14ac:dyDescent="0.2">
      <c r="B151" s="23"/>
      <c r="C151" s="21"/>
      <c r="D151" s="23"/>
      <c r="E151" s="21"/>
      <c r="F151" s="21"/>
    </row>
    <row r="152" spans="2:6" ht="12.75" x14ac:dyDescent="0.2">
      <c r="B152" s="23"/>
      <c r="C152" s="21"/>
      <c r="D152" s="23"/>
      <c r="E152" s="21"/>
      <c r="F152" s="21"/>
    </row>
    <row r="153" spans="2:6" ht="12.75" x14ac:dyDescent="0.2">
      <c r="B153" s="23"/>
      <c r="C153" s="21"/>
      <c r="D153" s="23"/>
      <c r="E153" s="21"/>
      <c r="F153" s="21"/>
    </row>
    <row r="154" spans="2:6" ht="12.75" x14ac:dyDescent="0.2">
      <c r="B154" s="23"/>
      <c r="C154" s="21"/>
      <c r="D154" s="23"/>
      <c r="E154" s="21"/>
      <c r="F154" s="21"/>
    </row>
    <row r="155" spans="2:6" ht="12.75" x14ac:dyDescent="0.2">
      <c r="B155" s="23"/>
      <c r="C155" s="21"/>
      <c r="D155" s="23"/>
      <c r="E155" s="21"/>
      <c r="F155" s="21"/>
    </row>
    <row r="156" spans="2:6" ht="12.75" x14ac:dyDescent="0.2">
      <c r="B156" s="23"/>
      <c r="C156" s="21"/>
      <c r="D156" s="23"/>
      <c r="E156" s="21"/>
      <c r="F156" s="21"/>
    </row>
    <row r="157" spans="2:6" ht="12.75" x14ac:dyDescent="0.2">
      <c r="B157" s="23"/>
      <c r="C157" s="21"/>
      <c r="D157" s="23"/>
      <c r="E157" s="21"/>
      <c r="F157" s="21"/>
    </row>
    <row r="158" spans="2:6" ht="12.75" x14ac:dyDescent="0.2">
      <c r="B158" s="23"/>
      <c r="C158" s="21"/>
      <c r="D158" s="23"/>
      <c r="E158" s="21"/>
      <c r="F158" s="21"/>
    </row>
    <row r="159" spans="2:6" ht="12.75" x14ac:dyDescent="0.2">
      <c r="B159" s="23"/>
      <c r="C159" s="21"/>
      <c r="D159" s="23"/>
      <c r="E159" s="21"/>
      <c r="F159" s="21"/>
    </row>
    <row r="160" spans="2:6" ht="12.75" x14ac:dyDescent="0.2">
      <c r="B160" s="23"/>
      <c r="C160" s="21"/>
      <c r="D160" s="23"/>
      <c r="E160" s="21"/>
      <c r="F160" s="21"/>
    </row>
    <row r="161" spans="2:6" ht="12.75" x14ac:dyDescent="0.2">
      <c r="B161" s="23"/>
      <c r="C161" s="21"/>
      <c r="D161" s="23"/>
      <c r="E161" s="21"/>
      <c r="F161" s="21"/>
    </row>
    <row r="162" spans="2:6" ht="12.75" x14ac:dyDescent="0.2">
      <c r="B162" s="23"/>
      <c r="C162" s="21"/>
      <c r="D162" s="23"/>
      <c r="E162" s="21"/>
      <c r="F162" s="21"/>
    </row>
    <row r="163" spans="2:6" ht="12.75" x14ac:dyDescent="0.2">
      <c r="B163" s="23"/>
      <c r="C163" s="21"/>
      <c r="D163" s="23"/>
      <c r="E163" s="21"/>
      <c r="F163" s="21"/>
    </row>
    <row r="164" spans="2:6" ht="12.75" x14ac:dyDescent="0.2">
      <c r="B164" s="23"/>
      <c r="C164" s="21"/>
      <c r="D164" s="23"/>
      <c r="E164" s="21"/>
      <c r="F164" s="21"/>
    </row>
    <row r="165" spans="2:6" ht="12.75" x14ac:dyDescent="0.2">
      <c r="B165" s="23"/>
      <c r="C165" s="21"/>
      <c r="D165" s="23"/>
      <c r="E165" s="21"/>
      <c r="F165" s="21"/>
    </row>
    <row r="166" spans="2:6" ht="12.75" x14ac:dyDescent="0.2">
      <c r="B166" s="23"/>
      <c r="C166" s="21"/>
      <c r="D166" s="23"/>
      <c r="E166" s="21"/>
      <c r="F166" s="21"/>
    </row>
    <row r="167" spans="2:6" ht="12.75" x14ac:dyDescent="0.2">
      <c r="B167" s="23"/>
      <c r="C167" s="21"/>
      <c r="D167" s="23"/>
      <c r="E167" s="21"/>
      <c r="F167" s="21"/>
    </row>
    <row r="168" spans="2:6" ht="12.75" x14ac:dyDescent="0.2">
      <c r="B168" s="23"/>
      <c r="C168" s="21"/>
      <c r="D168" s="23"/>
      <c r="E168" s="21"/>
      <c r="F168" s="21"/>
    </row>
    <row r="169" spans="2:6" ht="12.75" x14ac:dyDescent="0.2">
      <c r="B169" s="23"/>
      <c r="C169" s="21"/>
      <c r="D169" s="23"/>
      <c r="E169" s="21"/>
      <c r="F169" s="21"/>
    </row>
    <row r="170" spans="2:6" ht="12.75" x14ac:dyDescent="0.2">
      <c r="B170" s="23"/>
      <c r="C170" s="21"/>
      <c r="D170" s="23"/>
      <c r="E170" s="21"/>
      <c r="F170" s="21"/>
    </row>
    <row r="171" spans="2:6" ht="12.75" x14ac:dyDescent="0.2">
      <c r="B171" s="23"/>
      <c r="C171" s="21"/>
      <c r="D171" s="23"/>
      <c r="E171" s="21"/>
      <c r="F171" s="21"/>
    </row>
    <row r="172" spans="2:6" ht="12.75" x14ac:dyDescent="0.2">
      <c r="B172" s="23"/>
      <c r="C172" s="21"/>
      <c r="D172" s="23"/>
      <c r="E172" s="21"/>
      <c r="F172" s="21"/>
    </row>
    <row r="173" spans="2:6" ht="12.75" x14ac:dyDescent="0.2">
      <c r="B173" s="23"/>
      <c r="C173" s="21"/>
      <c r="D173" s="23"/>
      <c r="E173" s="21"/>
      <c r="F173" s="21"/>
    </row>
    <row r="174" spans="2:6" ht="12.75" x14ac:dyDescent="0.2">
      <c r="B174" s="23"/>
      <c r="C174" s="21"/>
      <c r="D174" s="23"/>
      <c r="E174" s="21"/>
      <c r="F174" s="21"/>
    </row>
    <row r="175" spans="2:6" ht="12.75" x14ac:dyDescent="0.2">
      <c r="B175" s="23"/>
      <c r="C175" s="21"/>
      <c r="D175" s="23"/>
      <c r="E175" s="21"/>
      <c r="F175" s="21"/>
    </row>
    <row r="176" spans="2:6" ht="12.75" x14ac:dyDescent="0.2">
      <c r="B176" s="23"/>
      <c r="C176" s="21"/>
      <c r="D176" s="23"/>
      <c r="E176" s="21"/>
      <c r="F176" s="21"/>
    </row>
    <row r="177" spans="2:6" ht="12.75" x14ac:dyDescent="0.2">
      <c r="B177" s="23"/>
      <c r="C177" s="21"/>
      <c r="D177" s="23"/>
      <c r="E177" s="21"/>
      <c r="F177" s="21"/>
    </row>
    <row r="178" spans="2:6" ht="12.75" x14ac:dyDescent="0.2">
      <c r="B178" s="23"/>
      <c r="C178" s="21"/>
      <c r="D178" s="23"/>
      <c r="E178" s="21"/>
      <c r="F178" s="21"/>
    </row>
    <row r="179" spans="2:6" ht="12.75" x14ac:dyDescent="0.2">
      <c r="B179" s="23"/>
      <c r="C179" s="21"/>
      <c r="D179" s="23"/>
      <c r="E179" s="21"/>
      <c r="F179" s="21"/>
    </row>
    <row r="180" spans="2:6" ht="12.75" x14ac:dyDescent="0.2">
      <c r="B180" s="23"/>
      <c r="C180" s="21"/>
      <c r="D180" s="23"/>
      <c r="E180" s="21"/>
      <c r="F180" s="21"/>
    </row>
    <row r="181" spans="2:6" ht="12.75" x14ac:dyDescent="0.2">
      <c r="B181" s="23"/>
      <c r="C181" s="21"/>
      <c r="D181" s="23"/>
      <c r="E181" s="21"/>
      <c r="F181" s="21"/>
    </row>
    <row r="182" spans="2:6" ht="12.75" x14ac:dyDescent="0.2">
      <c r="B182" s="23"/>
      <c r="C182" s="21"/>
      <c r="D182" s="23"/>
      <c r="E182" s="21"/>
      <c r="F182" s="21"/>
    </row>
    <row r="183" spans="2:6" ht="12.75" x14ac:dyDescent="0.2">
      <c r="B183" s="23"/>
      <c r="C183" s="21"/>
      <c r="D183" s="23"/>
      <c r="E183" s="21"/>
      <c r="F183" s="21"/>
    </row>
    <row r="184" spans="2:6" ht="12.75" x14ac:dyDescent="0.2">
      <c r="B184" s="23"/>
      <c r="C184" s="21"/>
      <c r="D184" s="23"/>
      <c r="E184" s="21"/>
      <c r="F184" s="21"/>
    </row>
    <row r="185" spans="2:6" ht="12.75" x14ac:dyDescent="0.2">
      <c r="B185" s="23"/>
      <c r="C185" s="21"/>
      <c r="D185" s="23"/>
      <c r="E185" s="21"/>
      <c r="F185" s="21"/>
    </row>
    <row r="186" spans="2:6" ht="12.75" x14ac:dyDescent="0.2">
      <c r="B186" s="23"/>
      <c r="C186" s="21"/>
      <c r="D186" s="23"/>
      <c r="E186" s="21"/>
      <c r="F186" s="21"/>
    </row>
    <row r="187" spans="2:6" ht="12.75" x14ac:dyDescent="0.2">
      <c r="B187" s="23"/>
      <c r="C187" s="21"/>
      <c r="D187" s="23"/>
      <c r="E187" s="21"/>
      <c r="F187" s="21"/>
    </row>
    <row r="188" spans="2:6" ht="12.75" x14ac:dyDescent="0.2">
      <c r="B188" s="23"/>
      <c r="C188" s="21"/>
      <c r="D188" s="23"/>
      <c r="E188" s="21"/>
      <c r="F188" s="21"/>
    </row>
    <row r="189" spans="2:6" ht="12.75" x14ac:dyDescent="0.2">
      <c r="B189" s="23"/>
      <c r="C189" s="21"/>
      <c r="D189" s="23"/>
      <c r="E189" s="21"/>
      <c r="F189" s="21"/>
    </row>
    <row r="190" spans="2:6" ht="12.75" x14ac:dyDescent="0.2">
      <c r="B190" s="23"/>
      <c r="C190" s="21"/>
      <c r="D190" s="23"/>
      <c r="E190" s="21"/>
      <c r="F190" s="21"/>
    </row>
    <row r="191" spans="2:6" ht="12.75" x14ac:dyDescent="0.2">
      <c r="B191" s="23"/>
      <c r="C191" s="21"/>
      <c r="D191" s="23"/>
      <c r="E191" s="21"/>
      <c r="F191" s="21"/>
    </row>
    <row r="192" spans="2:6" ht="12.75" x14ac:dyDescent="0.2">
      <c r="B192" s="23"/>
      <c r="C192" s="21"/>
      <c r="D192" s="23"/>
      <c r="E192" s="21"/>
      <c r="F192" s="21"/>
    </row>
    <row r="193" spans="2:6" ht="12.75" x14ac:dyDescent="0.2">
      <c r="B193" s="23"/>
      <c r="C193" s="21"/>
      <c r="D193" s="23"/>
      <c r="E193" s="21"/>
      <c r="F193" s="21"/>
    </row>
    <row r="194" spans="2:6" ht="12.75" x14ac:dyDescent="0.2">
      <c r="B194" s="23"/>
      <c r="C194" s="21"/>
      <c r="D194" s="23"/>
      <c r="E194" s="21"/>
      <c r="F194" s="21"/>
    </row>
    <row r="195" spans="2:6" ht="12.75" x14ac:dyDescent="0.2">
      <c r="B195" s="23"/>
      <c r="C195" s="21"/>
      <c r="D195" s="23"/>
      <c r="E195" s="21"/>
      <c r="F195" s="21"/>
    </row>
    <row r="196" spans="2:6" ht="12.75" x14ac:dyDescent="0.2">
      <c r="B196" s="23"/>
      <c r="C196" s="21"/>
      <c r="D196" s="23"/>
      <c r="E196" s="21"/>
      <c r="F196" s="21"/>
    </row>
    <row r="197" spans="2:6" ht="12.75" x14ac:dyDescent="0.2">
      <c r="B197" s="23"/>
      <c r="C197" s="21"/>
      <c r="D197" s="23"/>
      <c r="E197" s="21"/>
      <c r="F197" s="21"/>
    </row>
    <row r="198" spans="2:6" ht="12.75" x14ac:dyDescent="0.2">
      <c r="B198" s="23"/>
      <c r="C198" s="21"/>
      <c r="D198" s="23"/>
      <c r="E198" s="21"/>
      <c r="F198" s="21"/>
    </row>
    <row r="199" spans="2:6" ht="12.75" x14ac:dyDescent="0.2">
      <c r="B199" s="23"/>
      <c r="C199" s="21"/>
      <c r="D199" s="23"/>
      <c r="E199" s="21"/>
      <c r="F199" s="21"/>
    </row>
    <row r="200" spans="2:6" ht="12.75" x14ac:dyDescent="0.2">
      <c r="B200" s="23"/>
      <c r="C200" s="21"/>
      <c r="D200" s="23"/>
      <c r="E200" s="21"/>
      <c r="F200" s="21"/>
    </row>
    <row r="201" spans="2:6" ht="12.75" x14ac:dyDescent="0.2">
      <c r="B201" s="23"/>
      <c r="C201" s="21"/>
      <c r="D201" s="23"/>
      <c r="E201" s="21"/>
      <c r="F201" s="21"/>
    </row>
    <row r="202" spans="2:6" ht="12.75" x14ac:dyDescent="0.2">
      <c r="B202" s="23"/>
      <c r="C202" s="21"/>
      <c r="D202" s="23"/>
      <c r="E202" s="21"/>
      <c r="F202" s="21"/>
    </row>
    <row r="203" spans="2:6" ht="12.75" x14ac:dyDescent="0.2">
      <c r="B203" s="23"/>
      <c r="C203" s="21"/>
      <c r="D203" s="23"/>
      <c r="E203" s="21"/>
      <c r="F203" s="21"/>
    </row>
    <row r="204" spans="2:6" ht="12.75" x14ac:dyDescent="0.2">
      <c r="B204" s="23"/>
      <c r="C204" s="21"/>
      <c r="D204" s="23"/>
      <c r="E204" s="21"/>
      <c r="F204" s="21"/>
    </row>
    <row r="205" spans="2:6" ht="12.75" x14ac:dyDescent="0.2">
      <c r="B205" s="23"/>
      <c r="C205" s="21"/>
      <c r="D205" s="23"/>
      <c r="E205" s="21"/>
      <c r="F205" s="21"/>
    </row>
    <row r="206" spans="2:6" ht="12.75" x14ac:dyDescent="0.2">
      <c r="B206" s="23"/>
      <c r="C206" s="21"/>
      <c r="D206" s="23"/>
      <c r="E206" s="21"/>
      <c r="F206" s="21"/>
    </row>
    <row r="207" spans="2:6" ht="12.75" x14ac:dyDescent="0.2">
      <c r="B207" s="23"/>
      <c r="C207" s="21"/>
      <c r="D207" s="23"/>
      <c r="E207" s="21"/>
      <c r="F207" s="21"/>
    </row>
    <row r="208" spans="2:6" ht="12.75" x14ac:dyDescent="0.2">
      <c r="B208" s="23"/>
      <c r="C208" s="21"/>
      <c r="D208" s="23"/>
      <c r="E208" s="21"/>
      <c r="F208" s="21"/>
    </row>
    <row r="209" spans="2:6" ht="12.75" x14ac:dyDescent="0.2">
      <c r="B209" s="23"/>
      <c r="C209" s="21"/>
      <c r="D209" s="23"/>
      <c r="E209" s="21"/>
      <c r="F209" s="21"/>
    </row>
    <row r="210" spans="2:6" ht="12.75" x14ac:dyDescent="0.2">
      <c r="B210" s="23"/>
      <c r="C210" s="21"/>
      <c r="D210" s="23"/>
      <c r="E210" s="21"/>
      <c r="F210" s="21"/>
    </row>
    <row r="211" spans="2:6" ht="12.75" x14ac:dyDescent="0.2">
      <c r="B211" s="23"/>
      <c r="C211" s="21"/>
      <c r="D211" s="23"/>
      <c r="E211" s="21"/>
      <c r="F211" s="21"/>
    </row>
    <row r="212" spans="2:6" ht="12.75" x14ac:dyDescent="0.2">
      <c r="B212" s="23"/>
      <c r="C212" s="21"/>
      <c r="D212" s="23"/>
      <c r="E212" s="21"/>
      <c r="F212" s="21"/>
    </row>
    <row r="213" spans="2:6" ht="12.75" x14ac:dyDescent="0.2">
      <c r="B213" s="23"/>
      <c r="C213" s="21"/>
      <c r="D213" s="23"/>
      <c r="E213" s="21"/>
      <c r="F213" s="21"/>
    </row>
    <row r="214" spans="2:6" ht="12.75" x14ac:dyDescent="0.2">
      <c r="B214" s="23"/>
      <c r="C214" s="21"/>
      <c r="D214" s="23"/>
      <c r="E214" s="21"/>
      <c r="F214" s="21"/>
    </row>
    <row r="215" spans="2:6" ht="12.75" x14ac:dyDescent="0.2">
      <c r="B215" s="23"/>
      <c r="C215" s="21"/>
      <c r="D215" s="23"/>
      <c r="E215" s="21"/>
      <c r="F215" s="21"/>
    </row>
    <row r="216" spans="2:6" ht="12.75" x14ac:dyDescent="0.2">
      <c r="B216" s="23"/>
      <c r="C216" s="21"/>
      <c r="D216" s="23"/>
      <c r="E216" s="21"/>
      <c r="F216" s="21"/>
    </row>
    <row r="217" spans="2:6" ht="12.75" x14ac:dyDescent="0.2">
      <c r="B217" s="23"/>
      <c r="C217" s="21"/>
      <c r="D217" s="23"/>
      <c r="E217" s="21"/>
      <c r="F217" s="21"/>
    </row>
    <row r="218" spans="2:6" ht="12.75" x14ac:dyDescent="0.2">
      <c r="B218" s="23"/>
      <c r="C218" s="21"/>
      <c r="D218" s="23"/>
      <c r="E218" s="21"/>
      <c r="F218" s="21"/>
    </row>
    <row r="219" spans="2:6" ht="12.75" x14ac:dyDescent="0.2">
      <c r="B219" s="23"/>
      <c r="C219" s="21"/>
      <c r="D219" s="23"/>
      <c r="E219" s="21"/>
      <c r="F219" s="21"/>
    </row>
    <row r="220" spans="2:6" ht="12.75" x14ac:dyDescent="0.2">
      <c r="B220" s="23"/>
      <c r="C220" s="21"/>
      <c r="D220" s="23"/>
      <c r="E220" s="21"/>
      <c r="F220" s="21"/>
    </row>
    <row r="221" spans="2:6" ht="12.75" x14ac:dyDescent="0.2">
      <c r="B221" s="23"/>
      <c r="C221" s="21"/>
      <c r="D221" s="23"/>
      <c r="E221" s="21"/>
      <c r="F221" s="21"/>
    </row>
    <row r="222" spans="2:6" ht="12.75" x14ac:dyDescent="0.2">
      <c r="B222" s="23"/>
      <c r="C222" s="21"/>
      <c r="D222" s="23"/>
      <c r="E222" s="21"/>
      <c r="F222" s="21"/>
    </row>
    <row r="223" spans="2:6" ht="12.75" x14ac:dyDescent="0.2">
      <c r="B223" s="23"/>
      <c r="C223" s="21"/>
      <c r="D223" s="23"/>
      <c r="E223" s="21"/>
      <c r="F223" s="21"/>
    </row>
    <row r="224" spans="2:6" ht="12.75" x14ac:dyDescent="0.2">
      <c r="B224" s="23"/>
      <c r="C224" s="21"/>
      <c r="D224" s="23"/>
      <c r="E224" s="21"/>
      <c r="F224" s="21"/>
    </row>
    <row r="225" spans="2:6" ht="12.75" x14ac:dyDescent="0.2">
      <c r="B225" s="23"/>
      <c r="C225" s="21"/>
      <c r="D225" s="23"/>
      <c r="E225" s="21"/>
      <c r="F225" s="21"/>
    </row>
    <row r="226" spans="2:6" ht="12.75" x14ac:dyDescent="0.2">
      <c r="B226" s="23"/>
      <c r="C226" s="21"/>
      <c r="D226" s="23"/>
      <c r="E226" s="21"/>
      <c r="F226" s="21"/>
    </row>
    <row r="227" spans="2:6" ht="12.75" x14ac:dyDescent="0.2">
      <c r="B227" s="23"/>
      <c r="C227" s="21"/>
      <c r="D227" s="23"/>
      <c r="E227" s="21"/>
      <c r="F227" s="21"/>
    </row>
    <row r="228" spans="2:6" ht="12.75" x14ac:dyDescent="0.2">
      <c r="B228" s="23"/>
      <c r="C228" s="21"/>
      <c r="D228" s="23"/>
      <c r="E228" s="21"/>
      <c r="F228" s="21"/>
    </row>
    <row r="229" spans="2:6" ht="12.75" x14ac:dyDescent="0.2">
      <c r="B229" s="23"/>
      <c r="C229" s="21"/>
      <c r="D229" s="23"/>
      <c r="E229" s="21"/>
      <c r="F229" s="21"/>
    </row>
    <row r="230" spans="2:6" ht="12.75" x14ac:dyDescent="0.2">
      <c r="B230" s="23"/>
      <c r="C230" s="21"/>
      <c r="D230" s="23"/>
      <c r="E230" s="21"/>
      <c r="F230" s="21"/>
    </row>
    <row r="231" spans="2:6" ht="12.75" x14ac:dyDescent="0.2">
      <c r="B231" s="23"/>
      <c r="C231" s="21"/>
      <c r="D231" s="23"/>
      <c r="E231" s="21"/>
      <c r="F231" s="21"/>
    </row>
    <row r="232" spans="2:6" ht="12.75" x14ac:dyDescent="0.2">
      <c r="B232" s="23"/>
      <c r="C232" s="21"/>
      <c r="D232" s="23"/>
      <c r="E232" s="21"/>
      <c r="F232" s="21"/>
    </row>
    <row r="233" spans="2:6" ht="12.75" x14ac:dyDescent="0.2">
      <c r="B233" s="23"/>
      <c r="C233" s="21"/>
      <c r="D233" s="23"/>
      <c r="E233" s="21"/>
      <c r="F233" s="21"/>
    </row>
    <row r="234" spans="2:6" ht="12.75" x14ac:dyDescent="0.2">
      <c r="B234" s="23"/>
      <c r="C234" s="21"/>
      <c r="D234" s="23"/>
      <c r="E234" s="21"/>
      <c r="F234" s="21"/>
    </row>
    <row r="235" spans="2:6" ht="12.75" customHeight="1" x14ac:dyDescent="0.2"/>
  </sheetData>
  <mergeCells count="3">
    <mergeCell ref="B23:E23"/>
    <mergeCell ref="A1:E1"/>
    <mergeCell ref="B21:E21"/>
  </mergeCells>
  <phoneticPr fontId="2" type="noConversion"/>
  <printOptions horizontalCentered="1" verticalCentered="1"/>
  <pageMargins left="0.78740157480314965" right="0.78740157480314965" top="0.78740157480314965" bottom="0.39370078740157483" header="0.19685039370078741" footer="0.19685039370078741"/>
  <pageSetup paperSize="9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70" max="16383" man="1"/>
  </rowBreaks>
  <colBreaks count="1" manualBreakCount="1">
    <brk id="6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8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12.85546875" customWidth="1"/>
    <col min="2" max="2" width="49.140625" customWidth="1"/>
    <col min="3" max="4" width="18.7109375" style="180" customWidth="1"/>
    <col min="5" max="9" width="12.7109375" customWidth="1"/>
  </cols>
  <sheetData>
    <row r="1" spans="1:9" s="61" customFormat="1" ht="23.25" customHeight="1" x14ac:dyDescent="0.2">
      <c r="A1" s="414" t="s">
        <v>571</v>
      </c>
      <c r="B1" s="414"/>
      <c r="C1" s="414"/>
      <c r="D1" s="414"/>
      <c r="E1" s="135"/>
      <c r="F1" s="135"/>
      <c r="G1" s="135"/>
      <c r="H1" s="135"/>
      <c r="I1" s="135"/>
    </row>
    <row r="2" spans="1:9" s="61" customFormat="1" x14ac:dyDescent="0.2">
      <c r="C2" s="159"/>
      <c r="D2" s="159"/>
    </row>
    <row r="3" spans="1:9" s="61" customFormat="1" ht="22.5" customHeight="1" x14ac:dyDescent="0.2">
      <c r="A3" s="139" t="s">
        <v>2</v>
      </c>
      <c r="B3" s="139" t="s">
        <v>40</v>
      </c>
      <c r="C3" s="160" t="s">
        <v>357</v>
      </c>
      <c r="D3" s="161" t="s">
        <v>3</v>
      </c>
    </row>
    <row r="4" spans="1:9" s="141" customFormat="1" ht="15" customHeight="1" x14ac:dyDescent="0.2">
      <c r="A4" s="407" t="s">
        <v>30</v>
      </c>
      <c r="B4" s="140" t="s">
        <v>478</v>
      </c>
      <c r="C4" s="162">
        <v>1</v>
      </c>
      <c r="D4" s="163">
        <v>1</v>
      </c>
    </row>
    <row r="5" spans="1:9" s="141" customFormat="1" ht="15" customHeight="1" x14ac:dyDescent="0.2">
      <c r="A5" s="407"/>
      <c r="B5" s="142" t="s">
        <v>254</v>
      </c>
      <c r="C5" s="164">
        <v>1</v>
      </c>
      <c r="D5" s="165">
        <v>2</v>
      </c>
    </row>
    <row r="6" spans="1:9" s="141" customFormat="1" ht="15" customHeight="1" x14ac:dyDescent="0.2">
      <c r="A6" s="407"/>
      <c r="B6" s="148" t="s">
        <v>368</v>
      </c>
      <c r="C6" s="166">
        <v>2</v>
      </c>
      <c r="D6" s="167">
        <v>3</v>
      </c>
    </row>
    <row r="7" spans="1:9" s="141" customFormat="1" ht="15" customHeight="1" x14ac:dyDescent="0.2">
      <c r="A7" s="408" t="s">
        <v>26</v>
      </c>
      <c r="B7" s="143" t="s">
        <v>180</v>
      </c>
      <c r="C7" s="168">
        <v>4</v>
      </c>
      <c r="D7" s="169">
        <v>10</v>
      </c>
    </row>
    <row r="8" spans="1:9" s="141" customFormat="1" ht="15" customHeight="1" x14ac:dyDescent="0.2">
      <c r="A8" s="409"/>
      <c r="B8" s="148" t="s">
        <v>369</v>
      </c>
      <c r="C8" s="166">
        <v>4</v>
      </c>
      <c r="D8" s="167">
        <v>10</v>
      </c>
    </row>
    <row r="9" spans="1:9" s="141" customFormat="1" ht="15" customHeight="1" x14ac:dyDescent="0.2">
      <c r="A9" s="407" t="s">
        <v>21</v>
      </c>
      <c r="B9" s="144" t="s">
        <v>487</v>
      </c>
      <c r="C9" s="170">
        <v>1</v>
      </c>
      <c r="D9" s="171">
        <v>1</v>
      </c>
    </row>
    <row r="10" spans="1:9" s="141" customFormat="1" ht="15" customHeight="1" x14ac:dyDescent="0.2">
      <c r="A10" s="407"/>
      <c r="B10" s="145" t="s">
        <v>182</v>
      </c>
      <c r="C10" s="172">
        <v>5</v>
      </c>
      <c r="D10" s="173">
        <v>40</v>
      </c>
    </row>
    <row r="11" spans="1:9" s="141" customFormat="1" ht="15" customHeight="1" x14ac:dyDescent="0.2">
      <c r="A11" s="407"/>
      <c r="B11" s="148" t="s">
        <v>370</v>
      </c>
      <c r="C11" s="166">
        <v>6</v>
      </c>
      <c r="D11" s="167">
        <v>41</v>
      </c>
    </row>
    <row r="12" spans="1:9" s="141" customFormat="1" ht="15" customHeight="1" x14ac:dyDescent="0.2">
      <c r="A12" s="407" t="s">
        <v>29</v>
      </c>
      <c r="B12" s="144" t="s">
        <v>179</v>
      </c>
      <c r="C12" s="170">
        <v>2</v>
      </c>
      <c r="D12" s="171">
        <v>4</v>
      </c>
    </row>
    <row r="13" spans="1:9" s="141" customFormat="1" ht="15" customHeight="1" x14ac:dyDescent="0.2">
      <c r="A13" s="407"/>
      <c r="B13" s="146" t="s">
        <v>497</v>
      </c>
      <c r="C13" s="162">
        <v>1</v>
      </c>
      <c r="D13" s="174">
        <v>2</v>
      </c>
    </row>
    <row r="14" spans="1:9" s="141" customFormat="1" ht="15" customHeight="1" x14ac:dyDescent="0.2">
      <c r="A14" s="407"/>
      <c r="B14" s="148" t="s">
        <v>371</v>
      </c>
      <c r="C14" s="166">
        <v>3</v>
      </c>
      <c r="D14" s="167">
        <v>6</v>
      </c>
    </row>
    <row r="15" spans="1:9" s="141" customFormat="1" ht="15" customHeight="1" x14ac:dyDescent="0.2">
      <c r="A15" s="408" t="s">
        <v>11</v>
      </c>
      <c r="B15" s="144" t="s">
        <v>43</v>
      </c>
      <c r="C15" s="170">
        <v>1</v>
      </c>
      <c r="D15" s="171">
        <v>1</v>
      </c>
    </row>
    <row r="16" spans="1:9" s="141" customFormat="1" ht="15" customHeight="1" x14ac:dyDescent="0.2">
      <c r="A16" s="410"/>
      <c r="B16" s="146" t="s">
        <v>66</v>
      </c>
      <c r="C16" s="162">
        <v>1</v>
      </c>
      <c r="D16" s="174">
        <v>1</v>
      </c>
    </row>
    <row r="17" spans="1:4" s="141" customFormat="1" ht="15" customHeight="1" x14ac:dyDescent="0.2">
      <c r="A17" s="410"/>
      <c r="B17" s="142" t="s">
        <v>118</v>
      </c>
      <c r="C17" s="164">
        <v>1</v>
      </c>
      <c r="D17" s="165">
        <v>4</v>
      </c>
    </row>
    <row r="18" spans="1:4" s="141" customFormat="1" ht="15" customHeight="1" x14ac:dyDescent="0.2">
      <c r="A18" s="410"/>
      <c r="B18" s="146" t="s">
        <v>479</v>
      </c>
      <c r="C18" s="162">
        <v>1</v>
      </c>
      <c r="D18" s="174">
        <v>1</v>
      </c>
    </row>
    <row r="19" spans="1:4" s="141" customFormat="1" ht="15" customHeight="1" x14ac:dyDescent="0.2">
      <c r="A19" s="410"/>
      <c r="B19" s="142" t="s">
        <v>138</v>
      </c>
      <c r="C19" s="164">
        <v>1</v>
      </c>
      <c r="D19" s="165">
        <v>2</v>
      </c>
    </row>
    <row r="20" spans="1:4" s="141" customFormat="1" ht="15" customHeight="1" x14ac:dyDescent="0.2">
      <c r="A20" s="410"/>
      <c r="B20" s="146" t="s">
        <v>480</v>
      </c>
      <c r="C20" s="162">
        <v>1</v>
      </c>
      <c r="D20" s="174">
        <v>2</v>
      </c>
    </row>
    <row r="21" spans="1:4" s="141" customFormat="1" ht="15" customHeight="1" x14ac:dyDescent="0.2">
      <c r="A21" s="410"/>
      <c r="B21" s="142" t="s">
        <v>145</v>
      </c>
      <c r="C21" s="164">
        <v>1</v>
      </c>
      <c r="D21" s="165">
        <v>1</v>
      </c>
    </row>
    <row r="22" spans="1:4" s="141" customFormat="1" ht="15" customHeight="1" x14ac:dyDescent="0.2">
      <c r="A22" s="410"/>
      <c r="B22" s="146" t="s">
        <v>241</v>
      </c>
      <c r="C22" s="162">
        <v>1</v>
      </c>
      <c r="D22" s="174">
        <v>1</v>
      </c>
    </row>
    <row r="23" spans="1:4" s="141" customFormat="1" ht="15" customHeight="1" x14ac:dyDescent="0.2">
      <c r="A23" s="410"/>
      <c r="B23" s="142" t="s">
        <v>263</v>
      </c>
      <c r="C23" s="164">
        <v>16</v>
      </c>
      <c r="D23" s="165">
        <v>60</v>
      </c>
    </row>
    <row r="24" spans="1:4" s="141" customFormat="1" ht="15" customHeight="1" x14ac:dyDescent="0.2">
      <c r="A24" s="410"/>
      <c r="B24" s="146" t="s">
        <v>276</v>
      </c>
      <c r="C24" s="162">
        <v>1</v>
      </c>
      <c r="D24" s="174">
        <v>2</v>
      </c>
    </row>
    <row r="25" spans="1:4" s="141" customFormat="1" ht="15" customHeight="1" x14ac:dyDescent="0.2">
      <c r="A25" s="410"/>
      <c r="B25" s="142" t="s">
        <v>491</v>
      </c>
      <c r="C25" s="164">
        <v>1</v>
      </c>
      <c r="D25" s="165">
        <v>1</v>
      </c>
    </row>
    <row r="26" spans="1:4" s="141" customFormat="1" ht="15" customHeight="1" x14ac:dyDescent="0.2">
      <c r="A26" s="410"/>
      <c r="B26" s="146" t="s">
        <v>320</v>
      </c>
      <c r="C26" s="162">
        <v>1</v>
      </c>
      <c r="D26" s="174">
        <v>2</v>
      </c>
    </row>
    <row r="27" spans="1:4" s="141" customFormat="1" ht="15" customHeight="1" x14ac:dyDescent="0.2">
      <c r="A27" s="410"/>
      <c r="B27" s="142" t="s">
        <v>344</v>
      </c>
      <c r="C27" s="164">
        <v>1</v>
      </c>
      <c r="D27" s="165">
        <v>1</v>
      </c>
    </row>
    <row r="28" spans="1:4" s="141" customFormat="1" ht="15" customHeight="1" x14ac:dyDescent="0.2">
      <c r="A28" s="410"/>
      <c r="B28" s="146" t="s">
        <v>352</v>
      </c>
      <c r="C28" s="162">
        <v>1</v>
      </c>
      <c r="D28" s="174">
        <v>3</v>
      </c>
    </row>
    <row r="29" spans="1:4" s="141" customFormat="1" ht="15" customHeight="1" x14ac:dyDescent="0.2">
      <c r="A29" s="409"/>
      <c r="B29" s="148" t="s">
        <v>374</v>
      </c>
      <c r="C29" s="166">
        <v>29</v>
      </c>
      <c r="D29" s="167">
        <v>82</v>
      </c>
    </row>
    <row r="30" spans="1:4" s="141" customFormat="1" ht="15" customHeight="1" x14ac:dyDescent="0.2">
      <c r="A30" s="408" t="s">
        <v>16</v>
      </c>
      <c r="B30" s="142" t="s">
        <v>121</v>
      </c>
      <c r="C30" s="164">
        <v>9</v>
      </c>
      <c r="D30" s="165">
        <v>36</v>
      </c>
    </row>
    <row r="31" spans="1:4" s="141" customFormat="1" ht="15" customHeight="1" x14ac:dyDescent="0.2">
      <c r="A31" s="410"/>
      <c r="B31" s="146" t="s">
        <v>165</v>
      </c>
      <c r="C31" s="162">
        <v>1</v>
      </c>
      <c r="D31" s="174">
        <v>2</v>
      </c>
    </row>
    <row r="32" spans="1:4" s="141" customFormat="1" ht="15" customHeight="1" x14ac:dyDescent="0.2">
      <c r="A32" s="410"/>
      <c r="B32" s="142" t="s">
        <v>573</v>
      </c>
      <c r="C32" s="164">
        <v>1</v>
      </c>
      <c r="D32" s="165">
        <v>2</v>
      </c>
    </row>
    <row r="33" spans="1:4" s="141" customFormat="1" ht="15" customHeight="1" x14ac:dyDescent="0.2">
      <c r="A33" s="410"/>
      <c r="B33" s="146" t="s">
        <v>183</v>
      </c>
      <c r="C33" s="162">
        <v>1</v>
      </c>
      <c r="D33" s="174">
        <v>2</v>
      </c>
    </row>
    <row r="34" spans="1:4" s="141" customFormat="1" ht="15" customHeight="1" x14ac:dyDescent="0.2">
      <c r="A34" s="410"/>
      <c r="B34" s="142" t="s">
        <v>307</v>
      </c>
      <c r="C34" s="164">
        <v>1</v>
      </c>
      <c r="D34" s="165">
        <v>2</v>
      </c>
    </row>
    <row r="35" spans="1:4" s="141" customFormat="1" ht="15" customHeight="1" x14ac:dyDescent="0.2">
      <c r="A35" s="409"/>
      <c r="B35" s="148" t="s">
        <v>375</v>
      </c>
      <c r="C35" s="166">
        <v>13</v>
      </c>
      <c r="D35" s="167">
        <f>SUM(D30:D34)</f>
        <v>44</v>
      </c>
    </row>
    <row r="36" spans="1:4" s="141" customFormat="1" ht="15" customHeight="1" x14ac:dyDescent="0.2">
      <c r="A36" s="408" t="s">
        <v>10</v>
      </c>
      <c r="B36" s="140" t="s">
        <v>81</v>
      </c>
      <c r="C36" s="175">
        <v>15</v>
      </c>
      <c r="D36" s="163">
        <v>80</v>
      </c>
    </row>
    <row r="37" spans="1:4" s="141" customFormat="1" ht="15" customHeight="1" x14ac:dyDescent="0.2">
      <c r="A37" s="409"/>
      <c r="B37" s="148" t="s">
        <v>376</v>
      </c>
      <c r="C37" s="166">
        <v>15</v>
      </c>
      <c r="D37" s="167">
        <v>80</v>
      </c>
    </row>
    <row r="38" spans="1:4" s="141" customFormat="1" ht="15" customHeight="1" x14ac:dyDescent="0.2">
      <c r="A38" s="408" t="s">
        <v>15</v>
      </c>
      <c r="B38" s="142" t="s">
        <v>52</v>
      </c>
      <c r="C38" s="164">
        <v>1</v>
      </c>
      <c r="D38" s="165">
        <v>1</v>
      </c>
    </row>
    <row r="39" spans="1:4" s="141" customFormat="1" ht="15" customHeight="1" x14ac:dyDescent="0.2">
      <c r="A39" s="410"/>
      <c r="B39" s="146" t="s">
        <v>85</v>
      </c>
      <c r="C39" s="162">
        <v>2</v>
      </c>
      <c r="D39" s="174">
        <v>4</v>
      </c>
    </row>
    <row r="40" spans="1:4" s="141" customFormat="1" ht="15" customHeight="1" x14ac:dyDescent="0.2">
      <c r="A40" s="410"/>
      <c r="B40" s="142" t="s">
        <v>505</v>
      </c>
      <c r="C40" s="164">
        <v>1</v>
      </c>
      <c r="D40" s="165">
        <v>1</v>
      </c>
    </row>
    <row r="41" spans="1:4" s="141" customFormat="1" ht="15" customHeight="1" x14ac:dyDescent="0.2">
      <c r="A41" s="410"/>
      <c r="B41" s="146" t="s">
        <v>106</v>
      </c>
      <c r="C41" s="162">
        <v>1</v>
      </c>
      <c r="D41" s="174">
        <v>2</v>
      </c>
    </row>
    <row r="42" spans="1:4" s="141" customFormat="1" ht="15" customHeight="1" x14ac:dyDescent="0.2">
      <c r="A42" s="410"/>
      <c r="B42" s="142" t="s">
        <v>130</v>
      </c>
      <c r="C42" s="164">
        <v>2</v>
      </c>
      <c r="D42" s="165">
        <v>4</v>
      </c>
    </row>
    <row r="43" spans="1:4" s="141" customFormat="1" ht="15" customHeight="1" x14ac:dyDescent="0.2">
      <c r="A43" s="410"/>
      <c r="B43" s="146" t="s">
        <v>174</v>
      </c>
      <c r="C43" s="162">
        <v>1</v>
      </c>
      <c r="D43" s="174">
        <v>3</v>
      </c>
    </row>
    <row r="44" spans="1:4" s="141" customFormat="1" ht="15" customHeight="1" x14ac:dyDescent="0.2">
      <c r="A44" s="410"/>
      <c r="B44" s="142" t="s">
        <v>402</v>
      </c>
      <c r="C44" s="164">
        <v>1</v>
      </c>
      <c r="D44" s="165">
        <v>1</v>
      </c>
    </row>
    <row r="45" spans="1:4" s="141" customFormat="1" ht="15" customHeight="1" x14ac:dyDescent="0.2">
      <c r="A45" s="410"/>
      <c r="B45" s="146" t="s">
        <v>295</v>
      </c>
      <c r="C45" s="162">
        <v>1</v>
      </c>
      <c r="D45" s="174">
        <v>1</v>
      </c>
    </row>
    <row r="46" spans="1:4" s="141" customFormat="1" ht="15" customHeight="1" x14ac:dyDescent="0.2">
      <c r="A46" s="410"/>
      <c r="B46" s="142" t="s">
        <v>303</v>
      </c>
      <c r="C46" s="164">
        <v>2</v>
      </c>
      <c r="D46" s="165">
        <v>6</v>
      </c>
    </row>
    <row r="47" spans="1:4" s="141" customFormat="1" ht="15" customHeight="1" x14ac:dyDescent="0.2">
      <c r="A47" s="410"/>
      <c r="B47" s="146" t="s">
        <v>350</v>
      </c>
      <c r="C47" s="162">
        <v>1</v>
      </c>
      <c r="D47" s="174">
        <v>7</v>
      </c>
    </row>
    <row r="48" spans="1:4" s="141" customFormat="1" ht="15" customHeight="1" x14ac:dyDescent="0.2">
      <c r="A48" s="410"/>
      <c r="B48" s="142" t="s">
        <v>351</v>
      </c>
      <c r="C48" s="164">
        <v>4</v>
      </c>
      <c r="D48" s="165">
        <v>17</v>
      </c>
    </row>
    <row r="49" spans="1:4" s="141" customFormat="1" ht="15" customHeight="1" x14ac:dyDescent="0.2">
      <c r="A49" s="409"/>
      <c r="B49" s="148" t="s">
        <v>377</v>
      </c>
      <c r="C49" s="166">
        <v>17</v>
      </c>
      <c r="D49" s="167">
        <v>47</v>
      </c>
    </row>
    <row r="50" spans="1:4" s="141" customFormat="1" ht="15" customHeight="1" x14ac:dyDescent="0.2">
      <c r="A50" s="408" t="s">
        <v>14</v>
      </c>
      <c r="B50" s="146" t="s">
        <v>45</v>
      </c>
      <c r="C50" s="162">
        <v>2</v>
      </c>
      <c r="D50" s="174">
        <v>9</v>
      </c>
    </row>
    <row r="51" spans="1:4" s="141" customFormat="1" ht="15" customHeight="1" x14ac:dyDescent="0.2">
      <c r="A51" s="410"/>
      <c r="B51" s="142" t="s">
        <v>48</v>
      </c>
      <c r="C51" s="164">
        <v>2</v>
      </c>
      <c r="D51" s="165">
        <v>10</v>
      </c>
    </row>
    <row r="52" spans="1:4" s="141" customFormat="1" ht="15" customHeight="1" x14ac:dyDescent="0.2">
      <c r="A52" s="410"/>
      <c r="B52" s="146" t="s">
        <v>86</v>
      </c>
      <c r="C52" s="162">
        <v>1</v>
      </c>
      <c r="D52" s="174">
        <v>2</v>
      </c>
    </row>
    <row r="53" spans="1:4" s="141" customFormat="1" ht="15" customHeight="1" x14ac:dyDescent="0.2">
      <c r="A53" s="410"/>
      <c r="B53" s="142" t="s">
        <v>101</v>
      </c>
      <c r="C53" s="164">
        <v>1</v>
      </c>
      <c r="D53" s="165">
        <v>3</v>
      </c>
    </row>
    <row r="54" spans="1:4" s="141" customFormat="1" ht="15" customHeight="1" x14ac:dyDescent="0.2">
      <c r="A54" s="410"/>
      <c r="B54" s="146" t="s">
        <v>120</v>
      </c>
      <c r="C54" s="162">
        <v>1</v>
      </c>
      <c r="D54" s="174">
        <v>1</v>
      </c>
    </row>
    <row r="55" spans="1:4" s="141" customFormat="1" ht="15" customHeight="1" x14ac:dyDescent="0.2">
      <c r="A55" s="410"/>
      <c r="B55" s="142" t="s">
        <v>126</v>
      </c>
      <c r="C55" s="164">
        <v>8</v>
      </c>
      <c r="D55" s="165">
        <v>35</v>
      </c>
    </row>
    <row r="56" spans="1:4" s="141" customFormat="1" ht="15" customHeight="1" x14ac:dyDescent="0.2">
      <c r="A56" s="410"/>
      <c r="B56" s="146" t="s">
        <v>127</v>
      </c>
      <c r="C56" s="162">
        <v>1</v>
      </c>
      <c r="D56" s="174">
        <v>1</v>
      </c>
    </row>
    <row r="57" spans="1:4" s="141" customFormat="1" ht="15" customHeight="1" x14ac:dyDescent="0.2">
      <c r="A57" s="410"/>
      <c r="B57" s="142" t="s">
        <v>142</v>
      </c>
      <c r="C57" s="164">
        <v>1</v>
      </c>
      <c r="D57" s="165">
        <v>1</v>
      </c>
    </row>
    <row r="58" spans="1:4" s="141" customFormat="1" ht="15" customHeight="1" x14ac:dyDescent="0.2">
      <c r="A58" s="410"/>
      <c r="B58" s="146" t="s">
        <v>154</v>
      </c>
      <c r="C58" s="162">
        <v>2</v>
      </c>
      <c r="D58" s="174">
        <v>5</v>
      </c>
    </row>
    <row r="59" spans="1:4" s="141" customFormat="1" ht="15" customHeight="1" x14ac:dyDescent="0.2">
      <c r="A59" s="410"/>
      <c r="B59" s="142" t="s">
        <v>177</v>
      </c>
      <c r="C59" s="164">
        <v>1</v>
      </c>
      <c r="D59" s="165">
        <v>1</v>
      </c>
    </row>
    <row r="60" spans="1:4" s="141" customFormat="1" ht="15" customHeight="1" x14ac:dyDescent="0.2">
      <c r="A60" s="410"/>
      <c r="B60" s="146" t="s">
        <v>535</v>
      </c>
      <c r="C60" s="162">
        <v>1</v>
      </c>
      <c r="D60" s="174">
        <v>1</v>
      </c>
    </row>
    <row r="61" spans="1:4" s="141" customFormat="1" ht="15" customHeight="1" x14ac:dyDescent="0.2">
      <c r="A61" s="410"/>
      <c r="B61" s="142" t="s">
        <v>260</v>
      </c>
      <c r="C61" s="164">
        <v>1</v>
      </c>
      <c r="D61" s="165">
        <v>3</v>
      </c>
    </row>
    <row r="62" spans="1:4" s="141" customFormat="1" ht="15" customHeight="1" x14ac:dyDescent="0.2">
      <c r="A62" s="410"/>
      <c r="B62" s="146" t="s">
        <v>345</v>
      </c>
      <c r="C62" s="162">
        <v>1</v>
      </c>
      <c r="D62" s="174">
        <v>2</v>
      </c>
    </row>
    <row r="63" spans="1:4" s="141" customFormat="1" ht="15" customHeight="1" x14ac:dyDescent="0.2">
      <c r="A63" s="409"/>
      <c r="B63" s="147" t="s">
        <v>372</v>
      </c>
      <c r="C63" s="166">
        <v>23</v>
      </c>
      <c r="D63" s="167">
        <v>74</v>
      </c>
    </row>
    <row r="64" spans="1:4" s="141" customFormat="1" ht="15" customHeight="1" x14ac:dyDescent="0.2">
      <c r="A64" s="408" t="s">
        <v>18</v>
      </c>
      <c r="B64" s="142" t="s">
        <v>139</v>
      </c>
      <c r="C64" s="164">
        <v>1</v>
      </c>
      <c r="D64" s="165">
        <v>1</v>
      </c>
    </row>
    <row r="65" spans="1:4" s="141" customFormat="1" ht="15" customHeight="1" x14ac:dyDescent="0.2">
      <c r="A65" s="410"/>
      <c r="B65" s="146" t="s">
        <v>294</v>
      </c>
      <c r="C65" s="162">
        <v>2</v>
      </c>
      <c r="D65" s="174">
        <v>16</v>
      </c>
    </row>
    <row r="66" spans="1:4" s="141" customFormat="1" ht="15" customHeight="1" x14ac:dyDescent="0.2">
      <c r="A66" s="409"/>
      <c r="B66" s="148" t="s">
        <v>373</v>
      </c>
      <c r="C66" s="166">
        <v>3</v>
      </c>
      <c r="D66" s="167">
        <v>17</v>
      </c>
    </row>
    <row r="67" spans="1:4" s="141" customFormat="1" ht="15" customHeight="1" x14ac:dyDescent="0.2">
      <c r="A67" s="408" t="s">
        <v>7</v>
      </c>
      <c r="B67" s="144" t="s">
        <v>498</v>
      </c>
      <c r="C67" s="170">
        <v>1</v>
      </c>
      <c r="D67" s="171">
        <v>1</v>
      </c>
    </row>
    <row r="68" spans="1:4" s="141" customFormat="1" ht="15" customHeight="1" x14ac:dyDescent="0.2">
      <c r="A68" s="410"/>
      <c r="B68" s="146" t="s">
        <v>431</v>
      </c>
      <c r="C68" s="162">
        <v>1</v>
      </c>
      <c r="D68" s="174">
        <v>2</v>
      </c>
    </row>
    <row r="69" spans="1:4" s="141" customFormat="1" ht="15" customHeight="1" x14ac:dyDescent="0.2">
      <c r="A69" s="410"/>
      <c r="B69" s="142" t="s">
        <v>57</v>
      </c>
      <c r="C69" s="164">
        <v>1</v>
      </c>
      <c r="D69" s="165">
        <v>1</v>
      </c>
    </row>
    <row r="70" spans="1:4" s="141" customFormat="1" ht="15" customHeight="1" x14ac:dyDescent="0.2">
      <c r="A70" s="410"/>
      <c r="B70" s="146" t="s">
        <v>499</v>
      </c>
      <c r="C70" s="162">
        <v>1</v>
      </c>
      <c r="D70" s="174">
        <v>1</v>
      </c>
    </row>
    <row r="71" spans="1:4" s="141" customFormat="1" ht="15" customHeight="1" x14ac:dyDescent="0.2">
      <c r="A71" s="410"/>
      <c r="B71" s="142" t="s">
        <v>63</v>
      </c>
      <c r="C71" s="164">
        <v>1</v>
      </c>
      <c r="D71" s="165">
        <v>2</v>
      </c>
    </row>
    <row r="72" spans="1:4" s="141" customFormat="1" ht="15" customHeight="1" x14ac:dyDescent="0.2">
      <c r="A72" s="410"/>
      <c r="B72" s="146" t="s">
        <v>72</v>
      </c>
      <c r="C72" s="162">
        <v>11</v>
      </c>
      <c r="D72" s="174">
        <v>64</v>
      </c>
    </row>
    <row r="73" spans="1:4" s="141" customFormat="1" ht="15" customHeight="1" x14ac:dyDescent="0.2">
      <c r="A73" s="410"/>
      <c r="B73" s="142" t="s">
        <v>74</v>
      </c>
      <c r="C73" s="164">
        <v>1</v>
      </c>
      <c r="D73" s="165">
        <v>3</v>
      </c>
    </row>
    <row r="74" spans="1:4" s="141" customFormat="1" ht="15" customHeight="1" x14ac:dyDescent="0.2">
      <c r="A74" s="410"/>
      <c r="B74" s="146" t="s">
        <v>536</v>
      </c>
      <c r="C74" s="162">
        <v>1</v>
      </c>
      <c r="D74" s="174">
        <v>1</v>
      </c>
    </row>
    <row r="75" spans="1:4" s="141" customFormat="1" ht="15" customHeight="1" x14ac:dyDescent="0.2">
      <c r="A75" s="410"/>
      <c r="B75" s="142" t="s">
        <v>500</v>
      </c>
      <c r="C75" s="164">
        <v>1</v>
      </c>
      <c r="D75" s="165">
        <v>1</v>
      </c>
    </row>
    <row r="76" spans="1:4" s="141" customFormat="1" ht="15" customHeight="1" x14ac:dyDescent="0.2">
      <c r="A76" s="410"/>
      <c r="B76" s="146" t="s">
        <v>572</v>
      </c>
      <c r="C76" s="162">
        <v>1</v>
      </c>
      <c r="D76" s="174">
        <v>1</v>
      </c>
    </row>
    <row r="77" spans="1:4" s="141" customFormat="1" ht="15" customHeight="1" x14ac:dyDescent="0.2">
      <c r="A77" s="410"/>
      <c r="B77" s="142" t="s">
        <v>87</v>
      </c>
      <c r="C77" s="164">
        <v>1</v>
      </c>
      <c r="D77" s="165">
        <v>1</v>
      </c>
    </row>
    <row r="78" spans="1:4" s="141" customFormat="1" ht="15" customHeight="1" x14ac:dyDescent="0.2">
      <c r="A78" s="410"/>
      <c r="B78" s="146" t="s">
        <v>501</v>
      </c>
      <c r="C78" s="162">
        <v>1</v>
      </c>
      <c r="D78" s="174">
        <v>1</v>
      </c>
    </row>
    <row r="79" spans="1:4" s="141" customFormat="1" ht="15" customHeight="1" x14ac:dyDescent="0.2">
      <c r="A79" s="410"/>
      <c r="B79" s="142" t="s">
        <v>502</v>
      </c>
      <c r="C79" s="164">
        <v>1</v>
      </c>
      <c r="D79" s="165">
        <v>1</v>
      </c>
    </row>
    <row r="80" spans="1:4" s="141" customFormat="1" ht="15" customHeight="1" x14ac:dyDescent="0.2">
      <c r="A80" s="410"/>
      <c r="B80" s="146" t="s">
        <v>503</v>
      </c>
      <c r="C80" s="162">
        <v>1</v>
      </c>
      <c r="D80" s="174">
        <v>1</v>
      </c>
    </row>
    <row r="81" spans="1:4" s="141" customFormat="1" ht="15" customHeight="1" x14ac:dyDescent="0.2">
      <c r="A81" s="410"/>
      <c r="B81" s="142" t="s">
        <v>107</v>
      </c>
      <c r="C81" s="164">
        <v>2</v>
      </c>
      <c r="D81" s="165">
        <v>10</v>
      </c>
    </row>
    <row r="82" spans="1:4" s="141" customFormat="1" ht="15" customHeight="1" x14ac:dyDescent="0.2">
      <c r="A82" s="410"/>
      <c r="B82" s="146" t="s">
        <v>113</v>
      </c>
      <c r="C82" s="162">
        <v>1</v>
      </c>
      <c r="D82" s="174">
        <v>5</v>
      </c>
    </row>
    <row r="83" spans="1:4" s="141" customFormat="1" ht="15" customHeight="1" x14ac:dyDescent="0.2">
      <c r="A83" s="410"/>
      <c r="B83" s="142" t="s">
        <v>481</v>
      </c>
      <c r="C83" s="164">
        <v>1</v>
      </c>
      <c r="D83" s="165">
        <v>1</v>
      </c>
    </row>
    <row r="84" spans="1:4" s="141" customFormat="1" ht="15" customHeight="1" x14ac:dyDescent="0.2">
      <c r="A84" s="410"/>
      <c r="B84" s="146" t="s">
        <v>128</v>
      </c>
      <c r="C84" s="162">
        <v>1</v>
      </c>
      <c r="D84" s="174">
        <v>2</v>
      </c>
    </row>
    <row r="85" spans="1:4" s="141" customFormat="1" ht="15" customHeight="1" x14ac:dyDescent="0.2">
      <c r="A85" s="410"/>
      <c r="B85" s="142" t="s">
        <v>504</v>
      </c>
      <c r="C85" s="164">
        <v>1</v>
      </c>
      <c r="D85" s="165">
        <v>1</v>
      </c>
    </row>
    <row r="86" spans="1:4" s="141" customFormat="1" ht="15" customHeight="1" x14ac:dyDescent="0.2">
      <c r="A86" s="410"/>
      <c r="B86" s="146" t="s">
        <v>141</v>
      </c>
      <c r="C86" s="162">
        <v>1</v>
      </c>
      <c r="D86" s="174">
        <v>3</v>
      </c>
    </row>
    <row r="87" spans="1:4" s="141" customFormat="1" ht="15" customHeight="1" x14ac:dyDescent="0.2">
      <c r="A87" s="410"/>
      <c r="B87" s="142" t="s">
        <v>143</v>
      </c>
      <c r="C87" s="164">
        <v>1</v>
      </c>
      <c r="D87" s="165">
        <v>2</v>
      </c>
    </row>
    <row r="88" spans="1:4" s="141" customFormat="1" ht="15" customHeight="1" x14ac:dyDescent="0.2">
      <c r="A88" s="410"/>
      <c r="B88" s="146" t="s">
        <v>153</v>
      </c>
      <c r="C88" s="162">
        <v>1</v>
      </c>
      <c r="D88" s="174">
        <v>1</v>
      </c>
    </row>
    <row r="89" spans="1:4" s="141" customFormat="1" ht="15" customHeight="1" x14ac:dyDescent="0.2">
      <c r="A89" s="410"/>
      <c r="B89" s="142" t="s">
        <v>166</v>
      </c>
      <c r="C89" s="164">
        <v>4</v>
      </c>
      <c r="D89" s="165">
        <v>14</v>
      </c>
    </row>
    <row r="90" spans="1:4" s="141" customFormat="1" ht="15" customHeight="1" x14ac:dyDescent="0.2">
      <c r="A90" s="410"/>
      <c r="B90" s="146" t="s">
        <v>169</v>
      </c>
      <c r="C90" s="162">
        <v>1</v>
      </c>
      <c r="D90" s="174">
        <v>1</v>
      </c>
    </row>
    <row r="91" spans="1:4" s="141" customFormat="1" ht="15" customHeight="1" x14ac:dyDescent="0.2">
      <c r="A91" s="410"/>
      <c r="B91" s="142" t="s">
        <v>171</v>
      </c>
      <c r="C91" s="164">
        <v>1</v>
      </c>
      <c r="D91" s="165">
        <v>2</v>
      </c>
    </row>
    <row r="92" spans="1:4" s="141" customFormat="1" ht="15" customHeight="1" x14ac:dyDescent="0.2">
      <c r="A92" s="410"/>
      <c r="B92" s="146" t="s">
        <v>181</v>
      </c>
      <c r="C92" s="162">
        <v>2</v>
      </c>
      <c r="D92" s="174">
        <v>2</v>
      </c>
    </row>
    <row r="93" spans="1:4" s="141" customFormat="1" ht="15" customHeight="1" x14ac:dyDescent="0.2">
      <c r="A93" s="410"/>
      <c r="B93" s="142" t="s">
        <v>482</v>
      </c>
      <c r="C93" s="164">
        <v>1</v>
      </c>
      <c r="D93" s="165">
        <v>1</v>
      </c>
    </row>
    <row r="94" spans="1:4" s="141" customFormat="1" ht="15" customHeight="1" x14ac:dyDescent="0.2">
      <c r="A94" s="410"/>
      <c r="B94" s="146" t="s">
        <v>194</v>
      </c>
      <c r="C94" s="162">
        <v>2</v>
      </c>
      <c r="D94" s="174">
        <v>7</v>
      </c>
    </row>
    <row r="95" spans="1:4" s="141" customFormat="1" ht="15" customHeight="1" x14ac:dyDescent="0.2">
      <c r="A95" s="410"/>
      <c r="B95" s="142" t="s">
        <v>196</v>
      </c>
      <c r="C95" s="164">
        <v>1</v>
      </c>
      <c r="D95" s="165">
        <v>1</v>
      </c>
    </row>
    <row r="96" spans="1:4" s="141" customFormat="1" ht="15" customHeight="1" x14ac:dyDescent="0.2">
      <c r="A96" s="410"/>
      <c r="B96" s="146" t="s">
        <v>203</v>
      </c>
      <c r="C96" s="162">
        <v>1</v>
      </c>
      <c r="D96" s="174">
        <v>1</v>
      </c>
    </row>
    <row r="97" spans="1:4" s="141" customFormat="1" ht="15" customHeight="1" x14ac:dyDescent="0.2">
      <c r="A97" s="410"/>
      <c r="B97" s="142" t="s">
        <v>427</v>
      </c>
      <c r="C97" s="164">
        <v>1</v>
      </c>
      <c r="D97" s="165">
        <v>1</v>
      </c>
    </row>
    <row r="98" spans="1:4" s="141" customFormat="1" ht="15" customHeight="1" x14ac:dyDescent="0.2">
      <c r="A98" s="278"/>
      <c r="B98" s="146" t="s">
        <v>210</v>
      </c>
      <c r="C98" s="162">
        <v>1</v>
      </c>
      <c r="D98" s="174">
        <v>1</v>
      </c>
    </row>
    <row r="99" spans="1:4" s="141" customFormat="1" ht="15" customHeight="1" x14ac:dyDescent="0.2">
      <c r="A99" s="278"/>
      <c r="B99" s="142" t="s">
        <v>213</v>
      </c>
      <c r="C99" s="164">
        <v>1</v>
      </c>
      <c r="D99" s="165">
        <v>1</v>
      </c>
    </row>
    <row r="100" spans="1:4" s="141" customFormat="1" ht="15" customHeight="1" x14ac:dyDescent="0.2">
      <c r="A100" s="278"/>
      <c r="B100" s="146" t="s">
        <v>215</v>
      </c>
      <c r="C100" s="162">
        <v>1</v>
      </c>
      <c r="D100" s="174">
        <v>1</v>
      </c>
    </row>
    <row r="101" spans="1:4" s="141" customFormat="1" ht="15" customHeight="1" x14ac:dyDescent="0.2">
      <c r="A101" s="278"/>
      <c r="B101" s="142" t="s">
        <v>220</v>
      </c>
      <c r="C101" s="164">
        <v>1</v>
      </c>
      <c r="D101" s="165">
        <v>1</v>
      </c>
    </row>
    <row r="102" spans="1:4" s="141" customFormat="1" ht="15" customHeight="1" x14ac:dyDescent="0.2">
      <c r="A102" s="278"/>
      <c r="B102" s="146" t="s">
        <v>222</v>
      </c>
      <c r="C102" s="162">
        <v>1</v>
      </c>
      <c r="D102" s="174">
        <v>3</v>
      </c>
    </row>
    <row r="103" spans="1:4" s="141" customFormat="1" ht="15" customHeight="1" x14ac:dyDescent="0.2">
      <c r="A103" s="278"/>
      <c r="B103" s="142" t="s">
        <v>226</v>
      </c>
      <c r="C103" s="164">
        <v>1</v>
      </c>
      <c r="D103" s="165">
        <v>1</v>
      </c>
    </row>
    <row r="104" spans="1:4" s="141" customFormat="1" ht="15" customHeight="1" x14ac:dyDescent="0.2">
      <c r="A104" s="278"/>
      <c r="B104" s="146" t="s">
        <v>235</v>
      </c>
      <c r="C104" s="162">
        <v>2</v>
      </c>
      <c r="D104" s="174">
        <v>8</v>
      </c>
    </row>
    <row r="105" spans="1:4" s="141" customFormat="1" ht="15" customHeight="1" x14ac:dyDescent="0.2">
      <c r="A105" s="278"/>
      <c r="B105" s="142" t="s">
        <v>243</v>
      </c>
      <c r="C105" s="164">
        <v>1</v>
      </c>
      <c r="D105" s="165">
        <v>2</v>
      </c>
    </row>
    <row r="106" spans="1:4" s="141" customFormat="1" ht="15" customHeight="1" x14ac:dyDescent="0.2">
      <c r="A106" s="278"/>
      <c r="B106" s="146" t="s">
        <v>537</v>
      </c>
      <c r="C106" s="162">
        <v>1</v>
      </c>
      <c r="D106" s="174">
        <v>1</v>
      </c>
    </row>
    <row r="107" spans="1:4" s="141" customFormat="1" ht="15" customHeight="1" x14ac:dyDescent="0.2">
      <c r="A107" s="278"/>
      <c r="B107" s="142" t="s">
        <v>575</v>
      </c>
      <c r="C107" s="164">
        <v>2</v>
      </c>
      <c r="D107" s="165">
        <v>2</v>
      </c>
    </row>
    <row r="108" spans="1:4" s="141" customFormat="1" ht="15" customHeight="1" x14ac:dyDescent="0.2">
      <c r="A108" s="278"/>
      <c r="B108" s="146" t="s">
        <v>293</v>
      </c>
      <c r="C108" s="162">
        <v>1</v>
      </c>
      <c r="D108" s="174">
        <v>1</v>
      </c>
    </row>
    <row r="109" spans="1:4" s="141" customFormat="1" ht="15" customHeight="1" x14ac:dyDescent="0.2">
      <c r="A109" s="278"/>
      <c r="B109" s="142" t="s">
        <v>300</v>
      </c>
      <c r="C109" s="164">
        <v>1</v>
      </c>
      <c r="D109" s="165">
        <v>1</v>
      </c>
    </row>
    <row r="110" spans="1:4" s="141" customFormat="1" ht="15" customHeight="1" x14ac:dyDescent="0.2">
      <c r="A110" s="278"/>
      <c r="B110" s="146" t="s">
        <v>305</v>
      </c>
      <c r="C110" s="162">
        <v>2</v>
      </c>
      <c r="D110" s="174">
        <v>6</v>
      </c>
    </row>
    <row r="111" spans="1:4" s="141" customFormat="1" ht="15" customHeight="1" x14ac:dyDescent="0.2">
      <c r="A111" s="278"/>
      <c r="B111" s="142" t="s">
        <v>328</v>
      </c>
      <c r="C111" s="164">
        <v>1</v>
      </c>
      <c r="D111" s="165">
        <v>2</v>
      </c>
    </row>
    <row r="112" spans="1:4" s="141" customFormat="1" ht="15" customHeight="1" x14ac:dyDescent="0.2">
      <c r="A112" s="278"/>
      <c r="B112" s="146" t="s">
        <v>337</v>
      </c>
      <c r="C112" s="162">
        <v>1</v>
      </c>
      <c r="D112" s="174">
        <v>1</v>
      </c>
    </row>
    <row r="113" spans="1:4" s="141" customFormat="1" ht="15" customHeight="1" x14ac:dyDescent="0.2">
      <c r="A113" s="278"/>
      <c r="B113" s="142" t="s">
        <v>339</v>
      </c>
      <c r="C113" s="164">
        <v>1</v>
      </c>
      <c r="D113" s="165">
        <v>6</v>
      </c>
    </row>
    <row r="114" spans="1:4" s="141" customFormat="1" ht="15" customHeight="1" x14ac:dyDescent="0.2">
      <c r="A114" s="278"/>
      <c r="B114" s="146" t="s">
        <v>340</v>
      </c>
      <c r="C114" s="162">
        <v>1</v>
      </c>
      <c r="D114" s="174">
        <v>8</v>
      </c>
    </row>
    <row r="115" spans="1:4" s="141" customFormat="1" ht="15" customHeight="1" x14ac:dyDescent="0.2">
      <c r="A115" s="278"/>
      <c r="B115" s="142" t="s">
        <v>347</v>
      </c>
      <c r="C115" s="164">
        <v>1</v>
      </c>
      <c r="D115" s="165">
        <v>1</v>
      </c>
    </row>
    <row r="116" spans="1:4" s="141" customFormat="1" ht="15" customHeight="1" x14ac:dyDescent="0.2">
      <c r="A116" s="278"/>
      <c r="B116" s="149" t="s">
        <v>349</v>
      </c>
      <c r="C116" s="176">
        <v>1</v>
      </c>
      <c r="D116" s="177">
        <v>1</v>
      </c>
    </row>
    <row r="117" spans="1:4" s="141" customFormat="1" ht="15" customHeight="1" x14ac:dyDescent="0.2">
      <c r="A117" s="277"/>
      <c r="B117" s="147" t="s">
        <v>382</v>
      </c>
      <c r="C117" s="166">
        <v>69</v>
      </c>
      <c r="D117" s="167">
        <f>SUM(D67:D116)</f>
        <v>184</v>
      </c>
    </row>
    <row r="118" spans="1:4" s="141" customFormat="1" ht="15" customHeight="1" x14ac:dyDescent="0.2">
      <c r="A118" s="408" t="s">
        <v>22</v>
      </c>
      <c r="B118" s="142" t="s">
        <v>90</v>
      </c>
      <c r="C118" s="164">
        <v>3</v>
      </c>
      <c r="D118" s="165">
        <v>12</v>
      </c>
    </row>
    <row r="119" spans="1:4" s="141" customFormat="1" ht="15" customHeight="1" x14ac:dyDescent="0.2">
      <c r="A119" s="410"/>
      <c r="B119" s="146" t="s">
        <v>114</v>
      </c>
      <c r="C119" s="162">
        <v>1</v>
      </c>
      <c r="D119" s="174">
        <v>3</v>
      </c>
    </row>
    <row r="120" spans="1:4" s="141" customFormat="1" ht="15" customHeight="1" x14ac:dyDescent="0.2">
      <c r="A120" s="410"/>
      <c r="B120" s="142" t="s">
        <v>508</v>
      </c>
      <c r="C120" s="164">
        <v>1</v>
      </c>
      <c r="D120" s="165">
        <v>1</v>
      </c>
    </row>
    <row r="121" spans="1:4" s="141" customFormat="1" ht="15" customHeight="1" x14ac:dyDescent="0.2">
      <c r="A121" s="410"/>
      <c r="B121" s="146" t="s">
        <v>330</v>
      </c>
      <c r="C121" s="162">
        <v>1</v>
      </c>
      <c r="D121" s="174">
        <v>1</v>
      </c>
    </row>
    <row r="122" spans="1:4" s="141" customFormat="1" ht="15" customHeight="1" x14ac:dyDescent="0.2">
      <c r="A122" s="409"/>
      <c r="B122" s="147" t="s">
        <v>383</v>
      </c>
      <c r="C122" s="166">
        <f>SUM(C118:C121)</f>
        <v>6</v>
      </c>
      <c r="D122" s="167">
        <f>SUM(D118:D121)</f>
        <v>17</v>
      </c>
    </row>
    <row r="123" spans="1:4" s="141" customFormat="1" ht="15" customHeight="1" x14ac:dyDescent="0.2">
      <c r="A123" s="408" t="s">
        <v>17</v>
      </c>
      <c r="B123" s="144" t="s">
        <v>574</v>
      </c>
      <c r="C123" s="170">
        <v>1</v>
      </c>
      <c r="D123" s="171">
        <v>2</v>
      </c>
    </row>
    <row r="124" spans="1:4" s="141" customFormat="1" ht="15" customHeight="1" x14ac:dyDescent="0.2">
      <c r="A124" s="410"/>
      <c r="B124" s="146" t="s">
        <v>110</v>
      </c>
      <c r="C124" s="162">
        <v>2</v>
      </c>
      <c r="D124" s="174">
        <v>16</v>
      </c>
    </row>
    <row r="125" spans="1:4" s="141" customFormat="1" ht="15" customHeight="1" x14ac:dyDescent="0.2">
      <c r="A125" s="410"/>
      <c r="B125" s="142" t="s">
        <v>247</v>
      </c>
      <c r="C125" s="164">
        <v>1</v>
      </c>
      <c r="D125" s="165">
        <v>1</v>
      </c>
    </row>
    <row r="126" spans="1:4" s="141" customFormat="1" ht="15" customHeight="1" x14ac:dyDescent="0.2">
      <c r="A126" s="410"/>
      <c r="B126" s="146" t="s">
        <v>261</v>
      </c>
      <c r="C126" s="162">
        <v>1</v>
      </c>
      <c r="D126" s="174">
        <v>3</v>
      </c>
    </row>
    <row r="127" spans="1:4" s="141" customFormat="1" ht="15" customHeight="1" x14ac:dyDescent="0.2">
      <c r="A127" s="410"/>
      <c r="B127" s="142" t="s">
        <v>306</v>
      </c>
      <c r="C127" s="164">
        <v>1</v>
      </c>
      <c r="D127" s="165">
        <v>2</v>
      </c>
    </row>
    <row r="128" spans="1:4" s="141" customFormat="1" ht="15" customHeight="1" x14ac:dyDescent="0.2">
      <c r="A128" s="410"/>
      <c r="B128" s="146" t="s">
        <v>310</v>
      </c>
      <c r="C128" s="162">
        <v>1</v>
      </c>
      <c r="D128" s="174">
        <v>1</v>
      </c>
    </row>
    <row r="129" spans="1:4" s="141" customFormat="1" ht="15" customHeight="1" x14ac:dyDescent="0.2">
      <c r="A129" s="410"/>
      <c r="B129" s="142" t="s">
        <v>512</v>
      </c>
      <c r="C129" s="164">
        <v>1</v>
      </c>
      <c r="D129" s="165">
        <v>2</v>
      </c>
    </row>
    <row r="130" spans="1:4" s="141" customFormat="1" ht="15" customHeight="1" x14ac:dyDescent="0.2">
      <c r="A130" s="409"/>
      <c r="B130" s="147" t="s">
        <v>384</v>
      </c>
      <c r="C130" s="166">
        <f>SUM(C123:C129)</f>
        <v>8</v>
      </c>
      <c r="D130" s="167">
        <f>SUM(D123:D129)</f>
        <v>27</v>
      </c>
    </row>
    <row r="131" spans="1:4" s="141" customFormat="1" ht="15" customHeight="1" x14ac:dyDescent="0.2">
      <c r="A131" s="408" t="s">
        <v>20</v>
      </c>
      <c r="B131" s="140" t="s">
        <v>538</v>
      </c>
      <c r="C131" s="175">
        <v>1</v>
      </c>
      <c r="D131" s="163">
        <v>1</v>
      </c>
    </row>
    <row r="132" spans="1:4" s="141" customFormat="1" ht="15" customHeight="1" x14ac:dyDescent="0.2">
      <c r="A132" s="410"/>
      <c r="B132" s="142" t="s">
        <v>71</v>
      </c>
      <c r="C132" s="164">
        <v>4</v>
      </c>
      <c r="D132" s="165">
        <v>20</v>
      </c>
    </row>
    <row r="133" spans="1:4" s="141" customFormat="1" ht="15" customHeight="1" x14ac:dyDescent="0.2">
      <c r="A133" s="410"/>
      <c r="B133" s="146" t="s">
        <v>466</v>
      </c>
      <c r="C133" s="162">
        <v>1</v>
      </c>
      <c r="D133" s="174">
        <v>3</v>
      </c>
    </row>
    <row r="134" spans="1:4" s="141" customFormat="1" ht="15" customHeight="1" x14ac:dyDescent="0.2">
      <c r="A134" s="410"/>
      <c r="B134" s="142" t="s">
        <v>469</v>
      </c>
      <c r="C134" s="164">
        <v>1</v>
      </c>
      <c r="D134" s="165">
        <v>1</v>
      </c>
    </row>
    <row r="135" spans="1:4" s="141" customFormat="1" ht="15" customHeight="1" x14ac:dyDescent="0.2">
      <c r="A135" s="410"/>
      <c r="B135" s="146" t="s">
        <v>334</v>
      </c>
      <c r="C135" s="162">
        <v>1</v>
      </c>
      <c r="D135" s="174">
        <v>3</v>
      </c>
    </row>
    <row r="136" spans="1:4" s="141" customFormat="1" ht="15" customHeight="1" x14ac:dyDescent="0.2">
      <c r="A136" s="409"/>
      <c r="B136" s="147" t="s">
        <v>378</v>
      </c>
      <c r="C136" s="166">
        <v>8</v>
      </c>
      <c r="D136" s="167">
        <f>SUM(D131:D135)</f>
        <v>28</v>
      </c>
    </row>
    <row r="137" spans="1:4" s="141" customFormat="1" ht="15" customHeight="1" x14ac:dyDescent="0.2">
      <c r="A137" s="408" t="s">
        <v>19</v>
      </c>
      <c r="B137" s="142" t="s">
        <v>88</v>
      </c>
      <c r="C137" s="164">
        <v>1</v>
      </c>
      <c r="D137" s="165">
        <v>4</v>
      </c>
    </row>
    <row r="138" spans="1:4" s="141" customFormat="1" ht="15" customHeight="1" x14ac:dyDescent="0.2">
      <c r="A138" s="412"/>
      <c r="B138" s="146" t="s">
        <v>163</v>
      </c>
      <c r="C138" s="162">
        <v>2</v>
      </c>
      <c r="D138" s="174">
        <v>14</v>
      </c>
    </row>
    <row r="139" spans="1:4" s="141" customFormat="1" ht="15" customHeight="1" x14ac:dyDescent="0.2">
      <c r="A139" s="412"/>
      <c r="B139" s="142" t="s">
        <v>221</v>
      </c>
      <c r="C139" s="164">
        <v>1</v>
      </c>
      <c r="D139" s="165">
        <v>2</v>
      </c>
    </row>
    <row r="140" spans="1:4" s="141" customFormat="1" ht="15" customHeight="1" x14ac:dyDescent="0.2">
      <c r="A140" s="413"/>
      <c r="B140" s="148" t="s">
        <v>379</v>
      </c>
      <c r="C140" s="166">
        <v>4</v>
      </c>
      <c r="D140" s="167">
        <f>SUM(D137:D139)</f>
        <v>20</v>
      </c>
    </row>
    <row r="141" spans="1:4" s="141" customFormat="1" ht="15" customHeight="1" x14ac:dyDescent="0.2">
      <c r="A141" s="408" t="s">
        <v>12</v>
      </c>
      <c r="B141" s="146" t="s">
        <v>506</v>
      </c>
      <c r="C141" s="162">
        <v>1</v>
      </c>
      <c r="D141" s="174">
        <v>1</v>
      </c>
    </row>
    <row r="142" spans="1:4" s="141" customFormat="1" ht="15" customHeight="1" x14ac:dyDescent="0.2">
      <c r="A142" s="410"/>
      <c r="B142" s="142" t="s">
        <v>125</v>
      </c>
      <c r="C142" s="164">
        <v>1</v>
      </c>
      <c r="D142" s="165">
        <v>2</v>
      </c>
    </row>
    <row r="143" spans="1:4" s="141" customFormat="1" ht="15" customHeight="1" x14ac:dyDescent="0.2">
      <c r="A143" s="410"/>
      <c r="B143" s="146" t="s">
        <v>156</v>
      </c>
      <c r="C143" s="162">
        <v>1</v>
      </c>
      <c r="D143" s="174">
        <v>12</v>
      </c>
    </row>
    <row r="144" spans="1:4" s="141" customFormat="1" ht="15" customHeight="1" x14ac:dyDescent="0.2">
      <c r="A144" s="410"/>
      <c r="B144" s="142" t="s">
        <v>230</v>
      </c>
      <c r="C144" s="164">
        <v>1</v>
      </c>
      <c r="D144" s="165">
        <v>2</v>
      </c>
    </row>
    <row r="145" spans="1:4" s="141" customFormat="1" ht="15" customHeight="1" x14ac:dyDescent="0.2">
      <c r="A145" s="410"/>
      <c r="B145" s="146" t="s">
        <v>249</v>
      </c>
      <c r="C145" s="162">
        <v>9</v>
      </c>
      <c r="D145" s="174">
        <v>36</v>
      </c>
    </row>
    <row r="146" spans="1:4" s="141" customFormat="1" ht="15" customHeight="1" x14ac:dyDescent="0.2">
      <c r="A146" s="410"/>
      <c r="B146" s="142" t="s">
        <v>359</v>
      </c>
      <c r="C146" s="164">
        <v>1</v>
      </c>
      <c r="D146" s="165">
        <v>1</v>
      </c>
    </row>
    <row r="147" spans="1:4" s="141" customFormat="1" ht="15" customHeight="1" x14ac:dyDescent="0.2">
      <c r="A147" s="409"/>
      <c r="B147" s="147" t="s">
        <v>380</v>
      </c>
      <c r="C147" s="166">
        <f>SUM(C141:C146)</f>
        <v>14</v>
      </c>
      <c r="D147" s="167">
        <f>SUM(D141:D146)</f>
        <v>54</v>
      </c>
    </row>
    <row r="148" spans="1:4" s="141" customFormat="1" ht="15" customHeight="1" x14ac:dyDescent="0.2">
      <c r="A148" s="408" t="s">
        <v>25</v>
      </c>
      <c r="B148" s="146" t="s">
        <v>218</v>
      </c>
      <c r="C148" s="162">
        <v>1</v>
      </c>
      <c r="D148" s="174">
        <v>2</v>
      </c>
    </row>
    <row r="149" spans="1:4" s="141" customFormat="1" ht="15" customHeight="1" x14ac:dyDescent="0.2">
      <c r="A149" s="410"/>
      <c r="B149" s="142" t="s">
        <v>322</v>
      </c>
      <c r="C149" s="164">
        <v>2</v>
      </c>
      <c r="D149" s="165">
        <v>8</v>
      </c>
    </row>
    <row r="150" spans="1:4" s="141" customFormat="1" ht="15" customHeight="1" x14ac:dyDescent="0.2">
      <c r="A150" s="410"/>
      <c r="B150" s="147" t="s">
        <v>381</v>
      </c>
      <c r="C150" s="166">
        <v>3</v>
      </c>
      <c r="D150" s="167">
        <v>10</v>
      </c>
    </row>
    <row r="151" spans="1:4" s="141" customFormat="1" ht="15" customHeight="1" x14ac:dyDescent="0.2">
      <c r="A151" s="408" t="s">
        <v>9</v>
      </c>
      <c r="B151" s="146" t="s">
        <v>49</v>
      </c>
      <c r="C151" s="162">
        <v>1</v>
      </c>
      <c r="D151" s="174">
        <v>2</v>
      </c>
    </row>
    <row r="152" spans="1:4" s="141" customFormat="1" ht="15" customHeight="1" x14ac:dyDescent="0.2">
      <c r="A152" s="410"/>
      <c r="B152" s="142" t="s">
        <v>53</v>
      </c>
      <c r="C152" s="164">
        <v>1</v>
      </c>
      <c r="D152" s="165">
        <v>1</v>
      </c>
    </row>
    <row r="153" spans="1:4" s="141" customFormat="1" ht="15" customHeight="1" x14ac:dyDescent="0.2">
      <c r="A153" s="410"/>
      <c r="B153" s="146" t="s">
        <v>91</v>
      </c>
      <c r="C153" s="162">
        <v>1</v>
      </c>
      <c r="D153" s="174">
        <v>2</v>
      </c>
    </row>
    <row r="154" spans="1:4" s="141" customFormat="1" ht="15" customHeight="1" x14ac:dyDescent="0.2">
      <c r="A154" s="410"/>
      <c r="B154" s="142" t="s">
        <v>92</v>
      </c>
      <c r="C154" s="164">
        <v>1</v>
      </c>
      <c r="D154" s="165">
        <v>1</v>
      </c>
    </row>
    <row r="155" spans="1:4" s="141" customFormat="1" ht="15" customHeight="1" x14ac:dyDescent="0.2">
      <c r="A155" s="410"/>
      <c r="B155" s="146" t="s">
        <v>100</v>
      </c>
      <c r="C155" s="162">
        <v>2</v>
      </c>
      <c r="D155" s="174">
        <v>6</v>
      </c>
    </row>
    <row r="156" spans="1:4" s="141" customFormat="1" ht="15" customHeight="1" x14ac:dyDescent="0.2">
      <c r="A156" s="410"/>
      <c r="B156" s="142" t="s">
        <v>105</v>
      </c>
      <c r="C156" s="164">
        <v>1</v>
      </c>
      <c r="D156" s="165">
        <v>1</v>
      </c>
    </row>
    <row r="157" spans="1:4" s="141" customFormat="1" ht="15" customHeight="1" x14ac:dyDescent="0.2">
      <c r="A157" s="410"/>
      <c r="B157" s="146" t="s">
        <v>111</v>
      </c>
      <c r="C157" s="162">
        <v>15</v>
      </c>
      <c r="D157" s="174">
        <v>73</v>
      </c>
    </row>
    <row r="158" spans="1:4" s="141" customFormat="1" ht="15" customHeight="1" x14ac:dyDescent="0.2">
      <c r="A158" s="410"/>
      <c r="B158" s="142" t="s">
        <v>122</v>
      </c>
      <c r="C158" s="164">
        <v>2</v>
      </c>
      <c r="D158" s="165">
        <v>8</v>
      </c>
    </row>
    <row r="159" spans="1:4" s="141" customFormat="1" ht="15" customHeight="1" x14ac:dyDescent="0.2">
      <c r="A159" s="410"/>
      <c r="B159" s="146" t="s">
        <v>124</v>
      </c>
      <c r="C159" s="162">
        <v>1</v>
      </c>
      <c r="D159" s="174">
        <v>1</v>
      </c>
    </row>
    <row r="160" spans="1:4" s="141" customFormat="1" ht="15" customHeight="1" x14ac:dyDescent="0.2">
      <c r="A160" s="410"/>
      <c r="B160" s="142" t="s">
        <v>131</v>
      </c>
      <c r="C160" s="164">
        <v>1</v>
      </c>
      <c r="D160" s="165">
        <v>2</v>
      </c>
    </row>
    <row r="161" spans="1:4" s="141" customFormat="1" ht="15" customHeight="1" x14ac:dyDescent="0.2">
      <c r="A161" s="410"/>
      <c r="B161" s="146" t="s">
        <v>135</v>
      </c>
      <c r="C161" s="162">
        <v>1</v>
      </c>
      <c r="D161" s="174">
        <v>1</v>
      </c>
    </row>
    <row r="162" spans="1:4" s="141" customFormat="1" ht="15" customHeight="1" x14ac:dyDescent="0.2">
      <c r="A162" s="410"/>
      <c r="B162" s="142" t="s">
        <v>509</v>
      </c>
      <c r="C162" s="164">
        <v>1</v>
      </c>
      <c r="D162" s="165">
        <v>1</v>
      </c>
    </row>
    <row r="163" spans="1:4" s="141" customFormat="1" ht="15" customHeight="1" x14ac:dyDescent="0.2">
      <c r="A163" s="410"/>
      <c r="B163" s="146" t="s">
        <v>510</v>
      </c>
      <c r="C163" s="162">
        <v>1</v>
      </c>
      <c r="D163" s="174">
        <v>1</v>
      </c>
    </row>
    <row r="164" spans="1:4" s="141" customFormat="1" ht="15" customHeight="1" x14ac:dyDescent="0.2">
      <c r="A164" s="410"/>
      <c r="B164" s="142" t="s">
        <v>159</v>
      </c>
      <c r="C164" s="164">
        <v>1</v>
      </c>
      <c r="D164" s="165">
        <v>1</v>
      </c>
    </row>
    <row r="165" spans="1:4" s="141" customFormat="1" ht="15" customHeight="1" x14ac:dyDescent="0.2">
      <c r="A165" s="410"/>
      <c r="B165" s="146" t="s">
        <v>176</v>
      </c>
      <c r="C165" s="162">
        <v>2</v>
      </c>
      <c r="D165" s="174">
        <v>8</v>
      </c>
    </row>
    <row r="166" spans="1:4" s="141" customFormat="1" ht="15" customHeight="1" x14ac:dyDescent="0.2">
      <c r="A166" s="410"/>
      <c r="B166" s="142" t="s">
        <v>185</v>
      </c>
      <c r="C166" s="164">
        <v>4</v>
      </c>
      <c r="D166" s="165">
        <v>18</v>
      </c>
    </row>
    <row r="167" spans="1:4" s="141" customFormat="1" ht="15" customHeight="1" x14ac:dyDescent="0.2">
      <c r="A167" s="410"/>
      <c r="B167" s="146" t="s">
        <v>216</v>
      </c>
      <c r="C167" s="162">
        <v>1</v>
      </c>
      <c r="D167" s="174">
        <v>2</v>
      </c>
    </row>
    <row r="168" spans="1:4" s="141" customFormat="1" ht="15" customHeight="1" x14ac:dyDescent="0.2">
      <c r="A168" s="410"/>
      <c r="B168" s="142" t="s">
        <v>217</v>
      </c>
      <c r="C168" s="164">
        <v>1</v>
      </c>
      <c r="D168" s="165">
        <v>1</v>
      </c>
    </row>
    <row r="169" spans="1:4" s="141" customFormat="1" ht="15" customHeight="1" x14ac:dyDescent="0.2">
      <c r="A169" s="410"/>
      <c r="B169" s="146" t="s">
        <v>511</v>
      </c>
      <c r="C169" s="162">
        <v>1</v>
      </c>
      <c r="D169" s="174">
        <v>1</v>
      </c>
    </row>
    <row r="170" spans="1:4" s="141" customFormat="1" ht="15" customHeight="1" x14ac:dyDescent="0.2">
      <c r="A170" s="410"/>
      <c r="B170" s="142" t="s">
        <v>237</v>
      </c>
      <c r="C170" s="164">
        <v>1</v>
      </c>
      <c r="D170" s="165">
        <v>4</v>
      </c>
    </row>
    <row r="171" spans="1:4" s="141" customFormat="1" ht="15" customHeight="1" x14ac:dyDescent="0.2">
      <c r="A171" s="410"/>
      <c r="B171" s="146" t="s">
        <v>539</v>
      </c>
      <c r="C171" s="162">
        <v>1</v>
      </c>
      <c r="D171" s="174">
        <v>1</v>
      </c>
    </row>
    <row r="172" spans="1:4" s="141" customFormat="1" ht="15" customHeight="1" x14ac:dyDescent="0.2">
      <c r="A172" s="410"/>
      <c r="B172" s="142" t="s">
        <v>428</v>
      </c>
      <c r="C172" s="164">
        <v>1</v>
      </c>
      <c r="D172" s="165">
        <v>5</v>
      </c>
    </row>
    <row r="173" spans="1:4" s="141" customFormat="1" ht="15" customHeight="1" x14ac:dyDescent="0.2">
      <c r="A173" s="410"/>
      <c r="B173" s="146" t="s">
        <v>325</v>
      </c>
      <c r="C173" s="162">
        <v>1</v>
      </c>
      <c r="D173" s="174">
        <v>2</v>
      </c>
    </row>
    <row r="174" spans="1:4" s="141" customFormat="1" ht="15" customHeight="1" x14ac:dyDescent="0.2">
      <c r="A174" s="410"/>
      <c r="B174" s="142" t="s">
        <v>341</v>
      </c>
      <c r="C174" s="164">
        <v>1</v>
      </c>
      <c r="D174" s="165">
        <v>1</v>
      </c>
    </row>
    <row r="175" spans="1:4" s="141" customFormat="1" ht="15" customHeight="1" x14ac:dyDescent="0.2">
      <c r="A175" s="410"/>
      <c r="B175" s="146" t="s">
        <v>513</v>
      </c>
      <c r="C175" s="162">
        <v>1</v>
      </c>
      <c r="D175" s="174">
        <v>1</v>
      </c>
    </row>
    <row r="176" spans="1:4" s="141" customFormat="1" ht="15" customHeight="1" x14ac:dyDescent="0.2">
      <c r="A176" s="409"/>
      <c r="B176" s="147" t="s">
        <v>385</v>
      </c>
      <c r="C176" s="166">
        <f>SUM(C151:C175)</f>
        <v>45</v>
      </c>
      <c r="D176" s="167">
        <f>SUM(D151:D175)</f>
        <v>145</v>
      </c>
    </row>
    <row r="177" spans="1:4" s="141" customFormat="1" ht="15" customHeight="1" x14ac:dyDescent="0.2">
      <c r="A177" s="408" t="s">
        <v>6</v>
      </c>
      <c r="B177" s="142" t="s">
        <v>47</v>
      </c>
      <c r="C177" s="164">
        <v>1</v>
      </c>
      <c r="D177" s="165">
        <v>2</v>
      </c>
    </row>
    <row r="178" spans="1:4" s="141" customFormat="1" ht="15" customHeight="1" x14ac:dyDescent="0.2">
      <c r="A178" s="412"/>
      <c r="B178" s="146" t="s">
        <v>56</v>
      </c>
      <c r="C178" s="162">
        <v>1</v>
      </c>
      <c r="D178" s="174">
        <v>2</v>
      </c>
    </row>
    <row r="179" spans="1:4" s="141" customFormat="1" ht="15" customHeight="1" x14ac:dyDescent="0.2">
      <c r="A179" s="412"/>
      <c r="B179" s="142" t="s">
        <v>405</v>
      </c>
      <c r="C179" s="164">
        <v>1</v>
      </c>
      <c r="D179" s="165">
        <v>1</v>
      </c>
    </row>
    <row r="180" spans="1:4" s="141" customFormat="1" ht="15" customHeight="1" x14ac:dyDescent="0.2">
      <c r="A180" s="412"/>
      <c r="B180" s="146" t="s">
        <v>65</v>
      </c>
      <c r="C180" s="162">
        <v>1</v>
      </c>
      <c r="D180" s="174">
        <v>2</v>
      </c>
    </row>
    <row r="181" spans="1:4" s="141" customFormat="1" ht="15" customHeight="1" x14ac:dyDescent="0.2">
      <c r="A181" s="412"/>
      <c r="B181" s="142" t="s">
        <v>79</v>
      </c>
      <c r="C181" s="164">
        <v>1</v>
      </c>
      <c r="D181" s="165">
        <v>1</v>
      </c>
    </row>
    <row r="182" spans="1:4" s="141" customFormat="1" ht="15" customHeight="1" x14ac:dyDescent="0.2">
      <c r="A182" s="412"/>
      <c r="B182" s="146" t="s">
        <v>83</v>
      </c>
      <c r="C182" s="162">
        <v>1</v>
      </c>
      <c r="D182" s="174">
        <v>2</v>
      </c>
    </row>
    <row r="183" spans="1:4" s="141" customFormat="1" ht="15" customHeight="1" x14ac:dyDescent="0.2">
      <c r="A183" s="412"/>
      <c r="B183" s="142" t="s">
        <v>93</v>
      </c>
      <c r="C183" s="164">
        <v>1</v>
      </c>
      <c r="D183" s="165">
        <v>6</v>
      </c>
    </row>
    <row r="184" spans="1:4" s="141" customFormat="1" ht="15" customHeight="1" x14ac:dyDescent="0.2">
      <c r="A184" s="412"/>
      <c r="B184" s="146" t="s">
        <v>115</v>
      </c>
      <c r="C184" s="162">
        <v>4</v>
      </c>
      <c r="D184" s="174">
        <v>12</v>
      </c>
    </row>
    <row r="185" spans="1:4" s="141" customFormat="1" ht="15" customHeight="1" x14ac:dyDescent="0.2">
      <c r="A185" s="412"/>
      <c r="B185" s="142" t="s">
        <v>146</v>
      </c>
      <c r="C185" s="164">
        <v>1</v>
      </c>
      <c r="D185" s="165">
        <v>1</v>
      </c>
    </row>
    <row r="186" spans="1:4" s="141" customFormat="1" ht="15" customHeight="1" x14ac:dyDescent="0.2">
      <c r="A186" s="412"/>
      <c r="B186" s="146" t="s">
        <v>178</v>
      </c>
      <c r="C186" s="162">
        <v>2</v>
      </c>
      <c r="D186" s="174">
        <v>6</v>
      </c>
    </row>
    <row r="187" spans="1:4" s="141" customFormat="1" ht="15" customHeight="1" x14ac:dyDescent="0.2">
      <c r="A187" s="412"/>
      <c r="B187" s="142" t="s">
        <v>198</v>
      </c>
      <c r="C187" s="164">
        <v>1</v>
      </c>
      <c r="D187" s="165">
        <v>3</v>
      </c>
    </row>
    <row r="188" spans="1:4" s="141" customFormat="1" ht="15" customHeight="1" x14ac:dyDescent="0.2">
      <c r="A188" s="412"/>
      <c r="B188" s="146" t="s">
        <v>199</v>
      </c>
      <c r="C188" s="162">
        <v>3</v>
      </c>
      <c r="D188" s="174">
        <v>12</v>
      </c>
    </row>
    <row r="189" spans="1:4" s="141" customFormat="1" ht="15" customHeight="1" x14ac:dyDescent="0.2">
      <c r="A189" s="412"/>
      <c r="B189" s="142" t="s">
        <v>200</v>
      </c>
      <c r="C189" s="164">
        <v>1</v>
      </c>
      <c r="D189" s="165">
        <v>3</v>
      </c>
    </row>
    <row r="190" spans="1:4" s="141" customFormat="1" ht="15" customHeight="1" x14ac:dyDescent="0.2">
      <c r="A190" s="412"/>
      <c r="B190" s="146" t="s">
        <v>201</v>
      </c>
      <c r="C190" s="162">
        <v>1</v>
      </c>
      <c r="D190" s="174">
        <v>3</v>
      </c>
    </row>
    <row r="191" spans="1:4" s="141" customFormat="1" ht="15" customHeight="1" x14ac:dyDescent="0.2">
      <c r="A191" s="412"/>
      <c r="B191" s="142" t="s">
        <v>231</v>
      </c>
      <c r="C191" s="164">
        <v>4</v>
      </c>
      <c r="D191" s="165">
        <v>8</v>
      </c>
    </row>
    <row r="192" spans="1:4" s="141" customFormat="1" ht="15" customHeight="1" x14ac:dyDescent="0.2">
      <c r="A192" s="412"/>
      <c r="B192" s="146" t="s">
        <v>251</v>
      </c>
      <c r="C192" s="162">
        <v>1</v>
      </c>
      <c r="D192" s="174">
        <v>3</v>
      </c>
    </row>
    <row r="193" spans="1:4" s="141" customFormat="1" ht="15" customHeight="1" x14ac:dyDescent="0.2">
      <c r="A193" s="412"/>
      <c r="B193" s="142" t="s">
        <v>422</v>
      </c>
      <c r="C193" s="164">
        <v>1</v>
      </c>
      <c r="D193" s="165">
        <v>2</v>
      </c>
    </row>
    <row r="194" spans="1:4" s="141" customFormat="1" ht="15" customHeight="1" x14ac:dyDescent="0.2">
      <c r="A194" s="412"/>
      <c r="B194" s="146" t="s">
        <v>256</v>
      </c>
      <c r="C194" s="162">
        <v>39</v>
      </c>
      <c r="D194" s="174">
        <v>175</v>
      </c>
    </row>
    <row r="195" spans="1:4" s="141" customFormat="1" ht="15" customHeight="1" x14ac:dyDescent="0.2">
      <c r="A195" s="412"/>
      <c r="B195" s="142" t="s">
        <v>283</v>
      </c>
      <c r="C195" s="164">
        <v>1</v>
      </c>
      <c r="D195" s="165">
        <v>8</v>
      </c>
    </row>
    <row r="196" spans="1:4" s="141" customFormat="1" ht="15" customHeight="1" x14ac:dyDescent="0.2">
      <c r="A196" s="412"/>
      <c r="B196" s="146" t="s">
        <v>285</v>
      </c>
      <c r="C196" s="162">
        <v>1</v>
      </c>
      <c r="D196" s="174">
        <v>6</v>
      </c>
    </row>
    <row r="197" spans="1:4" s="141" customFormat="1" ht="15" customHeight="1" x14ac:dyDescent="0.2">
      <c r="A197" s="412"/>
      <c r="B197" s="142" t="s">
        <v>323</v>
      </c>
      <c r="C197" s="164">
        <v>1</v>
      </c>
      <c r="D197" s="165">
        <v>2</v>
      </c>
    </row>
    <row r="198" spans="1:4" s="141" customFormat="1" ht="15" customHeight="1" x14ac:dyDescent="0.2">
      <c r="A198" s="412"/>
      <c r="B198" s="146" t="s">
        <v>332</v>
      </c>
      <c r="C198" s="162">
        <v>1</v>
      </c>
      <c r="D198" s="174">
        <v>1</v>
      </c>
    </row>
    <row r="199" spans="1:4" s="141" customFormat="1" ht="15" customHeight="1" x14ac:dyDescent="0.2">
      <c r="A199" s="412"/>
      <c r="B199" s="142" t="s">
        <v>344</v>
      </c>
      <c r="C199" s="164">
        <v>1</v>
      </c>
      <c r="D199" s="165">
        <v>1</v>
      </c>
    </row>
    <row r="200" spans="1:4" s="141" customFormat="1" ht="15" customHeight="1" x14ac:dyDescent="0.2">
      <c r="A200" s="412"/>
      <c r="B200" s="146" t="s">
        <v>474</v>
      </c>
      <c r="C200" s="162">
        <v>1</v>
      </c>
      <c r="D200" s="174">
        <v>1</v>
      </c>
    </row>
    <row r="201" spans="1:4" s="141" customFormat="1" ht="15" customHeight="1" x14ac:dyDescent="0.2">
      <c r="A201" s="412"/>
      <c r="B201" s="142" t="s">
        <v>353</v>
      </c>
      <c r="C201" s="164">
        <v>3</v>
      </c>
      <c r="D201" s="165">
        <v>6</v>
      </c>
    </row>
    <row r="202" spans="1:4" s="141" customFormat="1" ht="15" customHeight="1" x14ac:dyDescent="0.2">
      <c r="A202" s="413"/>
      <c r="B202" s="147" t="s">
        <v>386</v>
      </c>
      <c r="C202" s="166">
        <f>SUM(C177:C201)</f>
        <v>74</v>
      </c>
      <c r="D202" s="167">
        <f>SUM(D177:D201)</f>
        <v>269</v>
      </c>
    </row>
    <row r="203" spans="1:4" s="141" customFormat="1" ht="15" customHeight="1" x14ac:dyDescent="0.2">
      <c r="A203" s="408" t="s">
        <v>23</v>
      </c>
      <c r="B203" s="146" t="s">
        <v>576</v>
      </c>
      <c r="C203" s="162">
        <v>1</v>
      </c>
      <c r="D203" s="174">
        <v>5</v>
      </c>
    </row>
    <row r="204" spans="1:4" s="141" customFormat="1" ht="15" customHeight="1" x14ac:dyDescent="0.2">
      <c r="A204" s="410"/>
      <c r="B204" s="142" t="s">
        <v>197</v>
      </c>
      <c r="C204" s="164">
        <v>2</v>
      </c>
      <c r="D204" s="165">
        <v>14</v>
      </c>
    </row>
    <row r="205" spans="1:4" s="141" customFormat="1" ht="15" customHeight="1" x14ac:dyDescent="0.2">
      <c r="A205" s="409"/>
      <c r="B205" s="147" t="s">
        <v>387</v>
      </c>
      <c r="C205" s="166">
        <v>3</v>
      </c>
      <c r="D205" s="167">
        <v>19</v>
      </c>
    </row>
    <row r="206" spans="1:4" s="141" customFormat="1" ht="15" customHeight="1" x14ac:dyDescent="0.2">
      <c r="A206" s="408" t="s">
        <v>27</v>
      </c>
      <c r="B206" s="146" t="s">
        <v>58</v>
      </c>
      <c r="C206" s="162">
        <v>1</v>
      </c>
      <c r="D206" s="174">
        <v>1</v>
      </c>
    </row>
    <row r="207" spans="1:4" s="141" customFormat="1" ht="15" customHeight="1" x14ac:dyDescent="0.2">
      <c r="A207" s="410"/>
      <c r="B207" s="142" t="s">
        <v>515</v>
      </c>
      <c r="C207" s="164">
        <v>1</v>
      </c>
      <c r="D207" s="165">
        <v>1</v>
      </c>
    </row>
    <row r="208" spans="1:4" s="141" customFormat="1" ht="15" customHeight="1" x14ac:dyDescent="0.2">
      <c r="A208" s="410"/>
      <c r="B208" s="146" t="s">
        <v>162</v>
      </c>
      <c r="C208" s="162">
        <v>1</v>
      </c>
      <c r="D208" s="174">
        <v>1</v>
      </c>
    </row>
    <row r="209" spans="1:4" s="141" customFormat="1" ht="15" customHeight="1" x14ac:dyDescent="0.2">
      <c r="A209" s="410"/>
      <c r="B209" s="142" t="s">
        <v>242</v>
      </c>
      <c r="C209" s="164">
        <v>3</v>
      </c>
      <c r="D209" s="165">
        <v>7</v>
      </c>
    </row>
    <row r="210" spans="1:4" s="141" customFormat="1" ht="15" customHeight="1" x14ac:dyDescent="0.2">
      <c r="A210" s="410"/>
      <c r="B210" s="146" t="s">
        <v>470</v>
      </c>
      <c r="C210" s="162">
        <v>1</v>
      </c>
      <c r="D210" s="174">
        <v>1</v>
      </c>
    </row>
    <row r="211" spans="1:4" s="141" customFormat="1" ht="15" customHeight="1" x14ac:dyDescent="0.2">
      <c r="A211" s="410"/>
      <c r="B211" s="142" t="s">
        <v>516</v>
      </c>
      <c r="C211" s="164">
        <v>1</v>
      </c>
      <c r="D211" s="165">
        <v>1</v>
      </c>
    </row>
    <row r="212" spans="1:4" s="141" customFormat="1" ht="15" customHeight="1" x14ac:dyDescent="0.2">
      <c r="A212" s="409"/>
      <c r="B212" s="147" t="s">
        <v>388</v>
      </c>
      <c r="C212" s="166">
        <v>8</v>
      </c>
      <c r="D212" s="167">
        <f>SUM(D206:D211)</f>
        <v>12</v>
      </c>
    </row>
    <row r="213" spans="1:4" s="141" customFormat="1" ht="15" customHeight="1" x14ac:dyDescent="0.2">
      <c r="A213" s="408" t="s">
        <v>31</v>
      </c>
      <c r="B213" s="146" t="s">
        <v>77</v>
      </c>
      <c r="C213" s="162">
        <v>1</v>
      </c>
      <c r="D213" s="174">
        <v>5</v>
      </c>
    </row>
    <row r="214" spans="1:4" s="141" customFormat="1" ht="15" customHeight="1" x14ac:dyDescent="0.2">
      <c r="A214" s="409"/>
      <c r="B214" s="147" t="s">
        <v>389</v>
      </c>
      <c r="C214" s="166">
        <v>1</v>
      </c>
      <c r="D214" s="167">
        <v>5</v>
      </c>
    </row>
    <row r="215" spans="1:4" s="141" customFormat="1" ht="15" customHeight="1" x14ac:dyDescent="0.2">
      <c r="A215" s="407" t="s">
        <v>8</v>
      </c>
      <c r="B215" s="142" t="s">
        <v>488</v>
      </c>
      <c r="C215" s="164">
        <v>1</v>
      </c>
      <c r="D215" s="165">
        <v>1</v>
      </c>
    </row>
    <row r="216" spans="1:4" s="141" customFormat="1" ht="15" customHeight="1" x14ac:dyDescent="0.2">
      <c r="A216" s="407"/>
      <c r="B216" s="146" t="s">
        <v>73</v>
      </c>
      <c r="C216" s="162">
        <v>2</v>
      </c>
      <c r="D216" s="174">
        <v>5</v>
      </c>
    </row>
    <row r="217" spans="1:4" s="141" customFormat="1" ht="15" customHeight="1" x14ac:dyDescent="0.2">
      <c r="A217" s="407"/>
      <c r="B217" s="142" t="s">
        <v>406</v>
      </c>
      <c r="C217" s="164">
        <v>1</v>
      </c>
      <c r="D217" s="165">
        <v>1</v>
      </c>
    </row>
    <row r="218" spans="1:4" s="141" customFormat="1" ht="15" customHeight="1" x14ac:dyDescent="0.2">
      <c r="A218" s="407"/>
      <c r="B218" s="146" t="s">
        <v>84</v>
      </c>
      <c r="C218" s="162">
        <v>1</v>
      </c>
      <c r="D218" s="174">
        <v>2</v>
      </c>
    </row>
    <row r="219" spans="1:4" s="141" customFormat="1" ht="15" customHeight="1" x14ac:dyDescent="0.2">
      <c r="A219" s="407"/>
      <c r="B219" s="142" t="s">
        <v>467</v>
      </c>
      <c r="C219" s="164">
        <v>1</v>
      </c>
      <c r="D219" s="165">
        <v>2</v>
      </c>
    </row>
    <row r="220" spans="1:4" s="141" customFormat="1" ht="15" customHeight="1" x14ac:dyDescent="0.2">
      <c r="A220" s="407"/>
      <c r="B220" s="146" t="s">
        <v>94</v>
      </c>
      <c r="C220" s="162">
        <v>1</v>
      </c>
      <c r="D220" s="174">
        <v>1</v>
      </c>
    </row>
    <row r="221" spans="1:4" s="141" customFormat="1" ht="15" customHeight="1" x14ac:dyDescent="0.2">
      <c r="A221" s="407"/>
      <c r="B221" s="142" t="s">
        <v>95</v>
      </c>
      <c r="C221" s="164">
        <v>1</v>
      </c>
      <c r="D221" s="165">
        <v>7</v>
      </c>
    </row>
    <row r="222" spans="1:4" s="141" customFormat="1" ht="15" customHeight="1" x14ac:dyDescent="0.2">
      <c r="A222" s="407"/>
      <c r="B222" s="146" t="s">
        <v>96</v>
      </c>
      <c r="C222" s="162">
        <v>1</v>
      </c>
      <c r="D222" s="174">
        <v>2</v>
      </c>
    </row>
    <row r="223" spans="1:4" s="141" customFormat="1" ht="15" customHeight="1" x14ac:dyDescent="0.2">
      <c r="A223" s="407"/>
      <c r="B223" s="142" t="s">
        <v>99</v>
      </c>
      <c r="C223" s="164">
        <v>1</v>
      </c>
      <c r="D223" s="165">
        <v>1</v>
      </c>
    </row>
    <row r="224" spans="1:4" s="141" customFormat="1" ht="15" customHeight="1" x14ac:dyDescent="0.2">
      <c r="A224" s="407"/>
      <c r="B224" s="146" t="s">
        <v>514</v>
      </c>
      <c r="C224" s="162">
        <v>1</v>
      </c>
      <c r="D224" s="174">
        <v>1</v>
      </c>
    </row>
    <row r="225" spans="1:4" s="141" customFormat="1" ht="15" customHeight="1" x14ac:dyDescent="0.2">
      <c r="A225" s="407"/>
      <c r="B225" s="142" t="s">
        <v>103</v>
      </c>
      <c r="C225" s="164">
        <v>3</v>
      </c>
      <c r="D225" s="165">
        <v>8</v>
      </c>
    </row>
    <row r="226" spans="1:4" s="141" customFormat="1" ht="15" customHeight="1" x14ac:dyDescent="0.2">
      <c r="A226" s="407"/>
      <c r="B226" s="146" t="s">
        <v>116</v>
      </c>
      <c r="C226" s="162">
        <v>1</v>
      </c>
      <c r="D226" s="174">
        <v>1</v>
      </c>
    </row>
    <row r="227" spans="1:4" s="141" customFormat="1" ht="15" customHeight="1" x14ac:dyDescent="0.2">
      <c r="A227" s="407"/>
      <c r="B227" s="142" t="s">
        <v>129</v>
      </c>
      <c r="C227" s="164">
        <v>1</v>
      </c>
      <c r="D227" s="165">
        <v>1</v>
      </c>
    </row>
    <row r="228" spans="1:4" s="141" customFormat="1" ht="15" customHeight="1" x14ac:dyDescent="0.2">
      <c r="A228" s="407"/>
      <c r="B228" s="146" t="s">
        <v>170</v>
      </c>
      <c r="C228" s="162">
        <v>1</v>
      </c>
      <c r="D228" s="174">
        <v>2</v>
      </c>
    </row>
    <row r="229" spans="1:4" s="141" customFormat="1" ht="15" customHeight="1" x14ac:dyDescent="0.2">
      <c r="A229" s="407"/>
      <c r="B229" s="142" t="s">
        <v>193</v>
      </c>
      <c r="C229" s="164">
        <v>1</v>
      </c>
      <c r="D229" s="165">
        <v>1</v>
      </c>
    </row>
    <row r="230" spans="1:4" s="141" customFormat="1" ht="15" customHeight="1" x14ac:dyDescent="0.2">
      <c r="A230" s="407"/>
      <c r="B230" s="146" t="s">
        <v>202</v>
      </c>
      <c r="C230" s="162">
        <v>1</v>
      </c>
      <c r="D230" s="174">
        <v>2</v>
      </c>
    </row>
    <row r="231" spans="1:4" s="141" customFormat="1" ht="15" customHeight="1" x14ac:dyDescent="0.2">
      <c r="A231" s="407"/>
      <c r="B231" s="142" t="s">
        <v>204</v>
      </c>
      <c r="C231" s="164">
        <v>1</v>
      </c>
      <c r="D231" s="165">
        <v>4</v>
      </c>
    </row>
    <row r="232" spans="1:4" s="141" customFormat="1" ht="15" customHeight="1" x14ac:dyDescent="0.2">
      <c r="A232" s="407"/>
      <c r="B232" s="146" t="s">
        <v>219</v>
      </c>
      <c r="C232" s="162">
        <v>2</v>
      </c>
      <c r="D232" s="174">
        <v>4</v>
      </c>
    </row>
    <row r="233" spans="1:4" s="141" customFormat="1" ht="15" customHeight="1" x14ac:dyDescent="0.2">
      <c r="A233" s="407"/>
      <c r="B233" s="142" t="s">
        <v>227</v>
      </c>
      <c r="C233" s="164">
        <v>1</v>
      </c>
      <c r="D233" s="165">
        <v>3</v>
      </c>
    </row>
    <row r="234" spans="1:4" s="141" customFormat="1" ht="15" customHeight="1" x14ac:dyDescent="0.2">
      <c r="A234" s="407"/>
      <c r="B234" s="146" t="s">
        <v>238</v>
      </c>
      <c r="C234" s="162">
        <v>19</v>
      </c>
      <c r="D234" s="174">
        <v>66</v>
      </c>
    </row>
    <row r="235" spans="1:4" s="141" customFormat="1" ht="15" customHeight="1" x14ac:dyDescent="0.2">
      <c r="A235" s="407"/>
      <c r="B235" s="142" t="s">
        <v>258</v>
      </c>
      <c r="C235" s="164">
        <v>2</v>
      </c>
      <c r="D235" s="165">
        <v>2</v>
      </c>
    </row>
    <row r="236" spans="1:4" s="141" customFormat="1" ht="15" customHeight="1" x14ac:dyDescent="0.2">
      <c r="A236" s="407"/>
      <c r="B236" s="146" t="s">
        <v>266</v>
      </c>
      <c r="C236" s="162">
        <v>1</v>
      </c>
      <c r="D236" s="174">
        <v>3</v>
      </c>
    </row>
    <row r="237" spans="1:4" s="141" customFormat="1" ht="15" customHeight="1" x14ac:dyDescent="0.2">
      <c r="A237" s="407"/>
      <c r="B237" s="142" t="s">
        <v>268</v>
      </c>
      <c r="C237" s="164">
        <v>2</v>
      </c>
      <c r="D237" s="165">
        <v>6</v>
      </c>
    </row>
    <row r="238" spans="1:4" s="141" customFormat="1" ht="15" customHeight="1" x14ac:dyDescent="0.2">
      <c r="A238" s="407"/>
      <c r="B238" s="146" t="s">
        <v>270</v>
      </c>
      <c r="C238" s="162">
        <v>1</v>
      </c>
      <c r="D238" s="174">
        <v>1</v>
      </c>
    </row>
    <row r="239" spans="1:4" s="141" customFormat="1" ht="15" customHeight="1" x14ac:dyDescent="0.2">
      <c r="A239" s="407"/>
      <c r="B239" s="142" t="s">
        <v>271</v>
      </c>
      <c r="C239" s="164">
        <v>1</v>
      </c>
      <c r="D239" s="165">
        <v>1</v>
      </c>
    </row>
    <row r="240" spans="1:4" s="141" customFormat="1" ht="15" customHeight="1" x14ac:dyDescent="0.2">
      <c r="A240" s="407"/>
      <c r="B240" s="146" t="s">
        <v>274</v>
      </c>
      <c r="C240" s="162">
        <v>1</v>
      </c>
      <c r="D240" s="174">
        <v>2</v>
      </c>
    </row>
    <row r="241" spans="1:4" s="141" customFormat="1" ht="15" customHeight="1" x14ac:dyDescent="0.2">
      <c r="A241" s="407"/>
      <c r="B241" s="142" t="s">
        <v>292</v>
      </c>
      <c r="C241" s="164">
        <v>1</v>
      </c>
      <c r="D241" s="165">
        <v>5</v>
      </c>
    </row>
    <row r="242" spans="1:4" s="141" customFormat="1" ht="15" customHeight="1" x14ac:dyDescent="0.2">
      <c r="A242" s="407"/>
      <c r="B242" s="146" t="s">
        <v>423</v>
      </c>
      <c r="C242" s="162">
        <v>1</v>
      </c>
      <c r="D242" s="174">
        <v>1</v>
      </c>
    </row>
    <row r="243" spans="1:4" s="141" customFormat="1" ht="15" customHeight="1" x14ac:dyDescent="0.2">
      <c r="A243" s="407"/>
      <c r="B243" s="142" t="s">
        <v>302</v>
      </c>
      <c r="C243" s="164">
        <v>1</v>
      </c>
      <c r="D243" s="165">
        <v>1</v>
      </c>
    </row>
    <row r="244" spans="1:4" s="141" customFormat="1" ht="15" customHeight="1" x14ac:dyDescent="0.2">
      <c r="A244" s="407"/>
      <c r="B244" s="146" t="s">
        <v>329</v>
      </c>
      <c r="C244" s="162">
        <v>1</v>
      </c>
      <c r="D244" s="174">
        <v>1</v>
      </c>
    </row>
    <row r="245" spans="1:4" s="141" customFormat="1" ht="15" customHeight="1" x14ac:dyDescent="0.2">
      <c r="A245" s="407"/>
      <c r="B245" s="142" t="s">
        <v>331</v>
      </c>
      <c r="C245" s="164">
        <v>1</v>
      </c>
      <c r="D245" s="165">
        <v>1</v>
      </c>
    </row>
    <row r="246" spans="1:4" s="141" customFormat="1" ht="15" customHeight="1" x14ac:dyDescent="0.2">
      <c r="A246" s="407"/>
      <c r="B246" s="146" t="s">
        <v>343</v>
      </c>
      <c r="C246" s="162">
        <v>1</v>
      </c>
      <c r="D246" s="174">
        <v>1</v>
      </c>
    </row>
    <row r="247" spans="1:4" s="141" customFormat="1" ht="15" customHeight="1" x14ac:dyDescent="0.2">
      <c r="A247" s="407"/>
      <c r="B247" s="142" t="s">
        <v>432</v>
      </c>
      <c r="C247" s="164">
        <v>1</v>
      </c>
      <c r="D247" s="165">
        <v>1</v>
      </c>
    </row>
    <row r="248" spans="1:4" s="141" customFormat="1" ht="15" customHeight="1" x14ac:dyDescent="0.2">
      <c r="A248" s="407"/>
      <c r="B248" s="146" t="s">
        <v>348</v>
      </c>
      <c r="C248" s="162">
        <v>1</v>
      </c>
      <c r="D248" s="174">
        <v>1</v>
      </c>
    </row>
    <row r="249" spans="1:4" s="141" customFormat="1" ht="15" customHeight="1" x14ac:dyDescent="0.2">
      <c r="A249" s="407"/>
      <c r="B249" s="147" t="s">
        <v>390</v>
      </c>
      <c r="C249" s="166">
        <f>SUM(C215:C248)</f>
        <v>58</v>
      </c>
      <c r="D249" s="167">
        <f>SUM(D215:D248)</f>
        <v>142</v>
      </c>
    </row>
    <row r="250" spans="1:4" s="141" customFormat="1" ht="15" customHeight="1" x14ac:dyDescent="0.2">
      <c r="A250" s="407" t="s">
        <v>28</v>
      </c>
      <c r="B250" s="142" t="s">
        <v>579</v>
      </c>
      <c r="C250" s="164">
        <v>1</v>
      </c>
      <c r="D250" s="165">
        <v>2</v>
      </c>
    </row>
    <row r="251" spans="1:4" s="141" customFormat="1" ht="15" customHeight="1" x14ac:dyDescent="0.2">
      <c r="A251" s="407"/>
      <c r="B251" s="146" t="s">
        <v>211</v>
      </c>
      <c r="C251" s="162">
        <v>1</v>
      </c>
      <c r="D251" s="174">
        <v>1</v>
      </c>
    </row>
    <row r="252" spans="1:4" s="141" customFormat="1" ht="15" customHeight="1" x14ac:dyDescent="0.2">
      <c r="A252" s="407"/>
      <c r="B252" s="147" t="s">
        <v>395</v>
      </c>
      <c r="C252" s="166">
        <v>2</v>
      </c>
      <c r="D252" s="167">
        <v>3</v>
      </c>
    </row>
    <row r="253" spans="1:4" s="141" customFormat="1" ht="15" customHeight="1" x14ac:dyDescent="0.2">
      <c r="A253" s="408" t="s">
        <v>13</v>
      </c>
      <c r="B253" s="144" t="s">
        <v>54</v>
      </c>
      <c r="C253" s="170">
        <v>1</v>
      </c>
      <c r="D253" s="171">
        <v>1</v>
      </c>
    </row>
    <row r="254" spans="1:4" s="141" customFormat="1" ht="15" customHeight="1" x14ac:dyDescent="0.2">
      <c r="A254" s="410"/>
      <c r="B254" s="146" t="s">
        <v>62</v>
      </c>
      <c r="C254" s="162">
        <v>2</v>
      </c>
      <c r="D254" s="174">
        <v>7</v>
      </c>
    </row>
    <row r="255" spans="1:4" s="141" customFormat="1" ht="15" customHeight="1" x14ac:dyDescent="0.2">
      <c r="A255" s="410"/>
      <c r="B255" s="142" t="s">
        <v>76</v>
      </c>
      <c r="C255" s="164">
        <v>1</v>
      </c>
      <c r="D255" s="165">
        <v>6</v>
      </c>
    </row>
    <row r="256" spans="1:4" s="141" customFormat="1" ht="15" customHeight="1" x14ac:dyDescent="0.2">
      <c r="A256" s="410"/>
      <c r="B256" s="146" t="s">
        <v>82</v>
      </c>
      <c r="C256" s="162">
        <v>1</v>
      </c>
      <c r="D256" s="174">
        <v>3</v>
      </c>
    </row>
    <row r="257" spans="1:4" s="141" customFormat="1" ht="15" customHeight="1" x14ac:dyDescent="0.2">
      <c r="A257" s="410"/>
      <c r="B257" s="142" t="s">
        <v>489</v>
      </c>
      <c r="C257" s="164">
        <v>1</v>
      </c>
      <c r="D257" s="165">
        <v>1</v>
      </c>
    </row>
    <row r="258" spans="1:4" s="141" customFormat="1" ht="15" customHeight="1" x14ac:dyDescent="0.2">
      <c r="A258" s="410"/>
      <c r="B258" s="146" t="s">
        <v>104</v>
      </c>
      <c r="C258" s="162">
        <v>1</v>
      </c>
      <c r="D258" s="174">
        <v>2</v>
      </c>
    </row>
    <row r="259" spans="1:4" s="141" customFormat="1" ht="15" customHeight="1" x14ac:dyDescent="0.2">
      <c r="A259" s="410"/>
      <c r="B259" s="142" t="s">
        <v>518</v>
      </c>
      <c r="C259" s="164">
        <v>1</v>
      </c>
      <c r="D259" s="165">
        <v>1</v>
      </c>
    </row>
    <row r="260" spans="1:4" s="141" customFormat="1" ht="15" customHeight="1" x14ac:dyDescent="0.2">
      <c r="A260" s="410"/>
      <c r="B260" s="146" t="s">
        <v>108</v>
      </c>
      <c r="C260" s="162">
        <v>2</v>
      </c>
      <c r="D260" s="174">
        <v>4</v>
      </c>
    </row>
    <row r="261" spans="1:4" s="141" customFormat="1" ht="15" customHeight="1" x14ac:dyDescent="0.2">
      <c r="A261" s="410"/>
      <c r="B261" s="142" t="s">
        <v>519</v>
      </c>
      <c r="C261" s="164">
        <v>1</v>
      </c>
      <c r="D261" s="165">
        <v>1</v>
      </c>
    </row>
    <row r="262" spans="1:4" s="141" customFormat="1" ht="15" customHeight="1" x14ac:dyDescent="0.2">
      <c r="A262" s="410"/>
      <c r="B262" s="146" t="s">
        <v>119</v>
      </c>
      <c r="C262" s="162">
        <v>5</v>
      </c>
      <c r="D262" s="174">
        <v>17</v>
      </c>
    </row>
    <row r="263" spans="1:4" s="141" customFormat="1" ht="15" customHeight="1" x14ac:dyDescent="0.2">
      <c r="A263" s="410"/>
      <c r="B263" s="142" t="s">
        <v>144</v>
      </c>
      <c r="C263" s="164">
        <v>1</v>
      </c>
      <c r="D263" s="165">
        <v>2</v>
      </c>
    </row>
    <row r="264" spans="1:4" s="141" customFormat="1" ht="15" customHeight="1" x14ac:dyDescent="0.2">
      <c r="A264" s="410"/>
      <c r="B264" s="146" t="s">
        <v>425</v>
      </c>
      <c r="C264" s="162">
        <v>1</v>
      </c>
      <c r="D264" s="174">
        <v>2</v>
      </c>
    </row>
    <row r="265" spans="1:4" s="141" customFormat="1" ht="15" customHeight="1" x14ac:dyDescent="0.2">
      <c r="A265" s="410"/>
      <c r="B265" s="142" t="s">
        <v>160</v>
      </c>
      <c r="C265" s="164">
        <v>1</v>
      </c>
      <c r="D265" s="165">
        <v>3</v>
      </c>
    </row>
    <row r="266" spans="1:4" s="141" customFormat="1" ht="15" customHeight="1" x14ac:dyDescent="0.2">
      <c r="A266" s="410"/>
      <c r="B266" s="146" t="s">
        <v>164</v>
      </c>
      <c r="C266" s="162">
        <v>2</v>
      </c>
      <c r="D266" s="174">
        <v>9</v>
      </c>
    </row>
    <row r="267" spans="1:4" s="141" customFormat="1" ht="15" customHeight="1" x14ac:dyDescent="0.2">
      <c r="A267" s="410"/>
      <c r="B267" s="142" t="s">
        <v>168</v>
      </c>
      <c r="C267" s="164">
        <v>1</v>
      </c>
      <c r="D267" s="165">
        <v>2</v>
      </c>
    </row>
    <row r="268" spans="1:4" s="141" customFormat="1" ht="15" customHeight="1" x14ac:dyDescent="0.2">
      <c r="A268" s="410"/>
      <c r="B268" s="146" t="s">
        <v>522</v>
      </c>
      <c r="C268" s="162">
        <v>1</v>
      </c>
      <c r="D268" s="174">
        <v>1</v>
      </c>
    </row>
    <row r="269" spans="1:4" s="141" customFormat="1" ht="15" customHeight="1" x14ac:dyDescent="0.2">
      <c r="A269" s="410"/>
      <c r="B269" s="142" t="s">
        <v>548</v>
      </c>
      <c r="C269" s="164">
        <v>1</v>
      </c>
      <c r="D269" s="165">
        <v>4</v>
      </c>
    </row>
    <row r="270" spans="1:4" s="141" customFormat="1" ht="15" customHeight="1" x14ac:dyDescent="0.2">
      <c r="A270" s="410"/>
      <c r="B270" s="146" t="s">
        <v>257</v>
      </c>
      <c r="C270" s="162">
        <v>1</v>
      </c>
      <c r="D270" s="174">
        <v>2</v>
      </c>
    </row>
    <row r="271" spans="1:4" s="141" customFormat="1" ht="15" customHeight="1" x14ac:dyDescent="0.2">
      <c r="A271" s="410"/>
      <c r="B271" s="142" t="s">
        <v>483</v>
      </c>
      <c r="C271" s="164">
        <v>2</v>
      </c>
      <c r="D271" s="165">
        <v>3</v>
      </c>
    </row>
    <row r="272" spans="1:4" s="141" customFormat="1" ht="15" customHeight="1" x14ac:dyDescent="0.2">
      <c r="A272" s="410"/>
      <c r="B272" s="146" t="s">
        <v>288</v>
      </c>
      <c r="C272" s="162">
        <v>1</v>
      </c>
      <c r="D272" s="174">
        <v>5</v>
      </c>
    </row>
    <row r="273" spans="1:4" s="141" customFormat="1" ht="15" customHeight="1" x14ac:dyDescent="0.2">
      <c r="A273" s="410"/>
      <c r="B273" s="142" t="s">
        <v>577</v>
      </c>
      <c r="C273" s="164">
        <v>1</v>
      </c>
      <c r="D273" s="165">
        <v>1</v>
      </c>
    </row>
    <row r="274" spans="1:4" s="141" customFormat="1" ht="15" customHeight="1" x14ac:dyDescent="0.2">
      <c r="A274" s="410"/>
      <c r="B274" s="146" t="s">
        <v>333</v>
      </c>
      <c r="C274" s="162">
        <v>1</v>
      </c>
      <c r="D274" s="174">
        <v>4</v>
      </c>
    </row>
    <row r="275" spans="1:4" s="141" customFormat="1" ht="15" customHeight="1" x14ac:dyDescent="0.2">
      <c r="A275" s="410"/>
      <c r="B275" s="142" t="s">
        <v>426</v>
      </c>
      <c r="C275" s="164">
        <v>1</v>
      </c>
      <c r="D275" s="165">
        <v>2</v>
      </c>
    </row>
    <row r="276" spans="1:4" s="141" customFormat="1" ht="15" customHeight="1" x14ac:dyDescent="0.2">
      <c r="A276" s="409"/>
      <c r="B276" s="147" t="s">
        <v>391</v>
      </c>
      <c r="C276" s="166">
        <f>SUM(C253:C275)</f>
        <v>31</v>
      </c>
      <c r="D276" s="167">
        <f>SUM(D253:D275)</f>
        <v>83</v>
      </c>
    </row>
    <row r="277" spans="1:4" s="141" customFormat="1" ht="15" customHeight="1" x14ac:dyDescent="0.2">
      <c r="A277" s="408" t="s">
        <v>24</v>
      </c>
      <c r="B277" s="150" t="s">
        <v>50</v>
      </c>
      <c r="C277" s="178">
        <v>2</v>
      </c>
      <c r="D277" s="179">
        <v>14</v>
      </c>
    </row>
    <row r="278" spans="1:4" s="141" customFormat="1" ht="15" customHeight="1" x14ac:dyDescent="0.2">
      <c r="A278" s="409"/>
      <c r="B278" s="147" t="s">
        <v>392</v>
      </c>
      <c r="C278" s="166">
        <v>2</v>
      </c>
      <c r="D278" s="167">
        <v>14</v>
      </c>
    </row>
    <row r="279" spans="1:4" s="141" customFormat="1" ht="15" customHeight="1" x14ac:dyDescent="0.2">
      <c r="A279" s="408" t="s">
        <v>5</v>
      </c>
      <c r="B279" s="144" t="s">
        <v>42</v>
      </c>
      <c r="C279" s="170">
        <v>1</v>
      </c>
      <c r="D279" s="171">
        <v>1</v>
      </c>
    </row>
    <row r="280" spans="1:4" s="141" customFormat="1" ht="15" customHeight="1" x14ac:dyDescent="0.2">
      <c r="A280" s="410"/>
      <c r="B280" s="146" t="s">
        <v>525</v>
      </c>
      <c r="C280" s="162">
        <v>1</v>
      </c>
      <c r="D280" s="174">
        <v>1</v>
      </c>
    </row>
    <row r="281" spans="1:4" s="141" customFormat="1" ht="15" customHeight="1" x14ac:dyDescent="0.2">
      <c r="A281" s="410"/>
      <c r="B281" s="142" t="s">
        <v>44</v>
      </c>
      <c r="C281" s="164">
        <v>1</v>
      </c>
      <c r="D281" s="165">
        <v>2</v>
      </c>
    </row>
    <row r="282" spans="1:4" s="141" customFormat="1" ht="15" customHeight="1" x14ac:dyDescent="0.2">
      <c r="A282" s="410"/>
      <c r="B282" s="146" t="s">
        <v>46</v>
      </c>
      <c r="C282" s="162">
        <v>1</v>
      </c>
      <c r="D282" s="174">
        <v>2</v>
      </c>
    </row>
    <row r="283" spans="1:4" s="141" customFormat="1" ht="15" customHeight="1" x14ac:dyDescent="0.2">
      <c r="A283" s="410"/>
      <c r="B283" s="142" t="s">
        <v>51</v>
      </c>
      <c r="C283" s="164">
        <v>1</v>
      </c>
      <c r="D283" s="165">
        <v>3</v>
      </c>
    </row>
    <row r="284" spans="1:4" s="141" customFormat="1" ht="15" customHeight="1" x14ac:dyDescent="0.2">
      <c r="A284" s="410"/>
      <c r="B284" s="146" t="s">
        <v>55</v>
      </c>
      <c r="C284" s="162">
        <v>2</v>
      </c>
      <c r="D284" s="174">
        <v>7</v>
      </c>
    </row>
    <row r="285" spans="1:4" s="141" customFormat="1" ht="15" customHeight="1" x14ac:dyDescent="0.2">
      <c r="A285" s="410"/>
      <c r="B285" s="142" t="s">
        <v>59</v>
      </c>
      <c r="C285" s="164">
        <v>1</v>
      </c>
      <c r="D285" s="165">
        <v>1</v>
      </c>
    </row>
    <row r="286" spans="1:4" s="141" customFormat="1" ht="15" customHeight="1" x14ac:dyDescent="0.2">
      <c r="A286" s="410"/>
      <c r="B286" s="146" t="s">
        <v>60</v>
      </c>
      <c r="C286" s="162">
        <v>1</v>
      </c>
      <c r="D286" s="174">
        <v>1</v>
      </c>
    </row>
    <row r="287" spans="1:4" s="141" customFormat="1" ht="15" customHeight="1" x14ac:dyDescent="0.2">
      <c r="A287" s="410"/>
      <c r="B287" s="142" t="s">
        <v>61</v>
      </c>
      <c r="C287" s="164">
        <v>1</v>
      </c>
      <c r="D287" s="165">
        <v>1</v>
      </c>
    </row>
    <row r="288" spans="1:4" s="141" customFormat="1" ht="15" customHeight="1" x14ac:dyDescent="0.2">
      <c r="A288" s="410"/>
      <c r="B288" s="146" t="s">
        <v>64</v>
      </c>
      <c r="C288" s="162">
        <v>1</v>
      </c>
      <c r="D288" s="174">
        <v>1</v>
      </c>
    </row>
    <row r="289" spans="1:4" s="141" customFormat="1" ht="15" customHeight="1" x14ac:dyDescent="0.2">
      <c r="A289" s="410"/>
      <c r="B289" s="142" t="s">
        <v>67</v>
      </c>
      <c r="C289" s="164">
        <v>1</v>
      </c>
      <c r="D289" s="165">
        <v>9</v>
      </c>
    </row>
    <row r="290" spans="1:4" s="141" customFormat="1" ht="15" customHeight="1" x14ac:dyDescent="0.2">
      <c r="A290" s="410"/>
      <c r="B290" s="146" t="s">
        <v>68</v>
      </c>
      <c r="C290" s="162">
        <v>1</v>
      </c>
      <c r="D290" s="174">
        <v>1</v>
      </c>
    </row>
    <row r="291" spans="1:4" s="141" customFormat="1" ht="15" customHeight="1" x14ac:dyDescent="0.2">
      <c r="A291" s="410"/>
      <c r="B291" s="142" t="s">
        <v>69</v>
      </c>
      <c r="C291" s="164">
        <v>2</v>
      </c>
      <c r="D291" s="165">
        <v>9</v>
      </c>
    </row>
    <row r="292" spans="1:4" s="141" customFormat="1" ht="15" customHeight="1" x14ac:dyDescent="0.2">
      <c r="A292" s="410"/>
      <c r="B292" s="146" t="s">
        <v>70</v>
      </c>
      <c r="C292" s="162">
        <v>1</v>
      </c>
      <c r="D292" s="174">
        <v>1</v>
      </c>
    </row>
    <row r="293" spans="1:4" s="141" customFormat="1" ht="15" customHeight="1" x14ac:dyDescent="0.2">
      <c r="A293" s="410"/>
      <c r="B293" s="142" t="s">
        <v>75</v>
      </c>
      <c r="C293" s="164">
        <v>1</v>
      </c>
      <c r="D293" s="165">
        <v>1</v>
      </c>
    </row>
    <row r="294" spans="1:4" s="141" customFormat="1" ht="15" customHeight="1" x14ac:dyDescent="0.2">
      <c r="A294" s="410"/>
      <c r="B294" s="146" t="s">
        <v>78</v>
      </c>
      <c r="C294" s="162">
        <v>1</v>
      </c>
      <c r="D294" s="174">
        <v>1</v>
      </c>
    </row>
    <row r="295" spans="1:4" s="141" customFormat="1" ht="15" customHeight="1" x14ac:dyDescent="0.2">
      <c r="A295" s="410"/>
      <c r="B295" s="142" t="s">
        <v>484</v>
      </c>
      <c r="C295" s="164">
        <v>1</v>
      </c>
      <c r="D295" s="165">
        <v>1</v>
      </c>
    </row>
    <row r="296" spans="1:4" s="141" customFormat="1" ht="15" customHeight="1" x14ac:dyDescent="0.2">
      <c r="A296" s="410"/>
      <c r="B296" s="146" t="s">
        <v>80</v>
      </c>
      <c r="C296" s="162">
        <v>1</v>
      </c>
      <c r="D296" s="174">
        <v>1</v>
      </c>
    </row>
    <row r="297" spans="1:4" s="141" customFormat="1" ht="15" customHeight="1" x14ac:dyDescent="0.2">
      <c r="A297" s="410"/>
      <c r="B297" s="142" t="s">
        <v>473</v>
      </c>
      <c r="C297" s="164">
        <v>1</v>
      </c>
      <c r="D297" s="165">
        <v>1</v>
      </c>
    </row>
    <row r="298" spans="1:4" s="141" customFormat="1" ht="15" customHeight="1" x14ac:dyDescent="0.2">
      <c r="A298" s="410"/>
      <c r="B298" s="146" t="s">
        <v>578</v>
      </c>
      <c r="C298" s="162">
        <v>1</v>
      </c>
      <c r="D298" s="174">
        <v>1</v>
      </c>
    </row>
    <row r="299" spans="1:4" s="141" customFormat="1" ht="15" customHeight="1" x14ac:dyDescent="0.2">
      <c r="A299" s="410"/>
      <c r="B299" s="142" t="s">
        <v>89</v>
      </c>
      <c r="C299" s="164">
        <v>6</v>
      </c>
      <c r="D299" s="165">
        <v>46</v>
      </c>
    </row>
    <row r="300" spans="1:4" s="141" customFormat="1" ht="15" customHeight="1" x14ac:dyDescent="0.2">
      <c r="A300" s="410"/>
      <c r="B300" s="146" t="s">
        <v>97</v>
      </c>
      <c r="C300" s="162">
        <v>1</v>
      </c>
      <c r="D300" s="174">
        <v>1</v>
      </c>
    </row>
    <row r="301" spans="1:4" s="141" customFormat="1" ht="15" customHeight="1" x14ac:dyDescent="0.2">
      <c r="A301" s="410"/>
      <c r="B301" s="142" t="s">
        <v>98</v>
      </c>
      <c r="C301" s="164">
        <v>1</v>
      </c>
      <c r="D301" s="165">
        <v>1</v>
      </c>
    </row>
    <row r="302" spans="1:4" s="141" customFormat="1" ht="15" customHeight="1" x14ac:dyDescent="0.2">
      <c r="A302" s="410"/>
      <c r="B302" s="146" t="s">
        <v>517</v>
      </c>
      <c r="C302" s="162">
        <v>1</v>
      </c>
      <c r="D302" s="174">
        <v>1</v>
      </c>
    </row>
    <row r="303" spans="1:4" s="141" customFormat="1" ht="15" customHeight="1" x14ac:dyDescent="0.2">
      <c r="A303" s="410"/>
      <c r="B303" s="142" t="s">
        <v>102</v>
      </c>
      <c r="C303" s="164">
        <v>2</v>
      </c>
      <c r="D303" s="165">
        <v>5</v>
      </c>
    </row>
    <row r="304" spans="1:4" s="141" customFormat="1" ht="15" customHeight="1" x14ac:dyDescent="0.2">
      <c r="A304" s="410"/>
      <c r="B304" s="146" t="s">
        <v>485</v>
      </c>
      <c r="C304" s="162">
        <v>1</v>
      </c>
      <c r="D304" s="174">
        <v>1</v>
      </c>
    </row>
    <row r="305" spans="1:4" s="141" customFormat="1" ht="15" customHeight="1" x14ac:dyDescent="0.2">
      <c r="A305" s="410"/>
      <c r="B305" s="142" t="s">
        <v>550</v>
      </c>
      <c r="C305" s="164">
        <v>1</v>
      </c>
      <c r="D305" s="165">
        <v>5</v>
      </c>
    </row>
    <row r="306" spans="1:4" s="141" customFormat="1" ht="15" customHeight="1" x14ac:dyDescent="0.2">
      <c r="A306" s="410"/>
      <c r="B306" s="146" t="s">
        <v>109</v>
      </c>
      <c r="C306" s="162">
        <v>1</v>
      </c>
      <c r="D306" s="174">
        <v>1</v>
      </c>
    </row>
    <row r="307" spans="1:4" s="141" customFormat="1" ht="15" customHeight="1" x14ac:dyDescent="0.2">
      <c r="A307" s="410"/>
      <c r="B307" s="142" t="s">
        <v>112</v>
      </c>
      <c r="C307" s="164">
        <v>1</v>
      </c>
      <c r="D307" s="165">
        <v>1</v>
      </c>
    </row>
    <row r="308" spans="1:4" s="141" customFormat="1" ht="15" customHeight="1" x14ac:dyDescent="0.2">
      <c r="A308" s="410"/>
      <c r="B308" s="146" t="s">
        <v>580</v>
      </c>
      <c r="C308" s="162">
        <v>1</v>
      </c>
      <c r="D308" s="174">
        <v>7</v>
      </c>
    </row>
    <row r="309" spans="1:4" s="141" customFormat="1" ht="15" customHeight="1" x14ac:dyDescent="0.2">
      <c r="A309" s="410"/>
      <c r="B309" s="142" t="s">
        <v>520</v>
      </c>
      <c r="C309" s="164">
        <v>1</v>
      </c>
      <c r="D309" s="165">
        <v>1</v>
      </c>
    </row>
    <row r="310" spans="1:4" s="141" customFormat="1" ht="15" customHeight="1" x14ac:dyDescent="0.2">
      <c r="A310" s="410"/>
      <c r="B310" s="146" t="s">
        <v>424</v>
      </c>
      <c r="C310" s="162">
        <v>1</v>
      </c>
      <c r="D310" s="174">
        <v>2</v>
      </c>
    </row>
    <row r="311" spans="1:4" s="141" customFormat="1" ht="15" customHeight="1" x14ac:dyDescent="0.2">
      <c r="A311" s="410"/>
      <c r="B311" s="142" t="s">
        <v>117</v>
      </c>
      <c r="C311" s="164">
        <v>1</v>
      </c>
      <c r="D311" s="165">
        <v>1</v>
      </c>
    </row>
    <row r="312" spans="1:4" s="141" customFormat="1" ht="15" customHeight="1" x14ac:dyDescent="0.2">
      <c r="A312" s="410"/>
      <c r="B312" s="146" t="s">
        <v>521</v>
      </c>
      <c r="C312" s="162">
        <v>1</v>
      </c>
      <c r="D312" s="174">
        <v>2</v>
      </c>
    </row>
    <row r="313" spans="1:4" s="141" customFormat="1" ht="15" customHeight="1" x14ac:dyDescent="0.2">
      <c r="A313" s="410"/>
      <c r="B313" s="142" t="s">
        <v>123</v>
      </c>
      <c r="C313" s="164">
        <v>1</v>
      </c>
      <c r="D313" s="165">
        <v>4</v>
      </c>
    </row>
    <row r="314" spans="1:4" s="141" customFormat="1" ht="15" customHeight="1" x14ac:dyDescent="0.2">
      <c r="A314" s="410"/>
      <c r="B314" s="146" t="s">
        <v>507</v>
      </c>
      <c r="C314" s="162">
        <v>1</v>
      </c>
      <c r="D314" s="174">
        <v>1</v>
      </c>
    </row>
    <row r="315" spans="1:4" s="141" customFormat="1" ht="15" customHeight="1" x14ac:dyDescent="0.2">
      <c r="A315" s="410"/>
      <c r="B315" s="142" t="s">
        <v>132</v>
      </c>
      <c r="C315" s="164">
        <v>1</v>
      </c>
      <c r="D315" s="165">
        <v>4</v>
      </c>
    </row>
    <row r="316" spans="1:4" s="141" customFormat="1" ht="15" customHeight="1" x14ac:dyDescent="0.2">
      <c r="A316" s="410"/>
      <c r="B316" s="146" t="s">
        <v>133</v>
      </c>
      <c r="C316" s="162">
        <v>2</v>
      </c>
      <c r="D316" s="174">
        <v>6</v>
      </c>
    </row>
    <row r="317" spans="1:4" s="141" customFormat="1" ht="15" customHeight="1" x14ac:dyDescent="0.2">
      <c r="A317" s="410"/>
      <c r="B317" s="142" t="s">
        <v>134</v>
      </c>
      <c r="C317" s="164">
        <v>2</v>
      </c>
      <c r="D317" s="165">
        <v>21</v>
      </c>
    </row>
    <row r="318" spans="1:4" s="141" customFormat="1" ht="15" customHeight="1" x14ac:dyDescent="0.2">
      <c r="A318" s="410"/>
      <c r="B318" s="146" t="s">
        <v>523</v>
      </c>
      <c r="C318" s="162">
        <v>1</v>
      </c>
      <c r="D318" s="174">
        <v>1</v>
      </c>
    </row>
    <row r="319" spans="1:4" s="141" customFormat="1" ht="15" customHeight="1" x14ac:dyDescent="0.2">
      <c r="A319" s="410"/>
      <c r="B319" s="142" t="s">
        <v>136</v>
      </c>
      <c r="C319" s="164">
        <v>1</v>
      </c>
      <c r="D319" s="165">
        <v>1</v>
      </c>
    </row>
    <row r="320" spans="1:4" s="141" customFormat="1" ht="15" customHeight="1" x14ac:dyDescent="0.2">
      <c r="A320" s="410"/>
      <c r="B320" s="146" t="s">
        <v>137</v>
      </c>
      <c r="C320" s="162">
        <v>1</v>
      </c>
      <c r="D320" s="174">
        <v>1</v>
      </c>
    </row>
    <row r="321" spans="1:4" s="141" customFormat="1" ht="15" customHeight="1" x14ac:dyDescent="0.2">
      <c r="A321" s="410"/>
      <c r="B321" s="142" t="s">
        <v>524</v>
      </c>
      <c r="C321" s="164">
        <v>1</v>
      </c>
      <c r="D321" s="165">
        <v>1</v>
      </c>
    </row>
    <row r="322" spans="1:4" s="141" customFormat="1" ht="15" customHeight="1" x14ac:dyDescent="0.2">
      <c r="A322" s="410"/>
      <c r="B322" s="146" t="s">
        <v>140</v>
      </c>
      <c r="C322" s="162">
        <v>1</v>
      </c>
      <c r="D322" s="174">
        <v>4</v>
      </c>
    </row>
    <row r="323" spans="1:4" s="141" customFormat="1" ht="15" customHeight="1" x14ac:dyDescent="0.2">
      <c r="A323" s="410"/>
      <c r="B323" s="142" t="s">
        <v>581</v>
      </c>
      <c r="C323" s="164">
        <v>1</v>
      </c>
      <c r="D323" s="165">
        <v>2</v>
      </c>
    </row>
    <row r="324" spans="1:4" s="141" customFormat="1" ht="15" customHeight="1" x14ac:dyDescent="0.2">
      <c r="A324" s="410"/>
      <c r="B324" s="146" t="s">
        <v>147</v>
      </c>
      <c r="C324" s="162">
        <v>1</v>
      </c>
      <c r="D324" s="174">
        <v>2</v>
      </c>
    </row>
    <row r="325" spans="1:4" s="141" customFormat="1" ht="15" customHeight="1" x14ac:dyDescent="0.2">
      <c r="A325" s="410"/>
      <c r="B325" s="142" t="s">
        <v>148</v>
      </c>
      <c r="C325" s="164">
        <v>1</v>
      </c>
      <c r="D325" s="165">
        <v>1</v>
      </c>
    </row>
    <row r="326" spans="1:4" s="141" customFormat="1" ht="15" customHeight="1" x14ac:dyDescent="0.2">
      <c r="A326" s="410"/>
      <c r="B326" s="146" t="s">
        <v>149</v>
      </c>
      <c r="C326" s="162">
        <v>1</v>
      </c>
      <c r="D326" s="174">
        <v>2</v>
      </c>
    </row>
    <row r="327" spans="1:4" s="141" customFormat="1" ht="15" customHeight="1" x14ac:dyDescent="0.2">
      <c r="A327" s="410"/>
      <c r="B327" s="142" t="s">
        <v>150</v>
      </c>
      <c r="C327" s="164">
        <v>1</v>
      </c>
      <c r="D327" s="165">
        <v>1</v>
      </c>
    </row>
    <row r="328" spans="1:4" s="141" customFormat="1" ht="15" customHeight="1" x14ac:dyDescent="0.2">
      <c r="A328" s="410"/>
      <c r="B328" s="146" t="s">
        <v>540</v>
      </c>
      <c r="C328" s="162">
        <v>1</v>
      </c>
      <c r="D328" s="174">
        <v>1</v>
      </c>
    </row>
    <row r="329" spans="1:4" s="141" customFormat="1" ht="15" customHeight="1" x14ac:dyDescent="0.2">
      <c r="A329" s="410"/>
      <c r="B329" s="142" t="s">
        <v>151</v>
      </c>
      <c r="C329" s="164">
        <v>1</v>
      </c>
      <c r="D329" s="165">
        <v>2</v>
      </c>
    </row>
    <row r="330" spans="1:4" s="141" customFormat="1" ht="15" customHeight="1" x14ac:dyDescent="0.2">
      <c r="A330" s="410"/>
      <c r="B330" s="146" t="s">
        <v>152</v>
      </c>
      <c r="C330" s="162">
        <v>1</v>
      </c>
      <c r="D330" s="174">
        <v>3</v>
      </c>
    </row>
    <row r="331" spans="1:4" s="141" customFormat="1" ht="15" customHeight="1" x14ac:dyDescent="0.2">
      <c r="A331" s="410"/>
      <c r="B331" s="142" t="s">
        <v>155</v>
      </c>
      <c r="C331" s="164">
        <v>1</v>
      </c>
      <c r="D331" s="165">
        <v>1</v>
      </c>
    </row>
    <row r="332" spans="1:4" s="141" customFormat="1" ht="15" customHeight="1" x14ac:dyDescent="0.2">
      <c r="A332" s="410"/>
      <c r="B332" s="146" t="s">
        <v>157</v>
      </c>
      <c r="C332" s="162">
        <v>1</v>
      </c>
      <c r="D332" s="174">
        <v>1</v>
      </c>
    </row>
    <row r="333" spans="1:4" s="141" customFormat="1" ht="15" customHeight="1" x14ac:dyDescent="0.2">
      <c r="A333" s="410"/>
      <c r="B333" s="142" t="s">
        <v>158</v>
      </c>
      <c r="C333" s="164">
        <v>1</v>
      </c>
      <c r="D333" s="165">
        <v>5</v>
      </c>
    </row>
    <row r="334" spans="1:4" s="141" customFormat="1" ht="15" customHeight="1" x14ac:dyDescent="0.2">
      <c r="A334" s="410"/>
      <c r="B334" s="146" t="s">
        <v>526</v>
      </c>
      <c r="C334" s="162">
        <v>1</v>
      </c>
      <c r="D334" s="174">
        <v>1</v>
      </c>
    </row>
    <row r="335" spans="1:4" s="141" customFormat="1" ht="15" customHeight="1" x14ac:dyDescent="0.2">
      <c r="A335" s="410"/>
      <c r="B335" s="142" t="s">
        <v>582</v>
      </c>
      <c r="C335" s="164">
        <v>1</v>
      </c>
      <c r="D335" s="165">
        <v>1</v>
      </c>
    </row>
    <row r="336" spans="1:4" s="141" customFormat="1" ht="15" customHeight="1" x14ac:dyDescent="0.2">
      <c r="A336" s="410"/>
      <c r="B336" s="146" t="s">
        <v>161</v>
      </c>
      <c r="C336" s="162">
        <v>2</v>
      </c>
      <c r="D336" s="174">
        <v>3</v>
      </c>
    </row>
    <row r="337" spans="1:4" s="141" customFormat="1" ht="15" customHeight="1" x14ac:dyDescent="0.2">
      <c r="A337" s="410"/>
      <c r="B337" s="142" t="s">
        <v>167</v>
      </c>
      <c r="C337" s="164">
        <v>1</v>
      </c>
      <c r="D337" s="165">
        <v>7</v>
      </c>
    </row>
    <row r="338" spans="1:4" s="141" customFormat="1" ht="15" customHeight="1" x14ac:dyDescent="0.2">
      <c r="A338" s="410"/>
      <c r="B338" s="146" t="s">
        <v>541</v>
      </c>
      <c r="C338" s="162">
        <v>1</v>
      </c>
      <c r="D338" s="174">
        <v>1</v>
      </c>
    </row>
    <row r="339" spans="1:4" s="141" customFormat="1" ht="15" customHeight="1" x14ac:dyDescent="0.2">
      <c r="A339" s="410"/>
      <c r="B339" s="142" t="s">
        <v>172</v>
      </c>
      <c r="C339" s="164">
        <v>2</v>
      </c>
      <c r="D339" s="165">
        <v>2</v>
      </c>
    </row>
    <row r="340" spans="1:4" s="141" customFormat="1" ht="15" customHeight="1" x14ac:dyDescent="0.2">
      <c r="A340" s="410"/>
      <c r="B340" s="146" t="s">
        <v>527</v>
      </c>
      <c r="C340" s="162">
        <v>1</v>
      </c>
      <c r="D340" s="174">
        <v>2</v>
      </c>
    </row>
    <row r="341" spans="1:4" s="141" customFormat="1" ht="15" customHeight="1" x14ac:dyDescent="0.2">
      <c r="A341" s="410"/>
      <c r="B341" s="142" t="s">
        <v>173</v>
      </c>
      <c r="C341" s="164">
        <v>1</v>
      </c>
      <c r="D341" s="165">
        <v>4</v>
      </c>
    </row>
    <row r="342" spans="1:4" s="141" customFormat="1" ht="15" customHeight="1" x14ac:dyDescent="0.2">
      <c r="A342" s="410"/>
      <c r="B342" s="146" t="s">
        <v>175</v>
      </c>
      <c r="C342" s="162">
        <v>1</v>
      </c>
      <c r="D342" s="174">
        <v>1</v>
      </c>
    </row>
    <row r="343" spans="1:4" s="141" customFormat="1" ht="15" customHeight="1" x14ac:dyDescent="0.2">
      <c r="A343" s="410"/>
      <c r="B343" s="142" t="s">
        <v>184</v>
      </c>
      <c r="C343" s="164">
        <v>2</v>
      </c>
      <c r="D343" s="165">
        <v>8</v>
      </c>
    </row>
    <row r="344" spans="1:4" s="141" customFormat="1" ht="15" customHeight="1" x14ac:dyDescent="0.2">
      <c r="A344" s="410"/>
      <c r="B344" s="146" t="s">
        <v>186</v>
      </c>
      <c r="C344" s="162">
        <v>1</v>
      </c>
      <c r="D344" s="174">
        <v>2</v>
      </c>
    </row>
    <row r="345" spans="1:4" s="141" customFormat="1" ht="15" customHeight="1" x14ac:dyDescent="0.2">
      <c r="A345" s="410"/>
      <c r="B345" s="142" t="s">
        <v>187</v>
      </c>
      <c r="C345" s="164">
        <v>1</v>
      </c>
      <c r="D345" s="165">
        <v>5</v>
      </c>
    </row>
    <row r="346" spans="1:4" s="141" customFormat="1" ht="15" customHeight="1" x14ac:dyDescent="0.2">
      <c r="A346" s="409"/>
      <c r="B346" s="149" t="s">
        <v>542</v>
      </c>
      <c r="C346" s="176">
        <v>1</v>
      </c>
      <c r="D346" s="177">
        <v>1</v>
      </c>
    </row>
    <row r="347" spans="1:4" s="141" customFormat="1" ht="15" customHeight="1" x14ac:dyDescent="0.2">
      <c r="A347" s="408" t="s">
        <v>5</v>
      </c>
      <c r="B347" s="144" t="s">
        <v>188</v>
      </c>
      <c r="C347" s="170">
        <v>1</v>
      </c>
      <c r="D347" s="171">
        <v>1</v>
      </c>
    </row>
    <row r="348" spans="1:4" s="141" customFormat="1" ht="15" customHeight="1" x14ac:dyDescent="0.2">
      <c r="A348" s="410"/>
      <c r="B348" s="146" t="s">
        <v>393</v>
      </c>
      <c r="C348" s="162">
        <v>1</v>
      </c>
      <c r="D348" s="174">
        <v>4</v>
      </c>
    </row>
    <row r="349" spans="1:4" s="141" customFormat="1" ht="15" customHeight="1" x14ac:dyDescent="0.2">
      <c r="A349" s="410"/>
      <c r="B349" s="142" t="s">
        <v>189</v>
      </c>
      <c r="C349" s="164">
        <v>1</v>
      </c>
      <c r="D349" s="165">
        <v>1</v>
      </c>
    </row>
    <row r="350" spans="1:4" s="141" customFormat="1" ht="15" customHeight="1" x14ac:dyDescent="0.2">
      <c r="A350" s="410"/>
      <c r="B350" s="146" t="s">
        <v>583</v>
      </c>
      <c r="C350" s="162">
        <v>1</v>
      </c>
      <c r="D350" s="174">
        <v>3</v>
      </c>
    </row>
    <row r="351" spans="1:4" s="141" customFormat="1" ht="15" customHeight="1" x14ac:dyDescent="0.2">
      <c r="A351" s="410"/>
      <c r="B351" s="142" t="s">
        <v>192</v>
      </c>
      <c r="C351" s="164">
        <v>1</v>
      </c>
      <c r="D351" s="165">
        <v>1</v>
      </c>
    </row>
    <row r="352" spans="1:4" s="141" customFormat="1" ht="15" customHeight="1" x14ac:dyDescent="0.2">
      <c r="A352" s="410"/>
      <c r="B352" s="146" t="s">
        <v>528</v>
      </c>
      <c r="C352" s="162">
        <v>1</v>
      </c>
      <c r="D352" s="174">
        <v>1</v>
      </c>
    </row>
    <row r="353" spans="1:4" s="141" customFormat="1" ht="15" customHeight="1" x14ac:dyDescent="0.2">
      <c r="A353" s="410"/>
      <c r="B353" s="142" t="s">
        <v>529</v>
      </c>
      <c r="C353" s="164">
        <v>1</v>
      </c>
      <c r="D353" s="165">
        <v>1</v>
      </c>
    </row>
    <row r="354" spans="1:4" s="141" customFormat="1" ht="15" customHeight="1" x14ac:dyDescent="0.2">
      <c r="A354" s="410"/>
      <c r="B354" s="146" t="s">
        <v>206</v>
      </c>
      <c r="C354" s="162">
        <v>3</v>
      </c>
      <c r="D354" s="174">
        <v>21</v>
      </c>
    </row>
    <row r="355" spans="1:4" s="141" customFormat="1" ht="15" customHeight="1" x14ac:dyDescent="0.2">
      <c r="A355" s="410"/>
      <c r="B355" s="142" t="s">
        <v>490</v>
      </c>
      <c r="C355" s="164">
        <v>1</v>
      </c>
      <c r="D355" s="165">
        <v>1</v>
      </c>
    </row>
    <row r="356" spans="1:4" s="141" customFormat="1" ht="15" customHeight="1" x14ac:dyDescent="0.2">
      <c r="A356" s="410"/>
      <c r="B356" s="146" t="s">
        <v>208</v>
      </c>
      <c r="C356" s="162">
        <v>1</v>
      </c>
      <c r="D356" s="174">
        <v>2</v>
      </c>
    </row>
    <row r="357" spans="1:4" s="141" customFormat="1" ht="15" customHeight="1" x14ac:dyDescent="0.2">
      <c r="A357" s="410"/>
      <c r="B357" s="142" t="s">
        <v>468</v>
      </c>
      <c r="C357" s="164">
        <v>1</v>
      </c>
      <c r="D357" s="165">
        <v>1</v>
      </c>
    </row>
    <row r="358" spans="1:4" s="141" customFormat="1" ht="15" customHeight="1" x14ac:dyDescent="0.2">
      <c r="A358" s="410"/>
      <c r="B358" s="146" t="s">
        <v>584</v>
      </c>
      <c r="C358" s="162">
        <v>1</v>
      </c>
      <c r="D358" s="174">
        <v>2</v>
      </c>
    </row>
    <row r="359" spans="1:4" s="141" customFormat="1" ht="15" customHeight="1" x14ac:dyDescent="0.2">
      <c r="A359" s="410"/>
      <c r="B359" s="142" t="s">
        <v>224</v>
      </c>
      <c r="C359" s="164">
        <v>1</v>
      </c>
      <c r="D359" s="165">
        <v>1</v>
      </c>
    </row>
    <row r="360" spans="1:4" s="141" customFormat="1" ht="15" customHeight="1" x14ac:dyDescent="0.2">
      <c r="A360" s="410"/>
      <c r="B360" s="146" t="s">
        <v>225</v>
      </c>
      <c r="C360" s="162">
        <v>1</v>
      </c>
      <c r="D360" s="174">
        <v>1</v>
      </c>
    </row>
    <row r="361" spans="1:4" s="141" customFormat="1" ht="15" customHeight="1" x14ac:dyDescent="0.2">
      <c r="A361" s="410"/>
      <c r="B361" s="142" t="s">
        <v>585</v>
      </c>
      <c r="C361" s="164">
        <v>1</v>
      </c>
      <c r="D361" s="165">
        <v>1</v>
      </c>
    </row>
    <row r="362" spans="1:4" s="141" customFormat="1" ht="15" customHeight="1" x14ac:dyDescent="0.2">
      <c r="A362" s="410"/>
      <c r="B362" s="146" t="s">
        <v>586</v>
      </c>
      <c r="C362" s="162">
        <v>1</v>
      </c>
      <c r="D362" s="174">
        <v>2</v>
      </c>
    </row>
    <row r="363" spans="1:4" s="141" customFormat="1" ht="15" customHeight="1" x14ac:dyDescent="0.2">
      <c r="A363" s="410"/>
      <c r="B363" s="142" t="s">
        <v>233</v>
      </c>
      <c r="C363" s="164">
        <v>1</v>
      </c>
      <c r="D363" s="165">
        <v>5</v>
      </c>
    </row>
    <row r="364" spans="1:4" s="141" customFormat="1" ht="15" customHeight="1" x14ac:dyDescent="0.2">
      <c r="A364" s="410"/>
      <c r="B364" s="146" t="s">
        <v>531</v>
      </c>
      <c r="C364" s="162">
        <v>1</v>
      </c>
      <c r="D364" s="174">
        <v>1</v>
      </c>
    </row>
    <row r="365" spans="1:4" s="141" customFormat="1" ht="15" customHeight="1" x14ac:dyDescent="0.2">
      <c r="A365" s="410"/>
      <c r="B365" s="142" t="s">
        <v>543</v>
      </c>
      <c r="C365" s="164">
        <v>1</v>
      </c>
      <c r="D365" s="165">
        <v>1</v>
      </c>
    </row>
    <row r="366" spans="1:4" s="141" customFormat="1" ht="15" customHeight="1" x14ac:dyDescent="0.2">
      <c r="A366" s="410"/>
      <c r="B366" s="146" t="s">
        <v>587</v>
      </c>
      <c r="C366" s="162">
        <v>1</v>
      </c>
      <c r="D366" s="174">
        <v>1</v>
      </c>
    </row>
    <row r="367" spans="1:4" s="141" customFormat="1" ht="15" customHeight="1" x14ac:dyDescent="0.2">
      <c r="A367" s="410"/>
      <c r="B367" s="142" t="s">
        <v>532</v>
      </c>
      <c r="C367" s="164">
        <v>1</v>
      </c>
      <c r="D367" s="165">
        <v>1</v>
      </c>
    </row>
    <row r="368" spans="1:4" s="141" customFormat="1" ht="15" customHeight="1" x14ac:dyDescent="0.2">
      <c r="A368" s="410"/>
      <c r="B368" s="146" t="s">
        <v>239</v>
      </c>
      <c r="C368" s="162">
        <v>1</v>
      </c>
      <c r="D368" s="174">
        <v>1</v>
      </c>
    </row>
    <row r="369" spans="1:4" s="141" customFormat="1" ht="15" customHeight="1" x14ac:dyDescent="0.2">
      <c r="A369" s="410"/>
      <c r="B369" s="142" t="s">
        <v>240</v>
      </c>
      <c r="C369" s="164">
        <v>1</v>
      </c>
      <c r="D369" s="165">
        <v>1</v>
      </c>
    </row>
    <row r="370" spans="1:4" s="141" customFormat="1" ht="15" customHeight="1" x14ac:dyDescent="0.2">
      <c r="A370" s="410"/>
      <c r="B370" s="146" t="s">
        <v>494</v>
      </c>
      <c r="C370" s="162">
        <v>1</v>
      </c>
      <c r="D370" s="174">
        <v>6</v>
      </c>
    </row>
    <row r="371" spans="1:4" s="141" customFormat="1" ht="15" customHeight="1" x14ac:dyDescent="0.2">
      <c r="A371" s="410"/>
      <c r="B371" s="142" t="s">
        <v>544</v>
      </c>
      <c r="C371" s="164">
        <v>1</v>
      </c>
      <c r="D371" s="165">
        <v>1</v>
      </c>
    </row>
    <row r="372" spans="1:4" s="141" customFormat="1" ht="15" customHeight="1" x14ac:dyDescent="0.2">
      <c r="A372" s="410"/>
      <c r="B372" s="146" t="s">
        <v>245</v>
      </c>
      <c r="C372" s="162">
        <v>2</v>
      </c>
      <c r="D372" s="174">
        <v>7</v>
      </c>
    </row>
    <row r="373" spans="1:4" s="141" customFormat="1" ht="15" customHeight="1" x14ac:dyDescent="0.2">
      <c r="A373" s="410"/>
      <c r="B373" s="142" t="s">
        <v>246</v>
      </c>
      <c r="C373" s="164">
        <v>1</v>
      </c>
      <c r="D373" s="165">
        <v>1</v>
      </c>
    </row>
    <row r="374" spans="1:4" s="141" customFormat="1" ht="15" customHeight="1" x14ac:dyDescent="0.2">
      <c r="A374" s="410"/>
      <c r="B374" s="146" t="s">
        <v>250</v>
      </c>
      <c r="C374" s="162">
        <v>1</v>
      </c>
      <c r="D374" s="174">
        <v>1</v>
      </c>
    </row>
    <row r="375" spans="1:4" s="141" customFormat="1" ht="15" customHeight="1" x14ac:dyDescent="0.2">
      <c r="A375" s="410"/>
      <c r="B375" s="142" t="s">
        <v>253</v>
      </c>
      <c r="C375" s="164">
        <v>4</v>
      </c>
      <c r="D375" s="165">
        <v>27</v>
      </c>
    </row>
    <row r="376" spans="1:4" s="141" customFormat="1" ht="15" customHeight="1" x14ac:dyDescent="0.2">
      <c r="A376" s="410"/>
      <c r="B376" s="146" t="s">
        <v>255</v>
      </c>
      <c r="C376" s="162">
        <v>1</v>
      </c>
      <c r="D376" s="174">
        <v>5</v>
      </c>
    </row>
    <row r="377" spans="1:4" s="141" customFormat="1" ht="15" customHeight="1" x14ac:dyDescent="0.2">
      <c r="A377" s="410"/>
      <c r="B377" s="142" t="s">
        <v>262</v>
      </c>
      <c r="C377" s="164">
        <v>1</v>
      </c>
      <c r="D377" s="165">
        <v>1</v>
      </c>
    </row>
    <row r="378" spans="1:4" s="141" customFormat="1" ht="15" customHeight="1" x14ac:dyDescent="0.2">
      <c r="A378" s="410"/>
      <c r="B378" s="146" t="s">
        <v>264</v>
      </c>
      <c r="C378" s="162">
        <v>1</v>
      </c>
      <c r="D378" s="174">
        <v>4</v>
      </c>
    </row>
    <row r="379" spans="1:4" s="141" customFormat="1" ht="15" customHeight="1" x14ac:dyDescent="0.2">
      <c r="A379" s="410"/>
      <c r="B379" s="142" t="s">
        <v>265</v>
      </c>
      <c r="C379" s="164">
        <v>1</v>
      </c>
      <c r="D379" s="165">
        <v>1</v>
      </c>
    </row>
    <row r="380" spans="1:4" s="141" customFormat="1" ht="15" customHeight="1" x14ac:dyDescent="0.2">
      <c r="A380" s="410"/>
      <c r="B380" s="146" t="s">
        <v>534</v>
      </c>
      <c r="C380" s="162">
        <v>1</v>
      </c>
      <c r="D380" s="174">
        <v>1</v>
      </c>
    </row>
    <row r="381" spans="1:4" s="141" customFormat="1" ht="15" customHeight="1" x14ac:dyDescent="0.2">
      <c r="A381" s="410"/>
      <c r="B381" s="142" t="s">
        <v>267</v>
      </c>
      <c r="C381" s="164">
        <v>1</v>
      </c>
      <c r="D381" s="165">
        <v>1</v>
      </c>
    </row>
    <row r="382" spans="1:4" s="141" customFormat="1" ht="15" customHeight="1" x14ac:dyDescent="0.2">
      <c r="A382" s="410"/>
      <c r="B382" s="146" t="s">
        <v>273</v>
      </c>
      <c r="C382" s="162">
        <v>2</v>
      </c>
      <c r="D382" s="174">
        <v>15</v>
      </c>
    </row>
    <row r="383" spans="1:4" s="141" customFormat="1" ht="15" customHeight="1" x14ac:dyDescent="0.2">
      <c r="A383" s="410"/>
      <c r="B383" s="142" t="s">
        <v>277</v>
      </c>
      <c r="C383" s="164">
        <v>5</v>
      </c>
      <c r="D383" s="165">
        <v>23</v>
      </c>
    </row>
    <row r="384" spans="1:4" s="141" customFormat="1" ht="15" customHeight="1" x14ac:dyDescent="0.2">
      <c r="A384" s="410"/>
      <c r="B384" s="146" t="s">
        <v>279</v>
      </c>
      <c r="C384" s="162">
        <v>2</v>
      </c>
      <c r="D384" s="174">
        <v>12</v>
      </c>
    </row>
    <row r="385" spans="1:4" s="141" customFormat="1" ht="15" customHeight="1" x14ac:dyDescent="0.2">
      <c r="A385" s="410"/>
      <c r="B385" s="142" t="s">
        <v>282</v>
      </c>
      <c r="C385" s="164">
        <v>3</v>
      </c>
      <c r="D385" s="165">
        <v>5</v>
      </c>
    </row>
    <row r="386" spans="1:4" s="141" customFormat="1" ht="15" customHeight="1" x14ac:dyDescent="0.2">
      <c r="A386" s="410"/>
      <c r="B386" s="146" t="s">
        <v>284</v>
      </c>
      <c r="C386" s="162">
        <v>1</v>
      </c>
      <c r="D386" s="174">
        <v>1</v>
      </c>
    </row>
    <row r="387" spans="1:4" s="141" customFormat="1" ht="15" customHeight="1" x14ac:dyDescent="0.2">
      <c r="A387" s="410"/>
      <c r="B387" s="142" t="s">
        <v>289</v>
      </c>
      <c r="C387" s="164">
        <v>1</v>
      </c>
      <c r="D387" s="165">
        <v>1</v>
      </c>
    </row>
    <row r="388" spans="1:4" s="141" customFormat="1" ht="15" customHeight="1" x14ac:dyDescent="0.2">
      <c r="A388" s="410"/>
      <c r="B388" s="146" t="s">
        <v>290</v>
      </c>
      <c r="C388" s="162">
        <v>5</v>
      </c>
      <c r="D388" s="174">
        <v>16</v>
      </c>
    </row>
    <row r="389" spans="1:4" s="141" customFormat="1" ht="15" customHeight="1" x14ac:dyDescent="0.2">
      <c r="A389" s="410"/>
      <c r="B389" s="142" t="s">
        <v>291</v>
      </c>
      <c r="C389" s="164">
        <v>3</v>
      </c>
      <c r="D389" s="165">
        <v>20</v>
      </c>
    </row>
    <row r="390" spans="1:4" s="141" customFormat="1" ht="15" customHeight="1" x14ac:dyDescent="0.2">
      <c r="A390" s="410"/>
      <c r="B390" s="146" t="s">
        <v>530</v>
      </c>
      <c r="C390" s="162">
        <v>1</v>
      </c>
      <c r="D390" s="174">
        <v>1</v>
      </c>
    </row>
    <row r="391" spans="1:4" s="141" customFormat="1" ht="15" customHeight="1" x14ac:dyDescent="0.2">
      <c r="A391" s="410"/>
      <c r="B391" s="142" t="s">
        <v>296</v>
      </c>
      <c r="C391" s="164">
        <v>45</v>
      </c>
      <c r="D391" s="165">
        <v>282</v>
      </c>
    </row>
    <row r="392" spans="1:4" s="141" customFormat="1" ht="15" customHeight="1" x14ac:dyDescent="0.2">
      <c r="A392" s="410"/>
      <c r="B392" s="146" t="s">
        <v>297</v>
      </c>
      <c r="C392" s="162">
        <v>1</v>
      </c>
      <c r="D392" s="174">
        <v>1</v>
      </c>
    </row>
    <row r="393" spans="1:4" s="141" customFormat="1" ht="15" customHeight="1" x14ac:dyDescent="0.2">
      <c r="A393" s="410"/>
      <c r="B393" s="142" t="s">
        <v>298</v>
      </c>
      <c r="C393" s="164">
        <v>1</v>
      </c>
      <c r="D393" s="165">
        <v>2</v>
      </c>
    </row>
    <row r="394" spans="1:4" s="141" customFormat="1" ht="15" customHeight="1" x14ac:dyDescent="0.2">
      <c r="A394" s="410"/>
      <c r="B394" s="146" t="s">
        <v>299</v>
      </c>
      <c r="C394" s="162">
        <v>1</v>
      </c>
      <c r="D394" s="174">
        <v>2</v>
      </c>
    </row>
    <row r="395" spans="1:4" s="141" customFormat="1" ht="15" customHeight="1" x14ac:dyDescent="0.2">
      <c r="A395" s="410"/>
      <c r="B395" s="142" t="s">
        <v>301</v>
      </c>
      <c r="C395" s="164">
        <v>1</v>
      </c>
      <c r="D395" s="165">
        <v>6</v>
      </c>
    </row>
    <row r="396" spans="1:4" s="141" customFormat="1" ht="15" customHeight="1" x14ac:dyDescent="0.2">
      <c r="A396" s="410"/>
      <c r="B396" s="146" t="s">
        <v>304</v>
      </c>
      <c r="C396" s="162">
        <v>1</v>
      </c>
      <c r="D396" s="174">
        <v>1</v>
      </c>
    </row>
    <row r="397" spans="1:4" s="141" customFormat="1" ht="15" customHeight="1" x14ac:dyDescent="0.2">
      <c r="A397" s="410"/>
      <c r="B397" s="142" t="s">
        <v>407</v>
      </c>
      <c r="C397" s="164">
        <v>1</v>
      </c>
      <c r="D397" s="165">
        <v>2</v>
      </c>
    </row>
    <row r="398" spans="1:4" s="141" customFormat="1" ht="15" customHeight="1" x14ac:dyDescent="0.2">
      <c r="A398" s="410"/>
      <c r="B398" s="146" t="s">
        <v>308</v>
      </c>
      <c r="C398" s="162">
        <v>1</v>
      </c>
      <c r="D398" s="174">
        <v>1</v>
      </c>
    </row>
    <row r="399" spans="1:4" s="141" customFormat="1" ht="15" customHeight="1" x14ac:dyDescent="0.2">
      <c r="A399" s="410"/>
      <c r="B399" s="142" t="s">
        <v>309</v>
      </c>
      <c r="C399" s="164">
        <v>4</v>
      </c>
      <c r="D399" s="165">
        <v>19</v>
      </c>
    </row>
    <row r="400" spans="1:4" s="141" customFormat="1" ht="15" customHeight="1" x14ac:dyDescent="0.2">
      <c r="A400" s="410"/>
      <c r="B400" s="146" t="s">
        <v>312</v>
      </c>
      <c r="C400" s="162">
        <v>1</v>
      </c>
      <c r="D400" s="174">
        <v>2</v>
      </c>
    </row>
    <row r="401" spans="1:4" s="141" customFormat="1" ht="15" customHeight="1" x14ac:dyDescent="0.2">
      <c r="A401" s="410"/>
      <c r="B401" s="142" t="s">
        <v>313</v>
      </c>
      <c r="C401" s="164">
        <v>1</v>
      </c>
      <c r="D401" s="165">
        <v>5</v>
      </c>
    </row>
    <row r="402" spans="1:4" s="141" customFormat="1" ht="15" customHeight="1" x14ac:dyDescent="0.2">
      <c r="A402" s="410"/>
      <c r="B402" s="146" t="s">
        <v>314</v>
      </c>
      <c r="C402" s="162">
        <v>1</v>
      </c>
      <c r="D402" s="174">
        <v>5</v>
      </c>
    </row>
    <row r="403" spans="1:4" s="141" customFormat="1" ht="15" customHeight="1" x14ac:dyDescent="0.2">
      <c r="A403" s="410"/>
      <c r="B403" s="142" t="s">
        <v>533</v>
      </c>
      <c r="C403" s="164">
        <v>1</v>
      </c>
      <c r="D403" s="165">
        <v>2</v>
      </c>
    </row>
    <row r="404" spans="1:4" s="141" customFormat="1" ht="15" customHeight="1" x14ac:dyDescent="0.2">
      <c r="A404" s="410"/>
      <c r="B404" s="146" t="s">
        <v>319</v>
      </c>
      <c r="C404" s="162">
        <v>1</v>
      </c>
      <c r="D404" s="174">
        <v>4</v>
      </c>
    </row>
    <row r="405" spans="1:4" s="141" customFormat="1" ht="15" customHeight="1" x14ac:dyDescent="0.2">
      <c r="A405" s="410"/>
      <c r="B405" s="142" t="s">
        <v>335</v>
      </c>
      <c r="C405" s="164">
        <v>1</v>
      </c>
      <c r="D405" s="165">
        <v>1</v>
      </c>
    </row>
    <row r="406" spans="1:4" s="141" customFormat="1" ht="15" customHeight="1" x14ac:dyDescent="0.2">
      <c r="A406" s="410"/>
      <c r="B406" s="146" t="s">
        <v>338</v>
      </c>
      <c r="C406" s="162">
        <v>1</v>
      </c>
      <c r="D406" s="174">
        <v>1</v>
      </c>
    </row>
    <row r="407" spans="1:4" s="141" customFormat="1" ht="15" customHeight="1" x14ac:dyDescent="0.2">
      <c r="A407" s="410"/>
      <c r="B407" s="142" t="s">
        <v>493</v>
      </c>
      <c r="C407" s="164">
        <v>1</v>
      </c>
      <c r="D407" s="165">
        <v>3</v>
      </c>
    </row>
    <row r="408" spans="1:4" s="141" customFormat="1" ht="15" customHeight="1" x14ac:dyDescent="0.2">
      <c r="A408" s="410"/>
      <c r="B408" s="146" t="s">
        <v>346</v>
      </c>
      <c r="C408" s="162">
        <v>1</v>
      </c>
      <c r="D408" s="174">
        <v>1</v>
      </c>
    </row>
    <row r="409" spans="1:4" s="141" customFormat="1" ht="15" customHeight="1" x14ac:dyDescent="0.2">
      <c r="A409" s="410"/>
      <c r="B409" s="142" t="s">
        <v>354</v>
      </c>
      <c r="C409" s="164">
        <v>1</v>
      </c>
      <c r="D409" s="165">
        <v>1</v>
      </c>
    </row>
    <row r="410" spans="1:4" s="141" customFormat="1" ht="15" customHeight="1" x14ac:dyDescent="0.2">
      <c r="A410" s="409"/>
      <c r="B410" s="147" t="s">
        <v>394</v>
      </c>
      <c r="C410" s="166">
        <v>211</v>
      </c>
      <c r="D410" s="167">
        <v>770</v>
      </c>
    </row>
    <row r="411" spans="1:4" s="61" customFormat="1" ht="15.75" customHeight="1" x14ac:dyDescent="0.2">
      <c r="A411" s="411" t="s">
        <v>0</v>
      </c>
      <c r="B411" s="411"/>
      <c r="C411" s="286">
        <v>662</v>
      </c>
      <c r="D411" s="287">
        <v>2206</v>
      </c>
    </row>
    <row r="412" spans="1:4" ht="12" customHeight="1" x14ac:dyDescent="0.2"/>
    <row r="413" spans="1:4" s="137" customFormat="1" x14ac:dyDescent="0.2">
      <c r="A413" s="138" t="s">
        <v>588</v>
      </c>
      <c r="B413" s="136"/>
      <c r="C413" s="181"/>
      <c r="D413" s="181"/>
    </row>
    <row r="414" spans="1:4" s="124" customFormat="1" x14ac:dyDescent="0.2">
      <c r="A414" s="134"/>
      <c r="C414" s="182"/>
      <c r="D414" s="182"/>
    </row>
    <row r="415" spans="1:4" s="124" customFormat="1" x14ac:dyDescent="0.2">
      <c r="A415" s="134"/>
      <c r="B415" s="133"/>
      <c r="C415" s="182"/>
      <c r="D415" s="182"/>
    </row>
    <row r="416" spans="1:4" s="124" customFormat="1" x14ac:dyDescent="0.2">
      <c r="A416" s="134"/>
      <c r="B416" s="133"/>
      <c r="C416" s="182"/>
      <c r="D416" s="182"/>
    </row>
    <row r="417" spans="1:4" s="124" customFormat="1" x14ac:dyDescent="0.2">
      <c r="A417" s="134"/>
      <c r="B417" s="133"/>
      <c r="C417" s="182"/>
      <c r="D417" s="182"/>
    </row>
    <row r="418" spans="1:4" s="124" customFormat="1" x14ac:dyDescent="0.2">
      <c r="A418" s="134"/>
      <c r="B418" s="133"/>
      <c r="C418" s="182"/>
      <c r="D418" s="182"/>
    </row>
    <row r="419" spans="1:4" s="124" customFormat="1" x14ac:dyDescent="0.2">
      <c r="A419" s="134"/>
      <c r="B419" s="133"/>
      <c r="C419" s="182"/>
      <c r="D419" s="182"/>
    </row>
    <row r="420" spans="1:4" s="124" customFormat="1" x14ac:dyDescent="0.2">
      <c r="A420" s="134"/>
      <c r="B420" s="133"/>
      <c r="C420" s="182"/>
      <c r="D420" s="182"/>
    </row>
    <row r="421" spans="1:4" s="124" customFormat="1" x14ac:dyDescent="0.2">
      <c r="A421" s="134"/>
      <c r="B421" s="133"/>
      <c r="C421" s="182"/>
      <c r="D421" s="182"/>
    </row>
    <row r="422" spans="1:4" s="124" customFormat="1" x14ac:dyDescent="0.2">
      <c r="A422" s="134"/>
      <c r="B422" s="133"/>
      <c r="C422" s="182"/>
      <c r="D422" s="182"/>
    </row>
    <row r="423" spans="1:4" s="124" customFormat="1" x14ac:dyDescent="0.2">
      <c r="A423" s="134"/>
      <c r="B423" s="133"/>
      <c r="C423" s="182"/>
      <c r="D423" s="182"/>
    </row>
    <row r="424" spans="1:4" s="124" customFormat="1" x14ac:dyDescent="0.2">
      <c r="A424" s="134"/>
      <c r="B424" s="133"/>
      <c r="C424" s="182"/>
      <c r="D424" s="182"/>
    </row>
    <row r="425" spans="1:4" s="124" customFormat="1" x14ac:dyDescent="0.2">
      <c r="A425" s="134"/>
      <c r="B425" s="133"/>
      <c r="C425" s="182"/>
      <c r="D425" s="182"/>
    </row>
    <row r="426" spans="1:4" s="124" customFormat="1" x14ac:dyDescent="0.2">
      <c r="A426" s="134"/>
      <c r="B426" s="133"/>
      <c r="C426" s="182"/>
      <c r="D426" s="182"/>
    </row>
    <row r="427" spans="1:4" s="124" customFormat="1" x14ac:dyDescent="0.2">
      <c r="A427" s="134"/>
      <c r="B427" s="133"/>
      <c r="C427" s="182"/>
      <c r="D427" s="182"/>
    </row>
    <row r="428" spans="1:4" s="124" customFormat="1" x14ac:dyDescent="0.2">
      <c r="A428" s="134"/>
      <c r="B428" s="133"/>
      <c r="C428" s="182"/>
      <c r="D428" s="182"/>
    </row>
    <row r="429" spans="1:4" s="124" customFormat="1" x14ac:dyDescent="0.2">
      <c r="A429" s="134"/>
      <c r="B429" s="133"/>
      <c r="C429" s="182"/>
      <c r="D429" s="182"/>
    </row>
    <row r="430" spans="1:4" s="124" customFormat="1" x14ac:dyDescent="0.2">
      <c r="A430" s="134"/>
      <c r="B430" s="133"/>
      <c r="C430" s="182"/>
      <c r="D430" s="182"/>
    </row>
    <row r="431" spans="1:4" s="124" customFormat="1" x14ac:dyDescent="0.2">
      <c r="A431" s="134"/>
      <c r="B431" s="133"/>
      <c r="C431" s="182"/>
      <c r="D431" s="182"/>
    </row>
    <row r="432" spans="1:4" s="124" customFormat="1" x14ac:dyDescent="0.2">
      <c r="A432" s="134"/>
      <c r="B432" s="133"/>
      <c r="C432" s="182"/>
      <c r="D432" s="182"/>
    </row>
    <row r="433" spans="1:4" s="124" customFormat="1" x14ac:dyDescent="0.2">
      <c r="A433" s="134"/>
      <c r="B433" s="133"/>
      <c r="C433" s="182"/>
      <c r="D433" s="182"/>
    </row>
    <row r="434" spans="1:4" s="124" customFormat="1" x14ac:dyDescent="0.2">
      <c r="A434" s="134"/>
      <c r="B434" s="133"/>
      <c r="C434" s="182"/>
      <c r="D434" s="182"/>
    </row>
    <row r="435" spans="1:4" s="124" customFormat="1" x14ac:dyDescent="0.2">
      <c r="A435" s="134"/>
      <c r="B435" s="133"/>
      <c r="C435" s="182"/>
      <c r="D435" s="182"/>
    </row>
    <row r="436" spans="1:4" s="124" customFormat="1" x14ac:dyDescent="0.2">
      <c r="A436" s="134"/>
      <c r="B436" s="133"/>
      <c r="C436" s="182"/>
      <c r="D436" s="182"/>
    </row>
    <row r="437" spans="1:4" s="124" customFormat="1" x14ac:dyDescent="0.2">
      <c r="A437" s="134"/>
      <c r="B437" s="133"/>
      <c r="C437" s="182"/>
      <c r="D437" s="182"/>
    </row>
    <row r="438" spans="1:4" s="124" customFormat="1" x14ac:dyDescent="0.2">
      <c r="A438" s="134"/>
      <c r="B438" s="133"/>
      <c r="C438" s="182"/>
      <c r="D438" s="182"/>
    </row>
  </sheetData>
  <mergeCells count="30">
    <mergeCell ref="A1:D1"/>
    <mergeCell ref="A123:A130"/>
    <mergeCell ref="A131:A136"/>
    <mergeCell ref="A151:A176"/>
    <mergeCell ref="A206:A212"/>
    <mergeCell ref="A203:A205"/>
    <mergeCell ref="A118:A122"/>
    <mergeCell ref="A137:A140"/>
    <mergeCell ref="A30:A35"/>
    <mergeCell ref="A36:A37"/>
    <mergeCell ref="A38:A49"/>
    <mergeCell ref="A50:A63"/>
    <mergeCell ref="A9:A11"/>
    <mergeCell ref="A12:A14"/>
    <mergeCell ref="A15:A29"/>
    <mergeCell ref="A64:A66"/>
    <mergeCell ref="A4:A6"/>
    <mergeCell ref="A7:A8"/>
    <mergeCell ref="A277:A278"/>
    <mergeCell ref="A253:A276"/>
    <mergeCell ref="A411:B411"/>
    <mergeCell ref="A279:A346"/>
    <mergeCell ref="A347:A410"/>
    <mergeCell ref="A250:A252"/>
    <mergeCell ref="A141:A147"/>
    <mergeCell ref="A148:A150"/>
    <mergeCell ref="A177:A202"/>
    <mergeCell ref="A213:A214"/>
    <mergeCell ref="A215:A249"/>
    <mergeCell ref="A67:A97"/>
  </mergeCells>
  <printOptions horizontalCentered="1" verticalCentered="1"/>
  <pageMargins left="0.39370078740157483" right="0.39370078740157483" top="0.39370078740157483" bottom="0.19685039370078741" header="0.39370078740157483" footer="0.19685039370078741"/>
  <pageSetup paperSize="9" scale="60" orientation="portrait" r:id="rId1"/>
  <headerFooter>
    <oddHeader>&amp;R&amp;G</oddHeader>
    <oddFooter>&amp;R&amp;"Verdana,Normal"&amp;9Compilado pela Superintendência de Acompanhamento de Mercado</oddFooter>
  </headerFooter>
  <rowBreaks count="5" manualBreakCount="5">
    <brk id="66" max="16383" man="1"/>
    <brk id="130" max="16383" man="1"/>
    <brk id="202" max="16383" man="1"/>
    <brk id="276" max="16383" man="1"/>
    <brk id="34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6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10.7109375" style="192" customWidth="1"/>
    <col min="2" max="3" width="18.42578125" style="193" customWidth="1"/>
    <col min="4" max="4" width="10.7109375" style="192" customWidth="1"/>
    <col min="5" max="6" width="9.140625" style="185"/>
    <col min="7" max="7" width="7.85546875" style="185" customWidth="1"/>
    <col min="8" max="8" width="10.42578125" style="185" customWidth="1"/>
    <col min="9" max="9" width="10.85546875" style="185" customWidth="1"/>
    <col min="10" max="10" width="9" style="185" customWidth="1"/>
    <col min="11" max="11" width="13.28515625" style="185" customWidth="1"/>
    <col min="12" max="12" width="21.140625" style="185" customWidth="1"/>
    <col min="13" max="15" width="19.7109375" style="185" customWidth="1"/>
    <col min="16" max="16" width="19.140625" style="185" customWidth="1"/>
    <col min="17" max="17" width="28.28515625" style="185" customWidth="1"/>
    <col min="18" max="18" width="5" style="185" customWidth="1"/>
    <col min="19" max="19" width="4.28515625" style="185" customWidth="1"/>
    <col min="20" max="20" width="64.42578125" style="185" customWidth="1"/>
    <col min="21" max="21" width="19" style="185" bestFit="1" customWidth="1"/>
    <col min="22" max="22" width="24" style="185" customWidth="1"/>
    <col min="23" max="23" width="9.140625" style="185"/>
    <col min="24" max="24" width="4.5703125" style="185" customWidth="1"/>
    <col min="25" max="25" width="12.42578125" style="185" customWidth="1"/>
    <col min="26" max="16384" width="9.140625" style="185"/>
  </cols>
  <sheetData>
    <row r="1" spans="1:25" ht="29.25" customHeight="1" x14ac:dyDescent="0.2">
      <c r="A1" s="415" t="s">
        <v>641</v>
      </c>
      <c r="B1" s="415"/>
      <c r="C1" s="415"/>
      <c r="D1" s="415"/>
      <c r="E1" s="279"/>
      <c r="F1" s="279"/>
      <c r="G1" s="279"/>
      <c r="H1" s="279"/>
      <c r="I1" s="279"/>
      <c r="J1" s="279"/>
    </row>
    <row r="2" spans="1:25" ht="15.75" x14ac:dyDescent="0.2">
      <c r="A2" s="338"/>
      <c r="B2" s="338"/>
      <c r="C2" s="338"/>
      <c r="D2" s="338"/>
      <c r="E2" s="279"/>
      <c r="F2" s="279"/>
      <c r="G2" s="279"/>
      <c r="H2" s="279"/>
      <c r="I2" s="279"/>
      <c r="J2" s="279"/>
    </row>
    <row r="3" spans="1:25" ht="15" customHeight="1" x14ac:dyDescent="0.2">
      <c r="B3" s="342" t="s">
        <v>634</v>
      </c>
      <c r="C3" s="342" t="s">
        <v>3</v>
      </c>
    </row>
    <row r="4" spans="1:25" ht="15" customHeight="1" x14ac:dyDescent="0.2">
      <c r="B4" s="343" t="s">
        <v>444</v>
      </c>
      <c r="C4" s="344">
        <v>433</v>
      </c>
    </row>
    <row r="5" spans="1:25" ht="15" customHeight="1" x14ac:dyDescent="0.2">
      <c r="B5" s="345" t="s">
        <v>398</v>
      </c>
      <c r="C5" s="346">
        <v>163</v>
      </c>
    </row>
    <row r="6" spans="1:25" ht="15" customHeight="1" x14ac:dyDescent="0.2">
      <c r="B6" s="343" t="s">
        <v>442</v>
      </c>
      <c r="C6" s="344">
        <v>93</v>
      </c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</row>
    <row r="7" spans="1:25" ht="15" customHeight="1" x14ac:dyDescent="0.2">
      <c r="B7" s="345" t="s">
        <v>443</v>
      </c>
      <c r="C7" s="346">
        <v>87</v>
      </c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354"/>
      <c r="U7" s="354"/>
      <c r="V7" s="355"/>
      <c r="W7" s="356"/>
      <c r="X7" s="281"/>
      <c r="Y7" s="281"/>
    </row>
    <row r="8" spans="1:25" ht="15" customHeight="1" x14ac:dyDescent="0.2">
      <c r="B8" s="343" t="s">
        <v>403</v>
      </c>
      <c r="C8" s="344">
        <v>86</v>
      </c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357"/>
      <c r="V8" s="340"/>
      <c r="W8" s="282"/>
      <c r="X8" s="281"/>
      <c r="Y8" s="281"/>
    </row>
    <row r="9" spans="1:25" ht="15" customHeight="1" x14ac:dyDescent="0.2">
      <c r="B9" s="345" t="s">
        <v>446</v>
      </c>
      <c r="C9" s="346">
        <v>84</v>
      </c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357"/>
      <c r="V9" s="340"/>
      <c r="W9" s="282"/>
      <c r="X9" s="281"/>
      <c r="Y9" s="281"/>
    </row>
    <row r="10" spans="1:25" ht="15" customHeight="1" x14ac:dyDescent="0.2">
      <c r="B10" s="343" t="s">
        <v>449</v>
      </c>
      <c r="C10" s="344">
        <v>83</v>
      </c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357"/>
      <c r="V10" s="340"/>
      <c r="W10" s="282"/>
      <c r="X10" s="281"/>
      <c r="Y10" s="281"/>
    </row>
    <row r="11" spans="1:25" ht="15" customHeight="1" x14ac:dyDescent="0.2">
      <c r="B11" s="345" t="s">
        <v>453</v>
      </c>
      <c r="C11" s="346">
        <v>81</v>
      </c>
      <c r="D11" s="280"/>
      <c r="E11" s="280"/>
      <c r="F11" s="280"/>
      <c r="G11" s="280"/>
      <c r="H11" s="280"/>
      <c r="I11" s="358"/>
      <c r="J11" s="358"/>
      <c r="K11" s="358"/>
      <c r="L11" s="281"/>
      <c r="M11" s="281"/>
      <c r="N11" s="358"/>
      <c r="O11" s="358"/>
      <c r="P11" s="358"/>
      <c r="Q11" s="358"/>
      <c r="R11" s="358"/>
      <c r="S11" s="358"/>
      <c r="T11" s="281"/>
      <c r="U11" s="358"/>
      <c r="V11" s="358"/>
      <c r="W11" s="282"/>
      <c r="X11" s="281"/>
      <c r="Y11" s="281"/>
    </row>
    <row r="12" spans="1:25" ht="15" customHeight="1" x14ac:dyDescent="0.2">
      <c r="B12" s="343" t="s">
        <v>445</v>
      </c>
      <c r="C12" s="344">
        <v>66</v>
      </c>
      <c r="I12" s="281"/>
      <c r="J12" s="281"/>
      <c r="K12" s="281"/>
      <c r="L12" s="281"/>
      <c r="M12" s="281"/>
      <c r="N12" s="281"/>
      <c r="O12" s="281"/>
      <c r="P12" s="281"/>
      <c r="Q12" s="281"/>
      <c r="R12" s="281"/>
      <c r="S12" s="281"/>
      <c r="T12" s="281"/>
      <c r="U12" s="357"/>
      <c r="V12" s="340"/>
      <c r="W12" s="282"/>
      <c r="X12" s="281"/>
      <c r="Y12" s="281"/>
    </row>
    <row r="13" spans="1:25" ht="15" customHeight="1" x14ac:dyDescent="0.2">
      <c r="B13" s="345" t="s">
        <v>397</v>
      </c>
      <c r="C13" s="346">
        <v>56</v>
      </c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357"/>
      <c r="V13" s="340"/>
      <c r="W13" s="282"/>
      <c r="X13" s="281"/>
      <c r="Y13" s="281"/>
    </row>
    <row r="14" spans="1:25" ht="15" customHeight="1" x14ac:dyDescent="0.2">
      <c r="B14" s="343" t="s">
        <v>455</v>
      </c>
      <c r="C14" s="344">
        <v>52</v>
      </c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357"/>
      <c r="V14" s="340"/>
      <c r="W14" s="282"/>
      <c r="X14" s="281"/>
      <c r="Y14" s="281"/>
    </row>
    <row r="15" spans="1:25" ht="15" customHeight="1" x14ac:dyDescent="0.2">
      <c r="B15" s="345" t="s">
        <v>495</v>
      </c>
      <c r="C15" s="346">
        <v>50</v>
      </c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357"/>
      <c r="V15" s="340"/>
      <c r="W15" s="282"/>
      <c r="X15" s="281"/>
      <c r="Y15" s="281"/>
    </row>
    <row r="16" spans="1:25" ht="15" customHeight="1" x14ac:dyDescent="0.2">
      <c r="B16" s="343" t="s">
        <v>450</v>
      </c>
      <c r="C16" s="344">
        <v>41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357"/>
      <c r="V16" s="340"/>
      <c r="W16" s="282"/>
      <c r="X16" s="281"/>
      <c r="Y16" s="281"/>
    </row>
    <row r="17" spans="2:25" ht="15" customHeight="1" x14ac:dyDescent="0.2">
      <c r="B17" s="345" t="s">
        <v>617</v>
      </c>
      <c r="C17" s="346">
        <v>39</v>
      </c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357"/>
      <c r="V17" s="340"/>
      <c r="W17" s="282"/>
      <c r="X17" s="281"/>
      <c r="Y17" s="281"/>
    </row>
    <row r="18" spans="2:25" ht="15" customHeight="1" x14ac:dyDescent="0.2">
      <c r="B18" s="343" t="s">
        <v>454</v>
      </c>
      <c r="C18" s="344">
        <v>36</v>
      </c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359"/>
      <c r="U18" s="360"/>
      <c r="V18" s="340"/>
      <c r="W18" s="340"/>
      <c r="X18" s="281"/>
      <c r="Y18" s="281"/>
    </row>
    <row r="19" spans="2:25" ht="15" customHeight="1" x14ac:dyDescent="0.2">
      <c r="B19" s="345" t="s">
        <v>614</v>
      </c>
      <c r="C19" s="346">
        <v>35</v>
      </c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361"/>
      <c r="U19" s="361"/>
      <c r="V19" s="361"/>
      <c r="W19" s="361"/>
      <c r="X19" s="281"/>
      <c r="Y19" s="281"/>
    </row>
    <row r="20" spans="2:25" ht="15" customHeight="1" x14ac:dyDescent="0.2">
      <c r="B20" s="343" t="s">
        <v>461</v>
      </c>
      <c r="C20" s="344">
        <v>29</v>
      </c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  <c r="Y20" s="281"/>
    </row>
    <row r="21" spans="2:25" ht="15" customHeight="1" x14ac:dyDescent="0.2">
      <c r="B21" s="345" t="s">
        <v>477</v>
      </c>
      <c r="C21" s="346">
        <v>28</v>
      </c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  <c r="V21" s="282"/>
      <c r="W21" s="281"/>
      <c r="X21" s="281"/>
      <c r="Y21" s="281"/>
    </row>
    <row r="22" spans="2:25" ht="15" customHeight="1" x14ac:dyDescent="0.2">
      <c r="B22" s="343" t="s">
        <v>547</v>
      </c>
      <c r="C22" s="344">
        <v>25</v>
      </c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2"/>
      <c r="W22" s="281"/>
      <c r="X22" s="281"/>
      <c r="Y22" s="281"/>
    </row>
    <row r="23" spans="2:25" ht="15" customHeight="1" x14ac:dyDescent="0.2">
      <c r="B23" s="345" t="s">
        <v>545</v>
      </c>
      <c r="C23" s="346">
        <v>19</v>
      </c>
      <c r="T23" s="281"/>
      <c r="U23" s="281"/>
      <c r="V23" s="282"/>
      <c r="W23" s="281"/>
    </row>
    <row r="24" spans="2:25" ht="15" customHeight="1" x14ac:dyDescent="0.2">
      <c r="B24" s="343" t="s">
        <v>496</v>
      </c>
      <c r="C24" s="344">
        <v>18</v>
      </c>
      <c r="T24" s="281"/>
      <c r="U24" s="281"/>
      <c r="V24" s="282"/>
      <c r="W24" s="281"/>
    </row>
    <row r="25" spans="2:25" ht="15" customHeight="1" x14ac:dyDescent="0.2">
      <c r="B25" s="345" t="s">
        <v>448</v>
      </c>
      <c r="C25" s="346">
        <v>15</v>
      </c>
      <c r="T25" s="281"/>
      <c r="U25" s="281"/>
      <c r="V25" s="282"/>
      <c r="W25" s="281"/>
    </row>
    <row r="26" spans="2:25" ht="15" customHeight="1" x14ac:dyDescent="0.2">
      <c r="B26" s="343" t="s">
        <v>618</v>
      </c>
      <c r="C26" s="344">
        <v>15</v>
      </c>
      <c r="T26" s="281"/>
      <c r="U26" s="281"/>
      <c r="V26" s="282"/>
      <c r="W26" s="281"/>
    </row>
    <row r="27" spans="2:25" ht="15" customHeight="1" x14ac:dyDescent="0.2">
      <c r="B27" s="345" t="s">
        <v>546</v>
      </c>
      <c r="C27" s="346">
        <v>14</v>
      </c>
      <c r="K27" s="281"/>
      <c r="L27" s="281"/>
      <c r="M27" s="281"/>
      <c r="N27" s="281"/>
      <c r="T27" s="281"/>
      <c r="U27" s="281"/>
      <c r="V27" s="282"/>
      <c r="W27" s="281"/>
    </row>
    <row r="28" spans="2:25" ht="15" customHeight="1" x14ac:dyDescent="0.2">
      <c r="B28" s="343" t="s">
        <v>620</v>
      </c>
      <c r="C28" s="344">
        <v>14</v>
      </c>
      <c r="K28" s="281"/>
      <c r="L28" s="281"/>
      <c r="M28" s="281"/>
      <c r="N28" s="281"/>
      <c r="T28" s="281"/>
      <c r="U28" s="281"/>
      <c r="V28" s="282"/>
      <c r="W28" s="281"/>
    </row>
    <row r="29" spans="2:25" ht="15" customHeight="1" x14ac:dyDescent="0.2">
      <c r="B29" s="345" t="s">
        <v>619</v>
      </c>
      <c r="C29" s="346">
        <v>14</v>
      </c>
      <c r="K29" s="281"/>
      <c r="L29" s="281"/>
      <c r="M29" s="281"/>
      <c r="N29" s="281"/>
      <c r="T29" s="281"/>
      <c r="U29" s="281"/>
      <c r="V29" s="282"/>
      <c r="W29" s="281"/>
    </row>
    <row r="30" spans="2:25" ht="15" customHeight="1" x14ac:dyDescent="0.2">
      <c r="B30" s="343" t="s">
        <v>447</v>
      </c>
      <c r="C30" s="344">
        <v>14</v>
      </c>
      <c r="K30" s="281"/>
      <c r="L30" s="281"/>
      <c r="M30" s="281"/>
      <c r="N30" s="281"/>
      <c r="T30" s="281"/>
      <c r="U30" s="281"/>
      <c r="V30" s="282"/>
      <c r="W30" s="281"/>
    </row>
    <row r="31" spans="2:25" ht="15" customHeight="1" x14ac:dyDescent="0.2">
      <c r="B31" s="345" t="s">
        <v>616</v>
      </c>
      <c r="C31" s="346">
        <v>13</v>
      </c>
      <c r="K31" s="281"/>
      <c r="L31" s="281"/>
      <c r="M31" s="281"/>
      <c r="N31" s="281"/>
      <c r="T31" s="281"/>
      <c r="U31" s="281"/>
      <c r="V31" s="282"/>
      <c r="W31" s="281"/>
    </row>
    <row r="32" spans="2:25" ht="15" customHeight="1" x14ac:dyDescent="0.2">
      <c r="B32" s="343" t="s">
        <v>1</v>
      </c>
      <c r="C32" s="344">
        <v>503</v>
      </c>
      <c r="K32" s="281"/>
      <c r="L32" s="281"/>
      <c r="M32" s="282"/>
      <c r="N32" s="281"/>
      <c r="T32" s="281"/>
      <c r="U32" s="281"/>
      <c r="V32" s="282"/>
      <c r="W32" s="281"/>
    </row>
    <row r="33" spans="1:33" ht="15" customHeight="1" x14ac:dyDescent="0.2">
      <c r="B33" s="342" t="s">
        <v>0</v>
      </c>
      <c r="C33" s="347">
        <v>2206</v>
      </c>
      <c r="K33" s="281"/>
      <c r="L33" s="281"/>
      <c r="M33" s="282"/>
      <c r="N33" s="281"/>
      <c r="T33" s="281"/>
      <c r="U33" s="281"/>
      <c r="V33" s="282"/>
      <c r="W33" s="281"/>
    </row>
    <row r="34" spans="1:33" x14ac:dyDescent="0.2">
      <c r="K34" s="281"/>
      <c r="L34" s="281"/>
      <c r="M34" s="282"/>
      <c r="N34" s="281"/>
      <c r="T34" s="281"/>
      <c r="U34" s="281"/>
      <c r="V34" s="282"/>
      <c r="W34" s="281"/>
    </row>
    <row r="35" spans="1:33" ht="16.5" customHeight="1" x14ac:dyDescent="0.2">
      <c r="A35" s="341" t="s">
        <v>471</v>
      </c>
      <c r="K35" s="281"/>
      <c r="L35" s="281"/>
      <c r="M35" s="282"/>
      <c r="N35" s="281"/>
      <c r="T35" s="281"/>
      <c r="U35" s="281"/>
      <c r="V35" s="282"/>
      <c r="W35" s="281"/>
    </row>
    <row r="36" spans="1:33" x14ac:dyDescent="0.2">
      <c r="K36" s="281"/>
      <c r="L36" s="281"/>
      <c r="M36" s="282"/>
      <c r="N36" s="281"/>
    </row>
    <row r="37" spans="1:33" x14ac:dyDescent="0.2">
      <c r="B37" s="348"/>
      <c r="C37" s="349"/>
      <c r="D37" s="339"/>
      <c r="E37" s="340"/>
      <c r="F37" s="281"/>
      <c r="H37" s="281"/>
      <c r="I37" s="281"/>
      <c r="J37" s="281"/>
      <c r="K37" s="281"/>
      <c r="L37" s="281"/>
      <c r="M37" s="282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</row>
    <row r="38" spans="1:33" x14ac:dyDescent="0.2">
      <c r="H38" s="281"/>
      <c r="I38" s="281"/>
      <c r="J38" s="281"/>
      <c r="K38" s="281"/>
      <c r="L38" s="281"/>
      <c r="M38" s="282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</row>
    <row r="39" spans="1:33" x14ac:dyDescent="0.2">
      <c r="H39" s="281"/>
      <c r="I39" s="281"/>
      <c r="J39" s="281"/>
      <c r="K39" s="281"/>
      <c r="L39" s="281"/>
      <c r="M39" s="282"/>
      <c r="N39" s="281"/>
      <c r="O39" s="281"/>
      <c r="P39" s="281"/>
      <c r="Q39" s="281"/>
      <c r="R39" s="281"/>
      <c r="S39" s="281"/>
      <c r="T39" s="282"/>
      <c r="U39" s="281"/>
      <c r="V39" s="281"/>
      <c r="W39" s="281"/>
      <c r="X39" s="281"/>
      <c r="Y39" s="281"/>
      <c r="Z39" s="282"/>
      <c r="AA39" s="281"/>
      <c r="AB39" s="281"/>
      <c r="AC39" s="281"/>
      <c r="AD39" s="281"/>
      <c r="AE39" s="281"/>
      <c r="AF39" s="281"/>
      <c r="AG39" s="281"/>
    </row>
    <row r="40" spans="1:33" x14ac:dyDescent="0.2">
      <c r="H40" s="281"/>
      <c r="I40" s="281"/>
      <c r="J40" s="281"/>
      <c r="K40" s="281"/>
      <c r="L40" s="281"/>
      <c r="M40" s="282"/>
      <c r="N40" s="281"/>
      <c r="O40" s="281"/>
      <c r="P40" s="281"/>
      <c r="Q40" s="281"/>
      <c r="R40" s="281"/>
      <c r="S40" s="281"/>
      <c r="T40" s="282"/>
      <c r="U40" s="281"/>
      <c r="V40" s="281"/>
      <c r="W40" s="281"/>
      <c r="X40" s="281"/>
      <c r="Y40" s="281"/>
      <c r="Z40" s="282"/>
      <c r="AA40" s="281"/>
      <c r="AB40" s="281"/>
      <c r="AC40" s="281"/>
      <c r="AD40" s="281"/>
      <c r="AE40" s="281"/>
      <c r="AF40" s="281"/>
      <c r="AG40" s="281"/>
    </row>
    <row r="41" spans="1:33" x14ac:dyDescent="0.2">
      <c r="H41" s="281"/>
      <c r="I41" s="281"/>
      <c r="J41" s="281"/>
      <c r="K41" s="281"/>
      <c r="L41" s="281"/>
      <c r="M41" s="282"/>
      <c r="N41" s="281"/>
      <c r="O41" s="281"/>
      <c r="P41" s="281"/>
      <c r="Q41" s="281"/>
      <c r="R41" s="281"/>
      <c r="S41" s="281"/>
      <c r="T41" s="282"/>
      <c r="U41" s="281"/>
      <c r="V41" s="281"/>
      <c r="W41" s="281"/>
      <c r="X41" s="281"/>
      <c r="Y41" s="281"/>
      <c r="Z41" s="282"/>
      <c r="AA41" s="281"/>
      <c r="AB41" s="281"/>
      <c r="AC41" s="281"/>
      <c r="AD41" s="281"/>
      <c r="AE41" s="281"/>
      <c r="AF41" s="281"/>
      <c r="AG41" s="281"/>
    </row>
    <row r="42" spans="1:33" x14ac:dyDescent="0.2">
      <c r="H42" s="281"/>
      <c r="I42" s="281"/>
      <c r="J42" s="281"/>
      <c r="K42" s="281"/>
      <c r="L42" s="281"/>
      <c r="M42" s="282"/>
      <c r="N42" s="281"/>
      <c r="O42" s="281"/>
      <c r="P42" s="281"/>
      <c r="Q42" s="281"/>
      <c r="R42" s="281"/>
      <c r="S42" s="281"/>
      <c r="T42" s="282"/>
      <c r="U42" s="281"/>
      <c r="V42" s="281"/>
      <c r="W42" s="281"/>
      <c r="X42" s="281"/>
      <c r="Y42" s="281"/>
      <c r="Z42" s="282"/>
      <c r="AA42" s="281"/>
      <c r="AB42" s="281"/>
      <c r="AC42" s="281"/>
      <c r="AD42" s="281"/>
      <c r="AE42" s="281"/>
      <c r="AF42" s="281"/>
      <c r="AG42" s="281"/>
    </row>
    <row r="43" spans="1:33" x14ac:dyDescent="0.2">
      <c r="H43" s="281"/>
      <c r="I43" s="281"/>
      <c r="J43" s="281"/>
      <c r="K43" s="281"/>
      <c r="L43" s="281"/>
      <c r="M43" s="282"/>
      <c r="N43" s="281"/>
      <c r="O43" s="281"/>
      <c r="P43" s="281"/>
      <c r="Q43" s="281"/>
      <c r="R43" s="281"/>
      <c r="S43" s="281"/>
      <c r="T43" s="282"/>
      <c r="U43" s="281"/>
      <c r="V43" s="281"/>
      <c r="W43" s="281"/>
      <c r="X43" s="281"/>
      <c r="Y43" s="281"/>
      <c r="Z43" s="282"/>
      <c r="AA43" s="281"/>
      <c r="AB43" s="281"/>
      <c r="AC43" s="281"/>
      <c r="AD43" s="281"/>
      <c r="AE43" s="281"/>
      <c r="AF43" s="281"/>
      <c r="AG43" s="281"/>
    </row>
    <row r="44" spans="1:33" x14ac:dyDescent="0.2">
      <c r="H44" s="281"/>
      <c r="I44" s="281"/>
      <c r="J44" s="281"/>
      <c r="K44" s="281"/>
      <c r="L44" s="281"/>
      <c r="M44" s="282"/>
      <c r="N44" s="281"/>
      <c r="O44" s="281"/>
      <c r="P44" s="281"/>
      <c r="Q44" s="281"/>
      <c r="R44" s="281"/>
      <c r="S44" s="281"/>
      <c r="T44" s="282"/>
      <c r="U44" s="281"/>
      <c r="V44" s="281"/>
      <c r="W44" s="281"/>
      <c r="X44" s="281"/>
      <c r="Y44" s="281"/>
      <c r="Z44" s="282"/>
      <c r="AA44" s="281"/>
      <c r="AB44" s="281"/>
      <c r="AC44" s="281"/>
      <c r="AD44" s="281"/>
      <c r="AE44" s="281"/>
      <c r="AF44" s="281"/>
      <c r="AG44" s="281"/>
    </row>
    <row r="45" spans="1:33" x14ac:dyDescent="0.2">
      <c r="A45" s="339"/>
      <c r="B45" s="348"/>
      <c r="H45" s="281"/>
      <c r="I45" s="281"/>
      <c r="J45" s="281"/>
      <c r="K45" s="281"/>
      <c r="L45" s="281"/>
      <c r="M45" s="282"/>
      <c r="N45" s="281"/>
      <c r="O45" s="281"/>
      <c r="P45" s="281"/>
      <c r="Q45" s="281"/>
      <c r="R45" s="281"/>
      <c r="S45" s="281"/>
      <c r="T45" s="282"/>
      <c r="U45" s="281"/>
      <c r="V45" s="281"/>
      <c r="W45" s="281"/>
      <c r="X45" s="281"/>
      <c r="Y45" s="281"/>
      <c r="Z45" s="282"/>
      <c r="AA45" s="281"/>
      <c r="AB45" s="281"/>
      <c r="AC45" s="281"/>
      <c r="AD45" s="281"/>
      <c r="AE45" s="281"/>
      <c r="AF45" s="281"/>
      <c r="AG45" s="281"/>
    </row>
    <row r="46" spans="1:33" x14ac:dyDescent="0.2">
      <c r="H46" s="281"/>
      <c r="I46" s="281"/>
      <c r="J46" s="281"/>
      <c r="K46" s="281"/>
      <c r="L46" s="281"/>
      <c r="M46" s="282"/>
      <c r="N46" s="281"/>
      <c r="O46" s="281"/>
      <c r="P46" s="281"/>
      <c r="Q46" s="281"/>
      <c r="R46" s="281"/>
      <c r="S46" s="281"/>
      <c r="T46" s="282"/>
      <c r="U46" s="281"/>
      <c r="V46" s="281"/>
      <c r="W46" s="281"/>
      <c r="X46" s="281"/>
      <c r="Y46" s="281"/>
      <c r="Z46" s="282"/>
      <c r="AA46" s="281"/>
      <c r="AB46" s="281"/>
      <c r="AC46" s="281"/>
      <c r="AD46" s="281"/>
      <c r="AE46" s="281"/>
      <c r="AF46" s="281"/>
      <c r="AG46" s="281"/>
    </row>
    <row r="47" spans="1:33" x14ac:dyDescent="0.2">
      <c r="H47" s="281"/>
      <c r="I47" s="281"/>
      <c r="J47" s="281"/>
      <c r="K47" s="281"/>
      <c r="L47" s="281"/>
      <c r="M47" s="282"/>
      <c r="N47" s="281"/>
      <c r="O47" s="281"/>
      <c r="P47" s="281"/>
      <c r="Q47" s="281"/>
      <c r="R47" s="281"/>
      <c r="S47" s="281"/>
      <c r="T47" s="282"/>
      <c r="U47" s="281"/>
      <c r="V47" s="281"/>
      <c r="W47" s="281"/>
      <c r="X47" s="281"/>
      <c r="Y47" s="281"/>
      <c r="Z47" s="282"/>
      <c r="AA47" s="281"/>
      <c r="AB47" s="281"/>
      <c r="AC47" s="281"/>
      <c r="AD47" s="281"/>
      <c r="AE47" s="281"/>
      <c r="AF47" s="281"/>
      <c r="AG47" s="281"/>
    </row>
    <row r="48" spans="1:33" x14ac:dyDescent="0.2">
      <c r="H48" s="281"/>
      <c r="I48" s="281"/>
      <c r="J48" s="281"/>
      <c r="K48" s="281"/>
      <c r="L48" s="281"/>
      <c r="M48" s="282"/>
      <c r="N48" s="281"/>
      <c r="O48" s="281"/>
      <c r="P48" s="281"/>
      <c r="Q48" s="281"/>
      <c r="R48" s="281"/>
      <c r="S48" s="281"/>
      <c r="T48" s="282"/>
      <c r="U48" s="281"/>
      <c r="V48" s="281"/>
      <c r="W48" s="281"/>
      <c r="X48" s="281"/>
      <c r="Y48" s="281"/>
      <c r="Z48" s="282"/>
      <c r="AA48" s="281"/>
      <c r="AB48" s="281"/>
      <c r="AC48" s="281"/>
      <c r="AD48" s="281"/>
      <c r="AE48" s="281"/>
      <c r="AF48" s="281"/>
      <c r="AG48" s="281"/>
    </row>
    <row r="49" spans="5:33" x14ac:dyDescent="0.2"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2"/>
      <c r="U49" s="281"/>
      <c r="V49" s="281"/>
      <c r="W49" s="281"/>
      <c r="X49" s="281"/>
      <c r="Y49" s="281"/>
      <c r="Z49" s="282"/>
      <c r="AA49" s="281"/>
      <c r="AB49" s="281"/>
      <c r="AC49" s="281"/>
      <c r="AD49" s="281"/>
      <c r="AE49" s="281"/>
      <c r="AF49" s="281"/>
      <c r="AG49" s="281"/>
    </row>
    <row r="50" spans="5:33" x14ac:dyDescent="0.2"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2"/>
      <c r="U50" s="281"/>
      <c r="V50" s="281"/>
      <c r="W50" s="281"/>
      <c r="X50" s="281"/>
      <c r="Y50" s="281"/>
      <c r="Z50" s="282"/>
      <c r="AA50" s="281"/>
      <c r="AB50" s="281"/>
      <c r="AC50" s="281"/>
      <c r="AD50" s="281"/>
      <c r="AE50" s="281"/>
      <c r="AF50" s="281"/>
      <c r="AG50" s="281"/>
    </row>
    <row r="51" spans="5:33" x14ac:dyDescent="0.2"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2"/>
      <c r="U51" s="281"/>
      <c r="V51" s="281"/>
      <c r="W51" s="281"/>
      <c r="X51" s="281"/>
      <c r="Y51" s="281"/>
      <c r="Z51" s="282"/>
      <c r="AA51" s="281"/>
      <c r="AB51" s="281"/>
      <c r="AC51" s="281"/>
      <c r="AD51" s="281"/>
      <c r="AE51" s="281"/>
      <c r="AF51" s="281"/>
      <c r="AG51" s="281"/>
    </row>
    <row r="52" spans="5:33" x14ac:dyDescent="0.2">
      <c r="H52" s="281"/>
      <c r="I52" s="281"/>
      <c r="J52" s="281"/>
      <c r="K52" s="281"/>
      <c r="L52" s="281"/>
      <c r="M52" s="281"/>
      <c r="N52" s="281"/>
      <c r="O52" s="281"/>
      <c r="P52" s="281"/>
      <c r="Q52" s="281"/>
      <c r="R52" s="281"/>
      <c r="S52" s="281"/>
      <c r="T52" s="282"/>
      <c r="U52" s="281"/>
      <c r="V52" s="281"/>
      <c r="W52" s="281"/>
      <c r="X52" s="281"/>
      <c r="Y52" s="281"/>
      <c r="Z52" s="282"/>
      <c r="AA52" s="281"/>
      <c r="AB52" s="281"/>
      <c r="AC52" s="281"/>
      <c r="AD52" s="281"/>
      <c r="AE52" s="281"/>
      <c r="AF52" s="281"/>
      <c r="AG52" s="281"/>
    </row>
    <row r="53" spans="5:33" x14ac:dyDescent="0.2">
      <c r="E53" s="283"/>
      <c r="H53" s="281"/>
      <c r="I53" s="281"/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2"/>
      <c r="U53" s="281"/>
      <c r="V53" s="281"/>
      <c r="W53" s="281"/>
      <c r="X53" s="281"/>
      <c r="Y53" s="281"/>
      <c r="Z53" s="282"/>
      <c r="AA53" s="281"/>
      <c r="AB53" s="281"/>
      <c r="AC53" s="281"/>
      <c r="AD53" s="281"/>
      <c r="AE53" s="281"/>
      <c r="AF53" s="281"/>
      <c r="AG53" s="281"/>
    </row>
    <row r="54" spans="5:33" x14ac:dyDescent="0.2">
      <c r="H54" s="281"/>
      <c r="I54" s="281"/>
      <c r="J54" s="281"/>
      <c r="K54" s="281"/>
      <c r="L54" s="281"/>
      <c r="M54" s="281"/>
      <c r="N54" s="281"/>
      <c r="O54" s="281"/>
      <c r="P54" s="281"/>
      <c r="Q54" s="281"/>
      <c r="R54" s="281"/>
      <c r="S54" s="281"/>
      <c r="T54" s="282"/>
      <c r="U54" s="281"/>
      <c r="V54" s="281"/>
      <c r="W54" s="281"/>
      <c r="X54" s="281"/>
      <c r="Y54" s="281"/>
      <c r="Z54" s="282"/>
      <c r="AA54" s="281"/>
      <c r="AB54" s="281"/>
      <c r="AC54" s="281"/>
      <c r="AD54" s="281"/>
      <c r="AE54" s="281"/>
      <c r="AF54" s="281"/>
      <c r="AG54" s="281"/>
    </row>
    <row r="55" spans="5:33" x14ac:dyDescent="0.2"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2"/>
      <c r="U55" s="281"/>
      <c r="V55" s="281"/>
      <c r="W55" s="281"/>
      <c r="X55" s="281"/>
      <c r="Y55" s="281"/>
      <c r="Z55" s="282"/>
      <c r="AA55" s="281"/>
      <c r="AB55" s="281"/>
      <c r="AC55" s="281"/>
      <c r="AD55" s="281"/>
      <c r="AE55" s="281"/>
      <c r="AF55" s="281"/>
      <c r="AG55" s="281"/>
    </row>
    <row r="56" spans="5:33" x14ac:dyDescent="0.2"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2"/>
      <c r="U56" s="281"/>
      <c r="V56" s="281"/>
      <c r="W56" s="281"/>
      <c r="X56" s="281"/>
      <c r="Y56" s="281"/>
      <c r="Z56" s="282"/>
      <c r="AA56" s="281"/>
      <c r="AB56" s="281"/>
      <c r="AC56" s="281"/>
      <c r="AD56" s="281"/>
      <c r="AE56" s="281"/>
      <c r="AF56" s="281"/>
      <c r="AG56" s="281"/>
    </row>
    <row r="57" spans="5:33" x14ac:dyDescent="0.2">
      <c r="H57" s="281"/>
      <c r="I57" s="281"/>
      <c r="J57" s="281"/>
      <c r="K57" s="281"/>
      <c r="L57" s="281"/>
      <c r="M57" s="281"/>
      <c r="N57" s="281"/>
      <c r="O57" s="281"/>
      <c r="P57" s="281"/>
      <c r="Q57" s="281"/>
      <c r="R57" s="281"/>
      <c r="S57" s="281"/>
      <c r="T57" s="282"/>
      <c r="U57" s="281"/>
      <c r="V57" s="281"/>
      <c r="W57" s="281"/>
      <c r="X57" s="281"/>
      <c r="Y57" s="281"/>
      <c r="Z57" s="282"/>
      <c r="AA57" s="281"/>
      <c r="AB57" s="281"/>
      <c r="AC57" s="281"/>
      <c r="AD57" s="281"/>
      <c r="AE57" s="281"/>
      <c r="AF57" s="281"/>
      <c r="AG57" s="281"/>
    </row>
    <row r="58" spans="5:33" x14ac:dyDescent="0.2"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2"/>
      <c r="U58" s="281"/>
      <c r="V58" s="281"/>
      <c r="W58" s="281"/>
      <c r="X58" s="281"/>
      <c r="Y58" s="281"/>
      <c r="Z58" s="282"/>
      <c r="AA58" s="281"/>
      <c r="AB58" s="281"/>
      <c r="AC58" s="281"/>
      <c r="AD58" s="281"/>
      <c r="AE58" s="281"/>
      <c r="AF58" s="281"/>
      <c r="AG58" s="281"/>
    </row>
    <row r="59" spans="5:33" x14ac:dyDescent="0.2">
      <c r="H59" s="281"/>
      <c r="I59" s="281"/>
      <c r="J59" s="281"/>
      <c r="K59" s="281"/>
      <c r="L59" s="281"/>
      <c r="M59" s="281"/>
      <c r="N59" s="281"/>
      <c r="O59" s="281"/>
      <c r="P59" s="281"/>
      <c r="Q59" s="281"/>
      <c r="R59" s="281"/>
      <c r="S59" s="281"/>
      <c r="T59" s="282"/>
      <c r="U59" s="281"/>
      <c r="V59" s="281"/>
      <c r="W59" s="281"/>
      <c r="X59" s="281"/>
      <c r="Y59" s="281"/>
      <c r="Z59" s="282"/>
      <c r="AA59" s="281"/>
      <c r="AB59" s="281"/>
      <c r="AC59" s="281"/>
      <c r="AD59" s="281"/>
      <c r="AE59" s="281"/>
      <c r="AF59" s="281"/>
      <c r="AG59" s="281"/>
    </row>
    <row r="60" spans="5:33" x14ac:dyDescent="0.2">
      <c r="H60" s="281"/>
      <c r="I60" s="281"/>
      <c r="J60" s="281"/>
      <c r="K60" s="281"/>
      <c r="L60" s="281"/>
      <c r="M60" s="281"/>
      <c r="N60" s="281"/>
      <c r="O60" s="281"/>
      <c r="P60" s="281"/>
      <c r="Q60" s="281"/>
      <c r="R60" s="281"/>
      <c r="S60" s="281"/>
      <c r="T60" s="282"/>
      <c r="U60" s="281"/>
      <c r="V60" s="281"/>
      <c r="W60" s="281"/>
      <c r="X60" s="281"/>
      <c r="Y60" s="281"/>
      <c r="Z60" s="282"/>
      <c r="AA60" s="281"/>
      <c r="AB60" s="281"/>
      <c r="AC60" s="281"/>
      <c r="AD60" s="281"/>
      <c r="AE60" s="281"/>
      <c r="AF60" s="281"/>
      <c r="AG60" s="281"/>
    </row>
    <row r="61" spans="5:33" x14ac:dyDescent="0.2"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2"/>
      <c r="U61" s="281"/>
      <c r="V61" s="281"/>
      <c r="W61" s="281"/>
      <c r="X61" s="281"/>
      <c r="Y61" s="281"/>
      <c r="Z61" s="282"/>
      <c r="AA61" s="281"/>
      <c r="AB61" s="281"/>
      <c r="AC61" s="281"/>
      <c r="AD61" s="281"/>
      <c r="AE61" s="281"/>
      <c r="AF61" s="281"/>
      <c r="AG61" s="281"/>
    </row>
    <row r="62" spans="5:33" x14ac:dyDescent="0.2"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2"/>
      <c r="U62" s="281"/>
      <c r="V62" s="281"/>
      <c r="W62" s="281"/>
      <c r="X62" s="281"/>
      <c r="Y62" s="281"/>
      <c r="Z62" s="282"/>
      <c r="AA62" s="281"/>
      <c r="AB62" s="281"/>
      <c r="AC62" s="281"/>
      <c r="AD62" s="281"/>
      <c r="AE62" s="281"/>
      <c r="AF62" s="281"/>
      <c r="AG62" s="281"/>
    </row>
    <row r="63" spans="5:33" x14ac:dyDescent="0.2"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2"/>
      <c r="U63" s="281"/>
      <c r="V63" s="281"/>
      <c r="W63" s="281"/>
      <c r="X63" s="281"/>
      <c r="Y63" s="281"/>
      <c r="Z63" s="282"/>
      <c r="AA63" s="281"/>
      <c r="AB63" s="281"/>
      <c r="AC63" s="281"/>
      <c r="AD63" s="281"/>
      <c r="AE63" s="281"/>
      <c r="AF63" s="281"/>
      <c r="AG63" s="281"/>
    </row>
    <row r="64" spans="5:33" x14ac:dyDescent="0.2"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2"/>
      <c r="U64" s="281"/>
      <c r="V64" s="281"/>
      <c r="W64" s="281"/>
      <c r="X64" s="281"/>
      <c r="Y64" s="281"/>
      <c r="Z64" s="282"/>
      <c r="AA64" s="281"/>
      <c r="AB64" s="281"/>
      <c r="AC64" s="281"/>
      <c r="AD64" s="281"/>
      <c r="AE64" s="281"/>
      <c r="AF64" s="281"/>
      <c r="AG64" s="281"/>
    </row>
    <row r="65" spans="8:33" x14ac:dyDescent="0.2"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2"/>
      <c r="U65" s="281"/>
      <c r="V65" s="281"/>
      <c r="W65" s="281"/>
      <c r="X65" s="281"/>
      <c r="Y65" s="281"/>
      <c r="Z65" s="282"/>
      <c r="AA65" s="281"/>
      <c r="AB65" s="281"/>
      <c r="AC65" s="281"/>
      <c r="AD65" s="281"/>
      <c r="AE65" s="281"/>
      <c r="AF65" s="281"/>
      <c r="AG65" s="281"/>
    </row>
    <row r="66" spans="8:33" x14ac:dyDescent="0.2">
      <c r="H66" s="281"/>
      <c r="I66" s="281"/>
      <c r="J66" s="281"/>
      <c r="K66" s="281"/>
      <c r="L66" s="281"/>
      <c r="M66" s="281"/>
      <c r="N66" s="281"/>
      <c r="O66" s="281"/>
      <c r="P66" s="281"/>
      <c r="Q66" s="281"/>
      <c r="R66" s="281"/>
      <c r="S66" s="281"/>
      <c r="T66" s="282"/>
      <c r="U66" s="281"/>
      <c r="V66" s="281"/>
      <c r="W66" s="281"/>
      <c r="X66" s="281"/>
      <c r="Y66" s="281"/>
      <c r="Z66" s="282"/>
      <c r="AA66" s="281"/>
      <c r="AB66" s="281"/>
      <c r="AC66" s="281"/>
      <c r="AD66" s="281"/>
      <c r="AE66" s="281"/>
      <c r="AF66" s="281"/>
      <c r="AG66" s="281"/>
    </row>
    <row r="67" spans="8:33" x14ac:dyDescent="0.2">
      <c r="H67" s="281"/>
      <c r="I67" s="281"/>
      <c r="J67" s="281"/>
      <c r="K67" s="281"/>
      <c r="L67" s="281"/>
      <c r="M67" s="281"/>
      <c r="N67" s="281"/>
      <c r="O67" s="281"/>
      <c r="P67" s="281"/>
      <c r="Q67" s="281"/>
      <c r="R67" s="281"/>
      <c r="S67" s="281"/>
      <c r="T67" s="282"/>
      <c r="U67" s="281"/>
      <c r="V67" s="281"/>
      <c r="W67" s="281"/>
      <c r="X67" s="281"/>
      <c r="Y67" s="281"/>
      <c r="Z67" s="282"/>
      <c r="AA67" s="281"/>
      <c r="AB67" s="281"/>
      <c r="AC67" s="281"/>
      <c r="AD67" s="281"/>
      <c r="AE67" s="281"/>
      <c r="AF67" s="281"/>
      <c r="AG67" s="281"/>
    </row>
    <row r="68" spans="8:33" x14ac:dyDescent="0.2">
      <c r="H68" s="281"/>
      <c r="I68" s="281"/>
      <c r="J68" s="281"/>
      <c r="K68" s="281"/>
      <c r="L68" s="281"/>
      <c r="M68" s="281"/>
      <c r="N68" s="281"/>
      <c r="O68" s="281"/>
      <c r="P68" s="281"/>
      <c r="Q68" s="281"/>
      <c r="R68" s="281"/>
      <c r="S68" s="281"/>
      <c r="T68" s="282"/>
      <c r="U68" s="281"/>
      <c r="V68" s="281"/>
      <c r="W68" s="281"/>
      <c r="X68" s="281"/>
      <c r="Y68" s="281"/>
      <c r="Z68" s="282"/>
      <c r="AA68" s="281"/>
      <c r="AB68" s="281"/>
      <c r="AC68" s="281"/>
      <c r="AD68" s="281"/>
      <c r="AE68" s="281"/>
      <c r="AF68" s="281"/>
      <c r="AG68" s="281"/>
    </row>
    <row r="69" spans="8:33" x14ac:dyDescent="0.2">
      <c r="H69" s="281"/>
      <c r="I69" s="281"/>
      <c r="J69" s="281"/>
      <c r="K69" s="281"/>
      <c r="L69" s="281"/>
      <c r="M69" s="281"/>
      <c r="N69" s="281"/>
      <c r="O69" s="281"/>
      <c r="P69" s="281"/>
      <c r="Q69" s="281"/>
      <c r="R69" s="281"/>
      <c r="S69" s="281"/>
      <c r="T69" s="282"/>
      <c r="U69" s="281"/>
      <c r="V69" s="281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  <c r="AG69" s="281"/>
    </row>
    <row r="70" spans="8:33" x14ac:dyDescent="0.2">
      <c r="H70" s="281"/>
      <c r="I70" s="281"/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2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</row>
    <row r="71" spans="8:33" x14ac:dyDescent="0.2">
      <c r="H71" s="281"/>
      <c r="I71" s="281"/>
      <c r="J71" s="281"/>
      <c r="K71" s="281"/>
      <c r="L71" s="281"/>
      <c r="M71" s="281"/>
      <c r="N71" s="281"/>
      <c r="O71" s="281"/>
      <c r="P71" s="281"/>
      <c r="Q71" s="281"/>
      <c r="R71" s="281"/>
      <c r="S71" s="281"/>
      <c r="T71" s="282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  <c r="AG71" s="281"/>
    </row>
    <row r="72" spans="8:33" x14ac:dyDescent="0.2">
      <c r="H72" s="281"/>
      <c r="I72" s="281"/>
      <c r="J72" s="281"/>
      <c r="K72" s="281"/>
      <c r="L72" s="281"/>
      <c r="M72" s="281"/>
      <c r="N72" s="281"/>
      <c r="O72" s="281"/>
      <c r="P72" s="281"/>
      <c r="Q72" s="281"/>
      <c r="R72" s="281"/>
      <c r="S72" s="281"/>
      <c r="T72" s="282"/>
      <c r="U72" s="281"/>
      <c r="V72" s="281"/>
      <c r="W72" s="281"/>
      <c r="X72" s="281"/>
      <c r="Y72" s="281"/>
      <c r="Z72" s="281"/>
      <c r="AA72" s="281"/>
      <c r="AB72" s="281"/>
      <c r="AC72" s="281"/>
      <c r="AD72" s="281"/>
      <c r="AE72" s="281"/>
      <c r="AF72" s="281"/>
      <c r="AG72" s="281"/>
    </row>
    <row r="73" spans="8:33" x14ac:dyDescent="0.2">
      <c r="H73" s="281"/>
      <c r="I73" s="281"/>
      <c r="J73" s="281"/>
      <c r="K73" s="281"/>
      <c r="L73" s="281"/>
      <c r="M73" s="281"/>
      <c r="N73" s="281"/>
      <c r="O73" s="281"/>
      <c r="P73" s="281"/>
      <c r="Q73" s="281"/>
      <c r="R73" s="281"/>
      <c r="S73" s="281"/>
      <c r="T73" s="281"/>
      <c r="U73" s="281"/>
      <c r="V73" s="281"/>
      <c r="W73" s="281"/>
      <c r="X73" s="281"/>
      <c r="Y73" s="281"/>
      <c r="Z73" s="281"/>
      <c r="AA73" s="281"/>
      <c r="AB73" s="281"/>
      <c r="AC73" s="281"/>
      <c r="AD73" s="281"/>
      <c r="AE73" s="281"/>
      <c r="AF73" s="281"/>
      <c r="AG73" s="281"/>
    </row>
    <row r="74" spans="8:33" x14ac:dyDescent="0.2">
      <c r="H74" s="281"/>
      <c r="I74" s="281"/>
      <c r="J74" s="281"/>
      <c r="K74" s="281"/>
      <c r="L74" s="281"/>
      <c r="M74" s="281"/>
      <c r="N74" s="281"/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1"/>
      <c r="AE74" s="281"/>
      <c r="AF74" s="281"/>
      <c r="AG74" s="281"/>
    </row>
    <row r="75" spans="8:33" x14ac:dyDescent="0.2">
      <c r="H75" s="281"/>
      <c r="I75" s="281"/>
      <c r="J75" s="281"/>
      <c r="K75" s="281"/>
      <c r="L75" s="281"/>
      <c r="M75" s="281"/>
      <c r="N75" s="281"/>
      <c r="O75" s="281"/>
      <c r="P75" s="281"/>
      <c r="Q75" s="281"/>
      <c r="R75" s="281"/>
      <c r="S75" s="281"/>
      <c r="T75" s="281"/>
      <c r="U75" s="281"/>
      <c r="V75" s="281"/>
      <c r="W75" s="281"/>
      <c r="X75" s="281"/>
      <c r="Y75" s="281"/>
      <c r="Z75" s="281"/>
      <c r="AA75" s="281"/>
      <c r="AB75" s="281"/>
      <c r="AC75" s="281"/>
      <c r="AD75" s="281"/>
      <c r="AE75" s="281"/>
      <c r="AF75" s="281"/>
      <c r="AG75" s="281"/>
    </row>
    <row r="76" spans="8:33" x14ac:dyDescent="0.2"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</row>
  </sheetData>
  <mergeCells count="1">
    <mergeCell ref="A1:D1"/>
  </mergeCells>
  <printOptions horizontalCentered="1" verticalCentered="1"/>
  <pageMargins left="0.78740157480314965" right="0.78740157480314965" top="0.78740157480314965" bottom="0.39370078740157483" header="0.19685039370078741" footer="0.19685039370078741"/>
  <pageSetup paperSize="9" scale="95" orientation="landscape" r:id="rId1"/>
  <headerFooter alignWithMargins="0">
    <oddHeader>&amp;R&amp;G</oddHeader>
    <oddFooter>&amp;R&amp;"Verdana,Normal"&amp;9Compilado pela Superintendência de Acompanhamento de Mercado</oddFooter>
  </headerFooter>
  <rowBreaks count="1" manualBreakCount="1">
    <brk id="7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22</vt:i4>
      </vt:variant>
      <vt:variant>
        <vt:lpstr>Intervalos Nomeados</vt:lpstr>
      </vt:variant>
      <vt:variant>
        <vt:i4>23</vt:i4>
      </vt:variant>
    </vt:vector>
  </HeadingPairs>
  <TitlesOfParts>
    <vt:vector size="45" baseType="lpstr">
      <vt:lpstr>Capa</vt:lpstr>
      <vt:lpstr>Sobre</vt:lpstr>
      <vt:lpstr>Metodologia</vt:lpstr>
      <vt:lpstr>Descrição</vt:lpstr>
      <vt:lpstr>Descrição 2</vt:lpstr>
      <vt:lpstr>208</vt:lpstr>
      <vt:lpstr>201</vt:lpstr>
      <vt:lpstr>205</vt:lpstr>
      <vt:lpstr>223</vt:lpstr>
      <vt:lpstr>202</vt:lpstr>
      <vt:lpstr>203</vt:lpstr>
      <vt:lpstr>204</vt:lpstr>
      <vt:lpstr>206</vt:lpstr>
      <vt:lpstr>209</vt:lpstr>
      <vt:lpstr>210</vt:lpstr>
      <vt:lpstr>207</vt:lpstr>
      <vt:lpstr>211</vt:lpstr>
      <vt:lpstr>218 </vt:lpstr>
      <vt:lpstr>219</vt:lpstr>
      <vt:lpstr>222</vt:lpstr>
      <vt:lpstr>220</vt:lpstr>
      <vt:lpstr>221</vt:lpstr>
      <vt:lpstr>'201'!Area_de_impressao</vt:lpstr>
      <vt:lpstr>'202'!Area_de_impressao</vt:lpstr>
      <vt:lpstr>'203'!Area_de_impressao</vt:lpstr>
      <vt:lpstr>'204'!Area_de_impressao</vt:lpstr>
      <vt:lpstr>'206'!Area_de_impressao</vt:lpstr>
      <vt:lpstr>'207'!Area_de_impressao</vt:lpstr>
      <vt:lpstr>'208'!Area_de_impressao</vt:lpstr>
      <vt:lpstr>'209'!Area_de_impressao</vt:lpstr>
      <vt:lpstr>'210'!Area_de_impressao</vt:lpstr>
      <vt:lpstr>'211'!Area_de_impressao</vt:lpstr>
      <vt:lpstr>'218 '!Area_de_impressao</vt:lpstr>
      <vt:lpstr>'219'!Area_de_impressao</vt:lpstr>
      <vt:lpstr>'220'!Area_de_impressao</vt:lpstr>
      <vt:lpstr>'221'!Area_de_impressao</vt:lpstr>
      <vt:lpstr>'222'!Area_de_impressao</vt:lpstr>
      <vt:lpstr>'223'!Area_de_impressao</vt:lpstr>
      <vt:lpstr>Descrição!Area_de_impressao</vt:lpstr>
      <vt:lpstr>'Descrição 2'!Area_de_impressao</vt:lpstr>
      <vt:lpstr>Metodologia!Area_de_impressao</vt:lpstr>
      <vt:lpstr>Sobre!Area_de_impressao</vt:lpstr>
      <vt:lpstr>'205'!Titulos_de_impressao</vt:lpstr>
      <vt:lpstr>'210'!Titulos_de_impressao</vt:lpstr>
      <vt:lpstr>'218 '!Titulos_de_impressao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Agência Nacional do Cinema</dc:creator>
  <cp:lastModifiedBy>Felipe Correa Goretti</cp:lastModifiedBy>
  <cp:lastPrinted>2015-11-26T16:58:30Z</cp:lastPrinted>
  <dcterms:created xsi:type="dcterms:W3CDTF">2006-11-01T14:36:17Z</dcterms:created>
  <dcterms:modified xsi:type="dcterms:W3CDTF">2022-03-23T14:42:07Z</dcterms:modified>
</cp:coreProperties>
</file>