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Capa" sheetId="1" r:id="rId1"/>
    <sheet name="Sobre" sheetId="2" r:id="rId2"/>
    <sheet name="Metodologia" sheetId="3" r:id="rId3"/>
    <sheet name="Descrição" sheetId="4" r:id="rId4"/>
    <sheet name="201" sheetId="5" r:id="rId5"/>
    <sheet name="202" sheetId="6" r:id="rId6"/>
    <sheet name="203" sheetId="7" r:id="rId7"/>
    <sheet name="204" sheetId="8" r:id="rId8"/>
    <sheet name="205" sheetId="9" r:id="rId9"/>
    <sheet name="206" sheetId="10" r:id="rId10"/>
    <sheet name="207" sheetId="11" r:id="rId11"/>
  </sheets>
  <externalReferences>
    <externalReference r:id="rId14"/>
    <externalReference r:id="rId15"/>
    <externalReference r:id="rId16"/>
  </externalReferences>
  <definedNames>
    <definedName name="apresentação">'[1]Plan3'!$A:$XFD</definedName>
    <definedName name="_xlnm.Print_Area" localSheetId="10">'207'!$A$1:$O$61</definedName>
    <definedName name="_xlnm.Print_Area" localSheetId="0">'Capa'!$A$1:$O$43</definedName>
    <definedName name="_xlnm.Print_Area" localSheetId="3">'Descrição'!$A$1:$O$41</definedName>
    <definedName name="_xlnm.Print_Area" localSheetId="2">'Metodologia'!$A$1:$O$41</definedName>
    <definedName name="_xlnm.Print_Area" localSheetId="1">'Sobre'!$A$1:$O$41</definedName>
    <definedName name="ativos">#REF!</definedName>
    <definedName name="base" localSheetId="3">'[1]Plan3'!$A:$XFD</definedName>
    <definedName name="base" localSheetId="2">'[1]Plan3'!$A:$XFD</definedName>
    <definedName name="base" localSheetId="1">'[1]Plan3'!$A:$XFD</definedName>
    <definedName name="base">'[1]Plan3'!$A:$XFD</definedName>
    <definedName name="base1" localSheetId="3">'[1]Plan3'!$A:$XFD</definedName>
    <definedName name="base1" localSheetId="2">'[1]Plan3'!$A:$XFD</definedName>
    <definedName name="base1" localSheetId="1">'[1]Plan3'!$A:$XFD</definedName>
    <definedName name="base1">'[1]Plan3'!$A:$XFD</definedName>
    <definedName name="moni">#REF!</definedName>
    <definedName name="operadoras" localSheetId="3">'[2]TV10 - canais por distribuidora'!#REF!</definedName>
    <definedName name="operadoras" localSheetId="2">'[2]TV10 - canais por distribuidora'!#REF!</definedName>
    <definedName name="operadoras" localSheetId="1">'[2]TV10 - canais por distribuidora'!#REF!</definedName>
    <definedName name="operadoras">'[2]TV10 - canais por distribuidora'!#REF!</definedName>
    <definedName name="tb">#REF!</definedName>
    <definedName name="_xlnm.Print_Titles" localSheetId="8">'205'!$1:$1</definedName>
  </definedNames>
  <calcPr fullCalcOnLoad="1"/>
</workbook>
</file>

<file path=xl/sharedStrings.xml><?xml version="1.0" encoding="utf-8"?>
<sst xmlns="http://schemas.openxmlformats.org/spreadsheetml/2006/main" count="855" uniqueCount="519">
  <si>
    <t>Salas por Complexo</t>
  </si>
  <si>
    <t>Complexos</t>
  </si>
  <si>
    <t>Salas</t>
  </si>
  <si>
    <t>Total</t>
  </si>
  <si>
    <t xml:space="preserve">Salas de Exibição por Faixa de População - Posição em Dezembro 2007 </t>
  </si>
  <si>
    <t>Faixa de População dos Municípios</t>
  </si>
  <si>
    <t>Total Municípios</t>
  </si>
  <si>
    <t>Municípios com cinema</t>
  </si>
  <si>
    <t>% de municípios, desta faixa de população, com cinema</t>
  </si>
  <si>
    <t>Qtd de salas de cinema nestes municípios</t>
  </si>
  <si>
    <t>% salas de cinema sobre total</t>
  </si>
  <si>
    <t>menos de 10.000</t>
  </si>
  <si>
    <t>10.001 a 20.000</t>
  </si>
  <si>
    <t>20.001 a 50.000</t>
  </si>
  <si>
    <t>50.001 a 100.000</t>
  </si>
  <si>
    <t>100.001 a 500.000</t>
  </si>
  <si>
    <t>acima de 500.001</t>
  </si>
  <si>
    <t>MOGI GUAÇU</t>
  </si>
  <si>
    <t>MOGI-MIRIM</t>
  </si>
  <si>
    <t>MONGAGUA</t>
  </si>
  <si>
    <t>MONTE ALTO</t>
  </si>
  <si>
    <t>MONTENEGRO</t>
  </si>
  <si>
    <t>MONTES CLAROS</t>
  </si>
  <si>
    <t>MOSSORO</t>
  </si>
  <si>
    <t>MURIAÉ</t>
  </si>
  <si>
    <t>NATAL</t>
  </si>
  <si>
    <t>NILÓPOLIS</t>
  </si>
  <si>
    <t>NITERÓI</t>
  </si>
  <si>
    <t>NOVA FRIBURGO</t>
  </si>
  <si>
    <t>NOVA IGUAÇU</t>
  </si>
  <si>
    <t>NOVA PETRÓPOLIS</t>
  </si>
  <si>
    <t>NOVA SERRANA</t>
  </si>
  <si>
    <t>NOVO HAMBURGO</t>
  </si>
  <si>
    <t>OLIMPIA</t>
  </si>
  <si>
    <t>OSASCO</t>
  </si>
  <si>
    <t>OSÓRIO</t>
  </si>
  <si>
    <t>OURINHOS</t>
  </si>
  <si>
    <t xml:space="preserve">OURINHOS </t>
  </si>
  <si>
    <t>OURO PRETO</t>
  </si>
  <si>
    <t>PALMAS</t>
  </si>
  <si>
    <t>PALOTINA</t>
  </si>
  <si>
    <t>PARÁ DE MINAS</t>
  </si>
  <si>
    <t>PARACAMBI</t>
  </si>
  <si>
    <t>PARACATU</t>
  </si>
  <si>
    <t>PARANAGUÁ</t>
  </si>
  <si>
    <t>PARANAVAÍ</t>
  </si>
  <si>
    <t>PARNAÍBA</t>
  </si>
  <si>
    <t>PASSO FUNDO</t>
  </si>
  <si>
    <t>PASSOS</t>
  </si>
  <si>
    <t>PATOS</t>
  </si>
  <si>
    <t>PATOS DE MINAS</t>
  </si>
  <si>
    <t>PATROCINIO</t>
  </si>
  <si>
    <t>PEDERNEIRAS</t>
  </si>
  <si>
    <t>PEDREIRA</t>
  </si>
  <si>
    <t>PEDRO LEOPOLDO</t>
  </si>
  <si>
    <t>PELOTAS</t>
  </si>
  <si>
    <t>PENAPOLIS</t>
  </si>
  <si>
    <t>PERUIBE</t>
  </si>
  <si>
    <t>PETROLINA</t>
  </si>
  <si>
    <t>PETRÓPOLIS</t>
  </si>
  <si>
    <t>PINDAMONHANGABA</t>
  </si>
  <si>
    <t>PIRACICABA</t>
  </si>
  <si>
    <t>PIRAJUI</t>
  </si>
  <si>
    <t>POÇOS DE CALDAS</t>
  </si>
  <si>
    <t>POMPEIA</t>
  </si>
  <si>
    <t>PONTA GROSSA</t>
  </si>
  <si>
    <t>PORTO ALEGRE</t>
  </si>
  <si>
    <t>PORTO FELIZ</t>
  </si>
  <si>
    <t>PORTO FERREIRA</t>
  </si>
  <si>
    <t>PORTO SEGURO</t>
  </si>
  <si>
    <t>PORTO VELHO</t>
  </si>
  <si>
    <t>POUSO ALEGRE</t>
  </si>
  <si>
    <t xml:space="preserve">PRAIA GRANDE </t>
  </si>
  <si>
    <t>PRESIDENTE PRUDENTE</t>
  </si>
  <si>
    <t>PRESIDENTE VENCESLAU</t>
  </si>
  <si>
    <t>PRIMAVERA DO LESTE</t>
  </si>
  <si>
    <t>PROPRIÁ</t>
  </si>
  <si>
    <t>RECIFE</t>
  </si>
  <si>
    <t>REGISTRO</t>
  </si>
  <si>
    <t>RESENDE</t>
  </si>
  <si>
    <t>RIBEIRÃO PIRES</t>
  </si>
  <si>
    <t>RIBEIRÃO PRETO</t>
  </si>
  <si>
    <t>RIO BRANCO</t>
  </si>
  <si>
    <t>RIO CLARO</t>
  </si>
  <si>
    <t>RIO DE JANEIRO</t>
  </si>
  <si>
    <t>RIO DO SUL</t>
  </si>
  <si>
    <t>RIO GRANDE</t>
  </si>
  <si>
    <t>RIO NEGRO</t>
  </si>
  <si>
    <t>RIO VERDE</t>
  </si>
  <si>
    <t>RONDONÓPOLIS</t>
  </si>
  <si>
    <t>SALTO</t>
  </si>
  <si>
    <t>SALVADOR</t>
  </si>
  <si>
    <t>SANTA BÁRBARA D'OESTE</t>
  </si>
  <si>
    <t>SANTA CRUZ DAS PALMEIRAS</t>
  </si>
  <si>
    <t>SANTA CRUZ DO SUL</t>
  </si>
  <si>
    <t>SANTA FÉ DO SUL</t>
  </si>
  <si>
    <t>SANTA MARIA</t>
  </si>
  <si>
    <t>SANTA RITA SAPUCAÍ</t>
  </si>
  <si>
    <t>SANTA ROSA</t>
  </si>
  <si>
    <t>SANTANA DO LIVRAMENTO</t>
  </si>
  <si>
    <t>SANTARÉM</t>
  </si>
  <si>
    <t>SANTO ANDRÉ</t>
  </si>
  <si>
    <t>SANTO ÂNGELO</t>
  </si>
  <si>
    <t>SANTO ANTONIO DA PLATINA</t>
  </si>
  <si>
    <t>SANTO ANTONIO DE JESUS</t>
  </si>
  <si>
    <t>SANTOS</t>
  </si>
  <si>
    <t>SÃO BENTO DO SUL</t>
  </si>
  <si>
    <t>SÃO BERNARDO DO CAMPO</t>
  </si>
  <si>
    <t>SÃO BORJA</t>
  </si>
  <si>
    <t>SÃO CAETANO DO SUL</t>
  </si>
  <si>
    <t>SÃO CARLOS</t>
  </si>
  <si>
    <t>SÃO GONÇALO</t>
  </si>
  <si>
    <t>SÃO JOÃO DA BOA VISTA</t>
  </si>
  <si>
    <t>SÃO JOÃO DE MERITI</t>
  </si>
  <si>
    <t>SÃO JOÃO DEL REY</t>
  </si>
  <si>
    <t>SÃO JOAO NEPOMUCENO</t>
  </si>
  <si>
    <t>SÃO JOSÉ</t>
  </si>
  <si>
    <t>SÃO JOSÉ DO RIO PARDO</t>
  </si>
  <si>
    <t>SÃO JOSÉ DO RIO PRETO</t>
  </si>
  <si>
    <t>SÃO JOSÉ DOS CAMPOS</t>
  </si>
  <si>
    <t>SÃO LEOPOLDO</t>
  </si>
  <si>
    <t>SÃO LOURENÇO</t>
  </si>
  <si>
    <t>SÃO LUIZ</t>
  </si>
  <si>
    <t>SÃO MATEUS</t>
  </si>
  <si>
    <t>SÃO PAULO</t>
  </si>
  <si>
    <t>SÃO PEDRO</t>
  </si>
  <si>
    <t>SÃO ROQUE</t>
  </si>
  <si>
    <t>SÃO SEBASTIÃO</t>
  </si>
  <si>
    <t>SÃO SEBASTIÃO DO PARAÍSO</t>
  </si>
  <si>
    <t>SÃO VICENTE</t>
  </si>
  <si>
    <t>SAPIRANGA</t>
  </si>
  <si>
    <t>SERRA</t>
  </si>
  <si>
    <t>SERRA NEGRA</t>
  </si>
  <si>
    <t>SETE LAGOAS</t>
  </si>
  <si>
    <t>SINOP</t>
  </si>
  <si>
    <t>SOBRAL</t>
  </si>
  <si>
    <t>SOCORRO</t>
  </si>
  <si>
    <t>SOROCABA</t>
  </si>
  <si>
    <t>SORRISO</t>
  </si>
  <si>
    <t>SOUSA</t>
  </si>
  <si>
    <t>SUMARÉ</t>
  </si>
  <si>
    <t>SUZANO</t>
  </si>
  <si>
    <t>TABOÃO DA SERRA</t>
  </si>
  <si>
    <t>TANGARA DA SERRA</t>
  </si>
  <si>
    <t>TAQUARA</t>
  </si>
  <si>
    <t>TAQUARITINGA</t>
  </si>
  <si>
    <t>TATUI</t>
  </si>
  <si>
    <t>TAUBATÉ</t>
  </si>
  <si>
    <t>TEIXEIRA DE FREITAS</t>
  </si>
  <si>
    <t>TEÓFILO OTONI</t>
  </si>
  <si>
    <t>TERESINA</t>
  </si>
  <si>
    <t>TERESÓPOLIS</t>
  </si>
  <si>
    <t>TIETÊ</t>
  </si>
  <si>
    <t>TOLEDO</t>
  </si>
  <si>
    <t>TORRES</t>
  </si>
  <si>
    <t>TRAMANDAÍ</t>
  </si>
  <si>
    <t>TRÊS CORAÇÕES</t>
  </si>
  <si>
    <t>TRÊS COROAS</t>
  </si>
  <si>
    <t>TRÊS LAGOAS</t>
  </si>
  <si>
    <t>TRÊS PASSOS</t>
  </si>
  <si>
    <t>TRES RIOS</t>
  </si>
  <si>
    <t>TUBARÃO</t>
  </si>
  <si>
    <t>TUCURUÍ</t>
  </si>
  <si>
    <t>TUPÃ</t>
  </si>
  <si>
    <t>TUPACIGUARA</t>
  </si>
  <si>
    <t>UBÁ</t>
  </si>
  <si>
    <t>UBATUBA</t>
  </si>
  <si>
    <t>UBERABA</t>
  </si>
  <si>
    <t>UBERLÂNDIA</t>
  </si>
  <si>
    <t>UMUARAMA</t>
  </si>
  <si>
    <t>UNIAO DA VITORIA</t>
  </si>
  <si>
    <t>URUGUAIANA</t>
  </si>
  <si>
    <t xml:space="preserve">VALENÇA </t>
  </si>
  <si>
    <t>VALPARAÍSO DE GOIÁS</t>
  </si>
  <si>
    <t>VARGEM GRANDE DO SUL</t>
  </si>
  <si>
    <t>VARGINHA</t>
  </si>
  <si>
    <t>VIAMÃO</t>
  </si>
  <si>
    <t>VIÇOSA</t>
  </si>
  <si>
    <t>VILA VELHA</t>
  </si>
  <si>
    <t>VITÓRIA</t>
  </si>
  <si>
    <t>VITÓRIA DA CONQUISTA</t>
  </si>
  <si>
    <t>VOLTA REDONDA</t>
  </si>
  <si>
    <t>VOTUPORANGA</t>
  </si>
  <si>
    <t>Total geral</t>
  </si>
  <si>
    <t>Número de Complexos e Salas por UF e Município. Posição em Dezembro 2007</t>
  </si>
  <si>
    <t>UF</t>
  </si>
  <si>
    <t>Município</t>
  </si>
  <si>
    <t>AC</t>
  </si>
  <si>
    <t>GO</t>
  </si>
  <si>
    <t>ANÁPOLIS</t>
  </si>
  <si>
    <t>AC Total</t>
  </si>
  <si>
    <t>APARECIDA DE GOIÂNIA</t>
  </si>
  <si>
    <t>AL</t>
  </si>
  <si>
    <t>MACEIÓ</t>
  </si>
  <si>
    <t>CALDAS NOVAS</t>
  </si>
  <si>
    <t>AL Total</t>
  </si>
  <si>
    <t>CATALÃO</t>
  </si>
  <si>
    <t>AM</t>
  </si>
  <si>
    <t>MANAUS</t>
  </si>
  <si>
    <t>CERES</t>
  </si>
  <si>
    <t>AM Total</t>
  </si>
  <si>
    <t>FORMOSA</t>
  </si>
  <si>
    <t>AP</t>
  </si>
  <si>
    <t>MACAPÁ</t>
  </si>
  <si>
    <t>GOIÂNIA</t>
  </si>
  <si>
    <t>AP Total</t>
  </si>
  <si>
    <t>GOIATUBA</t>
  </si>
  <si>
    <t>BA</t>
  </si>
  <si>
    <t>ALAGOINHAS</t>
  </si>
  <si>
    <t>ITABERAÍ</t>
  </si>
  <si>
    <t>BARREIRAS</t>
  </si>
  <si>
    <t>ITUMBIARA</t>
  </si>
  <si>
    <t>CAMAÇARI</t>
  </si>
  <si>
    <t>JATAI</t>
  </si>
  <si>
    <t>FEIRA DE SANTANA</t>
  </si>
  <si>
    <t>LUZIÂNIA</t>
  </si>
  <si>
    <t>ILHÉUS</t>
  </si>
  <si>
    <t>ITAMARAJU</t>
  </si>
  <si>
    <t>LAURO DE FREITAS</t>
  </si>
  <si>
    <t>GO Total</t>
  </si>
  <si>
    <t>MA</t>
  </si>
  <si>
    <t>IMPERATRIZ</t>
  </si>
  <si>
    <t>MA Total</t>
  </si>
  <si>
    <t>MG</t>
  </si>
  <si>
    <t>ANDRADAS</t>
  </si>
  <si>
    <t>ARAXÁ</t>
  </si>
  <si>
    <t>BA Total</t>
  </si>
  <si>
    <t>BAEPENDI</t>
  </si>
  <si>
    <t>CE</t>
  </si>
  <si>
    <t>FORTALEZA</t>
  </si>
  <si>
    <t>BARBACENA</t>
  </si>
  <si>
    <t>IGUATU</t>
  </si>
  <si>
    <t>BELO HORIZONTE</t>
  </si>
  <si>
    <t>JUAZEIRO DO NORTE</t>
  </si>
  <si>
    <t>BETIM</t>
  </si>
  <si>
    <t>MARACANAÚ</t>
  </si>
  <si>
    <t>CAETÉ</t>
  </si>
  <si>
    <t>CAMBUÍ</t>
  </si>
  <si>
    <t>CE Total</t>
  </si>
  <si>
    <t>CARATINGA</t>
  </si>
  <si>
    <t>DF</t>
  </si>
  <si>
    <t>BRASÍLIA</t>
  </si>
  <si>
    <t>CATAGUASES</t>
  </si>
  <si>
    <t>DF Total</t>
  </si>
  <si>
    <t>CAXAMBÚ</t>
  </si>
  <si>
    <t>ES</t>
  </si>
  <si>
    <t>ALEGRE</t>
  </si>
  <si>
    <t>CONTAGEM</t>
  </si>
  <si>
    <t>ANCHIETA</t>
  </si>
  <si>
    <t>CURVELO</t>
  </si>
  <si>
    <t>ARACRUZ</t>
  </si>
  <si>
    <t>DIVINÓPOLIS</t>
  </si>
  <si>
    <t>CACHOEIRO DE ITAPEMIRIM</t>
  </si>
  <si>
    <t>GOVERNADOR VALADARES</t>
  </si>
  <si>
    <t>CASTELO</t>
  </si>
  <si>
    <t>GUAXUPE</t>
  </si>
  <si>
    <t>COLATINA</t>
  </si>
  <si>
    <t>IPATINGA</t>
  </si>
  <si>
    <t>GUARAPARI</t>
  </si>
  <si>
    <t>ITABIRA</t>
  </si>
  <si>
    <t>MARATAÍZES</t>
  </si>
  <si>
    <t>ITAJUBA</t>
  </si>
  <si>
    <t>LINHARES</t>
  </si>
  <si>
    <t>ITUIUTABA</t>
  </si>
  <si>
    <t>MIMOSO DO SUL</t>
  </si>
  <si>
    <t>JUIZ DE FORA</t>
  </si>
  <si>
    <t>LAGOA SANTA</t>
  </si>
  <si>
    <t>LAMBARI</t>
  </si>
  <si>
    <t>LAVRAS</t>
  </si>
  <si>
    <t>ES Total</t>
  </si>
  <si>
    <t xml:space="preserve">MG </t>
  </si>
  <si>
    <t>LEOPOLDINA</t>
  </si>
  <si>
    <t>PA</t>
  </si>
  <si>
    <t>BELÉM</t>
  </si>
  <si>
    <t>MACHADO</t>
  </si>
  <si>
    <t>PA Total</t>
  </si>
  <si>
    <t>PB</t>
  </si>
  <si>
    <t>CAMPINA GRANDE</t>
  </si>
  <si>
    <t>OLIVEIRA</t>
  </si>
  <si>
    <t>JOÃO PESSOA</t>
  </si>
  <si>
    <t>PB Total</t>
  </si>
  <si>
    <t>PE</t>
  </si>
  <si>
    <t>ARCOVERDE</t>
  </si>
  <si>
    <t>GARANHUNS</t>
  </si>
  <si>
    <t>JABOATÃO DOS GUARARAPES</t>
  </si>
  <si>
    <t>SÃO LOURENÇO DA MATA</t>
  </si>
  <si>
    <t>PE Total</t>
  </si>
  <si>
    <t>PI</t>
  </si>
  <si>
    <t>PI Total</t>
  </si>
  <si>
    <t>PR</t>
  </si>
  <si>
    <t>APUCARANA</t>
  </si>
  <si>
    <t>ARAPONGAS</t>
  </si>
  <si>
    <t>BANDEIRANTES</t>
  </si>
  <si>
    <t>CAMPO LARGO</t>
  </si>
  <si>
    <t>CAMPO MOURÃO</t>
  </si>
  <si>
    <t>CASCAVEL</t>
  </si>
  <si>
    <t>CIANORTE</t>
  </si>
  <si>
    <t>CORNELIO PROCÓPIO</t>
  </si>
  <si>
    <t>CURITIBA</t>
  </si>
  <si>
    <t>MG Total</t>
  </si>
  <si>
    <t>FOZ DO IGUAÇU</t>
  </si>
  <si>
    <t>MS</t>
  </si>
  <si>
    <t>CAMPO GRANDE</t>
  </si>
  <si>
    <t>FRANCISCO BELTRÃO</t>
  </si>
  <si>
    <t>CORUMBÁ</t>
  </si>
  <si>
    <t>GUARAPUAVA</t>
  </si>
  <si>
    <t>DOURADOS</t>
  </si>
  <si>
    <t>IBIPORÃ</t>
  </si>
  <si>
    <t>JACAREZINHO</t>
  </si>
  <si>
    <t>MS Total</t>
  </si>
  <si>
    <t>LONDRINA</t>
  </si>
  <si>
    <t>MT</t>
  </si>
  <si>
    <t>BARRA DO GARCAS</t>
  </si>
  <si>
    <t>MARINGÁ</t>
  </si>
  <si>
    <t>CACERES</t>
  </si>
  <si>
    <t>CUIABÁ</t>
  </si>
  <si>
    <t>SÂO JOSÉ DOS PINHAIS</t>
  </si>
  <si>
    <t>MT Total</t>
  </si>
  <si>
    <t>PR Total</t>
  </si>
  <si>
    <t>RJ</t>
  </si>
  <si>
    <t>ANGRA DOS REIS</t>
  </si>
  <si>
    <t>RR</t>
  </si>
  <si>
    <t>BOA VISTA</t>
  </si>
  <si>
    <t>ARARUAMA</t>
  </si>
  <si>
    <t>RR Total</t>
  </si>
  <si>
    <t>ARMAÇÃO DE BUZIOS</t>
  </si>
  <si>
    <t>RS</t>
  </si>
  <si>
    <t>ARROIO DO SAL</t>
  </si>
  <si>
    <t>ARRAIAL DO CABO</t>
  </si>
  <si>
    <t>BAGÉ</t>
  </si>
  <si>
    <t>BARRA MANSA</t>
  </si>
  <si>
    <t>BENTO GONÇALVES</t>
  </si>
  <si>
    <t>BELFORD ROXO</t>
  </si>
  <si>
    <t>CACHOEIRA DO SUL</t>
  </si>
  <si>
    <t>BOM JESUS DE ITABAPOANA</t>
  </si>
  <si>
    <t>CACHOEIRINHA</t>
  </si>
  <si>
    <t>CABO FRIO</t>
  </si>
  <si>
    <t>CAMAQUÃ</t>
  </si>
  <si>
    <t>CAMPOS DOS GOYTACAZES</t>
  </si>
  <si>
    <t>CANELA</t>
  </si>
  <si>
    <t>CARAPEBUS</t>
  </si>
  <si>
    <t>CANOAS</t>
  </si>
  <si>
    <t xml:space="preserve">CARDOSO MOREIRA </t>
  </si>
  <si>
    <t>CAPÃO DA CANOA</t>
  </si>
  <si>
    <t>CARMO</t>
  </si>
  <si>
    <t>CARAZINHO</t>
  </si>
  <si>
    <t>CASIMIRO DE ABREU</t>
  </si>
  <si>
    <t>CARLOS BARBOSA</t>
  </si>
  <si>
    <t>DUAS BARRAS</t>
  </si>
  <si>
    <t>CAXIAS DO SUL</t>
  </si>
  <si>
    <t>DUQUE DE CAXIAS</t>
  </si>
  <si>
    <t>ERECHIM</t>
  </si>
  <si>
    <t xml:space="preserve">ENGENHEIRO PAULO DE FRONTIN </t>
  </si>
  <si>
    <t>FARROUPILHA</t>
  </si>
  <si>
    <t>ITAPERUNA</t>
  </si>
  <si>
    <t>GRAMADO</t>
  </si>
  <si>
    <t xml:space="preserve">ITATIAIA </t>
  </si>
  <si>
    <t>GUAPORÉ</t>
  </si>
  <si>
    <t>JAPERI</t>
  </si>
  <si>
    <t>LAJEADO</t>
  </si>
  <si>
    <t>MACAÉ</t>
  </si>
  <si>
    <t>MANGARATIBA</t>
  </si>
  <si>
    <t>MESQUITA</t>
  </si>
  <si>
    <t>RIO DAS FLORES</t>
  </si>
  <si>
    <t>RIO DAS OSTRAS</t>
  </si>
  <si>
    <t xml:space="preserve">SANTA MARIA MADALENA </t>
  </si>
  <si>
    <t xml:space="preserve">SANTO ANTÔNIO DE PÁDUA </t>
  </si>
  <si>
    <t xml:space="preserve">SÃO FIDÉLIS </t>
  </si>
  <si>
    <t xml:space="preserve">SÃO LUIZ GONZAGA </t>
  </si>
  <si>
    <t>RJ Total</t>
  </si>
  <si>
    <t>RN</t>
  </si>
  <si>
    <t>RS Total</t>
  </si>
  <si>
    <t>RN Total</t>
  </si>
  <si>
    <t>RO</t>
  </si>
  <si>
    <t>ARIQUEMES</t>
  </si>
  <si>
    <t>SP</t>
  </si>
  <si>
    <t>BOTUCATU</t>
  </si>
  <si>
    <t>JI PARANÁ</t>
  </si>
  <si>
    <t>BRAGANÇA PAULISTA</t>
  </si>
  <si>
    <t>CACAPAVA</t>
  </si>
  <si>
    <t>RO Total</t>
  </si>
  <si>
    <t>CAMPINAS</t>
  </si>
  <si>
    <t>SC</t>
  </si>
  <si>
    <t>ARARANGUÁ</t>
  </si>
  <si>
    <t>CAMPOS DO JORDÃO</t>
  </si>
  <si>
    <t>BALNEÁRIO CAMBORIÚ</t>
  </si>
  <si>
    <t>CAPIVARI</t>
  </si>
  <si>
    <t>BLUMENAU</t>
  </si>
  <si>
    <t>CARAGUATATUBA</t>
  </si>
  <si>
    <t>BRUSQUE</t>
  </si>
  <si>
    <t>CASA BRANCA</t>
  </si>
  <si>
    <t>CAMBORIÚ</t>
  </si>
  <si>
    <t>CATANDUVA</t>
  </si>
  <si>
    <t>CHAPECÓ</t>
  </si>
  <si>
    <t>COSMÓPOLIS</t>
  </si>
  <si>
    <t>CONCORDIA</t>
  </si>
  <si>
    <t>CRUZEIRO</t>
  </si>
  <si>
    <t>CRICIÚMA</t>
  </si>
  <si>
    <t>DESCALVADO</t>
  </si>
  <si>
    <t>FLORIANÓPOLIS</t>
  </si>
  <si>
    <t>DOIS CORREGOS</t>
  </si>
  <si>
    <t>ITAJAÍ</t>
  </si>
  <si>
    <t>EMBU</t>
  </si>
  <si>
    <t>ITAPEMA</t>
  </si>
  <si>
    <t>ESPÍRITO SANTO DO PINHAL</t>
  </si>
  <si>
    <t>JARAGUÁ DO SUL</t>
  </si>
  <si>
    <t>FRANCA</t>
  </si>
  <si>
    <t>JOINVILLE</t>
  </si>
  <si>
    <t>FRANCO DA ROCHA</t>
  </si>
  <si>
    <t>LAGES</t>
  </si>
  <si>
    <t>GARÇA</t>
  </si>
  <si>
    <t>GUAIRA</t>
  </si>
  <si>
    <t>GUARATINGUETÁ</t>
  </si>
  <si>
    <t>GUARUJÁ</t>
  </si>
  <si>
    <t>GUARULHOS</t>
  </si>
  <si>
    <t>VIDEIRA</t>
  </si>
  <si>
    <t>IBIUNA</t>
  </si>
  <si>
    <t>SC Total</t>
  </si>
  <si>
    <t>IGARAPAVA</t>
  </si>
  <si>
    <t>SE</t>
  </si>
  <si>
    <t>ARACAJU</t>
  </si>
  <si>
    <t>IGUAPE</t>
  </si>
  <si>
    <t>INDAIATUBA</t>
  </si>
  <si>
    <t>SE Total</t>
  </si>
  <si>
    <t>ITANHAEM</t>
  </si>
  <si>
    <t>ADAMANTINA</t>
  </si>
  <si>
    <t>ITAPETININGA</t>
  </si>
  <si>
    <t>AGUAS DE LINDOIA</t>
  </si>
  <si>
    <t>ITAPEVA</t>
  </si>
  <si>
    <t>AMERICANA</t>
  </si>
  <si>
    <t>ITAPEVI</t>
  </si>
  <si>
    <t>AMPARO</t>
  </si>
  <si>
    <t>ITAPIRA</t>
  </si>
  <si>
    <t>ANDRADINA</t>
  </si>
  <si>
    <t>ITAPOLIS</t>
  </si>
  <si>
    <t>APARECIDA</t>
  </si>
  <si>
    <t>ITATIBA</t>
  </si>
  <si>
    <t>ARAÇATUBA</t>
  </si>
  <si>
    <t>ITU</t>
  </si>
  <si>
    <t>ARARAQUARA</t>
  </si>
  <si>
    <t>ITUVERAVA</t>
  </si>
  <si>
    <t>ARARAS</t>
  </si>
  <si>
    <t>JABOTICABAL</t>
  </si>
  <si>
    <t>ASSIS</t>
  </si>
  <si>
    <t>JACAREÍ</t>
  </si>
  <si>
    <t>ATIBAIA</t>
  </si>
  <si>
    <t>JAGUARIUNA</t>
  </si>
  <si>
    <t>AVARÉ</t>
  </si>
  <si>
    <t>JALES</t>
  </si>
  <si>
    <t>BARIRI</t>
  </si>
  <si>
    <t>JAÚ</t>
  </si>
  <si>
    <t>BARRA BONITA</t>
  </si>
  <si>
    <t>JUNDIAÍ</t>
  </si>
  <si>
    <t>BARRETOS</t>
  </si>
  <si>
    <t>LEME</t>
  </si>
  <si>
    <t>BARUERI</t>
  </si>
  <si>
    <t>LIMEIRA</t>
  </si>
  <si>
    <t>BATATAIS</t>
  </si>
  <si>
    <t>LINS</t>
  </si>
  <si>
    <t>BAURU</t>
  </si>
  <si>
    <t>LORENA</t>
  </si>
  <si>
    <t>BEBEDOURO</t>
  </si>
  <si>
    <t>MARÍLIA</t>
  </si>
  <si>
    <t>BERTIOGA</t>
  </si>
  <si>
    <t>MATÃO</t>
  </si>
  <si>
    <t>BIRIGUI</t>
  </si>
  <si>
    <t>MAUÁ</t>
  </si>
  <si>
    <t>BOCAINA</t>
  </si>
  <si>
    <t>MIGUELOPOLIS</t>
  </si>
  <si>
    <t>MIRASSOL</t>
  </si>
  <si>
    <t>MOCOCA</t>
  </si>
  <si>
    <t>MOGI DAS CRUZES</t>
  </si>
  <si>
    <t>SERTÃOZINHO</t>
  </si>
  <si>
    <t>SP Total</t>
  </si>
  <si>
    <t>TO</t>
  </si>
  <si>
    <t>ARAGUAÍNA</t>
  </si>
  <si>
    <t>GURUPI</t>
  </si>
  <si>
    <t>TO Total</t>
  </si>
  <si>
    <t>TOTAL GERAL</t>
  </si>
  <si>
    <t>ALFENAS</t>
  </si>
  <si>
    <t>BRUMADO</t>
  </si>
  <si>
    <t>MIGUEL PEREIRA</t>
  </si>
  <si>
    <t>Qtde.</t>
  </si>
  <si>
    <t>ITAPECERICA DA SERRA</t>
  </si>
  <si>
    <t>Faixa de população dos Municípios</t>
  </si>
  <si>
    <t>Qtd de salas Abertas</t>
  </si>
  <si>
    <t>Qtd de salas Fechadas</t>
  </si>
  <si>
    <t>de 50.001 a 100.000</t>
  </si>
  <si>
    <t>de 100.001 a 500.000</t>
  </si>
  <si>
    <t>mais de 500.000</t>
  </si>
  <si>
    <t>Salas Abertas em 2007</t>
  </si>
  <si>
    <t>Salas Fechadas em 2007</t>
  </si>
  <si>
    <t>Evolução das salas de Cinema por faixa populacional em 2007</t>
  </si>
  <si>
    <t>Até 50.000</t>
  </si>
  <si>
    <t>Municípios</t>
  </si>
  <si>
    <t>Até 100.000 habitantes</t>
  </si>
  <si>
    <t xml:space="preserve">População </t>
  </si>
  <si>
    <t>Com cinema</t>
  </si>
  <si>
    <t>Sem cinema</t>
  </si>
  <si>
    <t xml:space="preserve"> 100.001 a 200.000 hab.</t>
  </si>
  <si>
    <t xml:space="preserve"> 200.001 a 300.000 hab.</t>
  </si>
  <si>
    <t>300.001 a 400.000 hab.</t>
  </si>
  <si>
    <t>400.001 a 500.000 hab.</t>
  </si>
  <si>
    <t>Acima de  500.000 hab.</t>
  </si>
  <si>
    <t>Salas de Exibição - Situação de Abertura, Fechamento e Previsão - Dezembro 2007</t>
  </si>
  <si>
    <t>Salas  Previstas para 2008</t>
  </si>
  <si>
    <t>SÃO JOSÉ DOS PINHAIS</t>
  </si>
  <si>
    <t>CARUARU</t>
  </si>
  <si>
    <t>FERNANDÓPOLIS</t>
  </si>
  <si>
    <t>GRAVATAÍ</t>
  </si>
  <si>
    <t>ITABUNA</t>
  </si>
  <si>
    <t>JOAÇABA</t>
  </si>
  <si>
    <t>Qtd de salas Previstas (2008)</t>
  </si>
  <si>
    <t>Número de Complexos por Número de Salas - Posição em Dezembro 2007</t>
  </si>
  <si>
    <t>Fonte:Sistema de Registro-ANCINE; Nielsen; SDCMRJ e levantamento próprio</t>
  </si>
  <si>
    <t>Fonte: IBGE (Censo 2007); Sistema de Registro - ANCINE; Nielsen; SDCMRJ e  levantamento próprio.</t>
  </si>
  <si>
    <t>Fonte: IBGE (Censo 2007); Sistema de Registro-ANCINE; Nielsen; SDCMRJ e levantamento próprio.</t>
  </si>
  <si>
    <t>Fonte: IBGE (Censo 2007); Sistema de Registro-ANCINE; Nielsen; SDCMRJ e levantamento próprio</t>
  </si>
  <si>
    <t>Percentual de salas de cinema no País, por faixa de população - 2007</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</si>
</sst>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0_);_(* \(#,##0\);_(* &quot;-&quot;??_);_(@_)"/>
    <numFmt numFmtId="173" formatCode="0.0%"/>
    <numFmt numFmtId="174" formatCode="0.0"/>
    <numFmt numFmtId="175" formatCode="_(* #,##0.0_);_(* \(#,##0.0\);_(* &quot;-&quot;??_);_(@_)"/>
    <numFmt numFmtId="176" formatCode="???"/>
    <numFmt numFmtId="177" formatCode="dd/mm"/>
    <numFmt numFmtId="178" formatCode="[$-416]mmmm\-yy;@"/>
    <numFmt numFmtId="179" formatCode="&quot;R$ &quot;#,##0.00"/>
    <numFmt numFmtId="180" formatCode="&quot;R$ &quot;#,##0.00;[Red]&quot;R$ &quot;#,##0.00"/>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0.000%"/>
    <numFmt numFmtId="186" formatCode="0.000"/>
    <numFmt numFmtId="187" formatCode="_(* #,##0.000_);_(* \(#,##0.000\);_(* &quot;-&quot;??_);_(@_)"/>
    <numFmt numFmtId="188" formatCode="[h]:mm:ss;@"/>
    <numFmt numFmtId="189" formatCode="[hh]:mm:ss"/>
    <numFmt numFmtId="190" formatCode="&quot;Ativado&quot;;&quot;Ativado&quot;;&quot;Desativado&quot;"/>
  </numFmts>
  <fonts count="87">
    <font>
      <sz val="10"/>
      <name val="Arial"/>
      <family val="0"/>
    </font>
    <font>
      <sz val="8"/>
      <name val="Arial"/>
      <family val="0"/>
    </font>
    <font>
      <b/>
      <sz val="10"/>
      <name val="Verdana"/>
      <family val="2"/>
    </font>
    <font>
      <sz val="8"/>
      <name val="Verdana"/>
      <family val="2"/>
    </font>
    <font>
      <sz val="10"/>
      <name val="Verdana"/>
      <family val="2"/>
    </font>
    <font>
      <sz val="9"/>
      <name val="Verdana"/>
      <family val="2"/>
    </font>
    <font>
      <b/>
      <sz val="12"/>
      <name val="Verdana"/>
      <family val="2"/>
    </font>
    <font>
      <b/>
      <sz val="8"/>
      <name val="Verdana"/>
      <family val="2"/>
    </font>
    <font>
      <u val="single"/>
      <sz val="10"/>
      <color indexed="12"/>
      <name val="Arial"/>
      <family val="0"/>
    </font>
    <font>
      <u val="single"/>
      <sz val="10"/>
      <color indexed="36"/>
      <name val="Arial"/>
      <family val="0"/>
    </font>
    <font>
      <sz val="10"/>
      <color indexed="8"/>
      <name val="ARIAL"/>
      <family val="0"/>
    </font>
    <font>
      <b/>
      <sz val="14"/>
      <name val="Verdana"/>
      <family val="2"/>
    </font>
    <font>
      <b/>
      <sz val="10"/>
      <name val="Arial"/>
      <family val="0"/>
    </font>
    <font>
      <sz val="17.25"/>
      <color indexed="8"/>
      <name val="Arial"/>
      <family val="0"/>
    </font>
    <font>
      <sz val="8"/>
      <color indexed="8"/>
      <name val="Verdana"/>
      <family val="0"/>
    </font>
    <font>
      <sz val="9.2"/>
      <color indexed="8"/>
      <name val="Verdana"/>
      <family val="0"/>
    </font>
    <font>
      <sz val="8.5"/>
      <color indexed="8"/>
      <name val="Verdana"/>
      <family val="0"/>
    </font>
    <font>
      <sz val="18.5"/>
      <color indexed="8"/>
      <name val="Arial"/>
      <family val="0"/>
    </font>
    <font>
      <sz val="5.5"/>
      <color indexed="8"/>
      <name val="Arial"/>
      <family val="0"/>
    </font>
    <font>
      <sz val="8"/>
      <color indexed="8"/>
      <name val="Arial"/>
      <family val="0"/>
    </font>
    <font>
      <sz val="1.5"/>
      <color indexed="8"/>
      <name val="Arial"/>
      <family val="0"/>
    </font>
    <font>
      <sz val="2.75"/>
      <color indexed="8"/>
      <name val="Arial"/>
      <family val="0"/>
    </font>
    <font>
      <b/>
      <sz val="1.75"/>
      <color indexed="8"/>
      <name val="Arial"/>
      <family val="0"/>
    </font>
    <font>
      <sz val="7.35"/>
      <color indexed="8"/>
      <name val="Arial"/>
      <family val="0"/>
    </font>
    <font>
      <sz val="1.75"/>
      <color indexed="8"/>
      <name val="Arial"/>
      <family val="0"/>
    </font>
    <font>
      <sz val="2.25"/>
      <color indexed="8"/>
      <name val="Arial"/>
      <family val="0"/>
    </font>
    <font>
      <sz val="7.55"/>
      <color indexed="8"/>
      <name val="Verdana"/>
      <family val="0"/>
    </font>
    <font>
      <sz val="8.25"/>
      <color indexed="8"/>
      <name val="Verdana"/>
      <family val="0"/>
    </font>
    <font>
      <sz val="7.35"/>
      <color indexed="8"/>
      <name val="Verdana"/>
      <family val="0"/>
    </font>
    <font>
      <sz val="3"/>
      <color indexed="8"/>
      <name val="Verdana"/>
      <family val="0"/>
    </font>
    <font>
      <sz val="2.75"/>
      <color indexed="8"/>
      <name val="Verdana"/>
      <family val="0"/>
    </font>
    <font>
      <sz val="7.8"/>
      <color indexed="8"/>
      <name val="Verdana"/>
      <family val="0"/>
    </font>
    <font>
      <sz val="9"/>
      <color indexed="8"/>
      <name val="Verdan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24"/>
      <color indexed="8"/>
      <name val="Century Gothic"/>
      <family val="0"/>
    </font>
    <font>
      <b/>
      <sz val="14"/>
      <color indexed="8"/>
      <name val="Century Gothic"/>
      <family val="0"/>
    </font>
    <font>
      <b/>
      <sz val="12"/>
      <color indexed="8"/>
      <name val="Century Gothic"/>
      <family val="0"/>
    </font>
    <font>
      <sz val="11"/>
      <color indexed="8"/>
      <name val="Century Gothic"/>
      <family val="0"/>
    </font>
    <font>
      <b/>
      <sz val="16"/>
      <color indexed="8"/>
      <name val="Century Gothic"/>
      <family val="0"/>
    </font>
    <font>
      <b/>
      <sz val="16"/>
      <color indexed="8"/>
      <name val="Verdana"/>
      <family val="0"/>
    </font>
    <font>
      <sz val="14"/>
      <color indexed="8"/>
      <name val="Verdana"/>
      <family val="0"/>
    </font>
    <font>
      <sz val="12"/>
      <color indexed="8"/>
      <name val="Verdana"/>
      <family val="0"/>
    </font>
    <font>
      <b/>
      <sz val="11"/>
      <color indexed="8"/>
      <name val="Verdana"/>
      <family val="0"/>
    </font>
    <font>
      <sz val="11"/>
      <color indexed="8"/>
      <name val="Verdana"/>
      <family val="0"/>
    </font>
    <font>
      <b/>
      <sz val="11"/>
      <color indexed="8"/>
      <name val="Century Gothic"/>
      <family val="0"/>
    </font>
    <font>
      <sz val="10"/>
      <color indexed="8"/>
      <name val="Verdana"/>
      <family val="0"/>
    </font>
    <font>
      <b/>
      <sz val="10"/>
      <color indexed="8"/>
      <name val="Verdana"/>
      <family val="0"/>
    </font>
    <font>
      <b/>
      <sz val="9"/>
      <color indexed="8"/>
      <name val="Verdana"/>
      <family val="0"/>
    </font>
    <font>
      <b/>
      <sz val="9.25"/>
      <color indexed="8"/>
      <name val="Verdana"/>
      <family val="0"/>
    </font>
    <font>
      <b/>
      <sz val="9.5"/>
      <color indexed="8"/>
      <name val="Verdana"/>
      <family val="0"/>
    </font>
    <font>
      <b/>
      <sz val="8"/>
      <color indexed="8"/>
      <name val="Verdana"/>
      <family val="0"/>
    </font>
    <font>
      <b/>
      <sz val="8.25"/>
      <color indexed="8"/>
      <name val="Verdana"/>
      <family val="0"/>
    </font>
    <font>
      <b/>
      <sz val="3"/>
      <color indexed="8"/>
      <name val="Verdana"/>
      <family val="0"/>
    </font>
    <font>
      <b/>
      <sz val="8.5"/>
      <color indexed="8"/>
      <name val="Verdan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43"/>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6" fillId="29" borderId="1" applyNumberFormat="0" applyAlignment="0" applyProtection="0"/>
    <xf numFmtId="0" fontId="10" fillId="0" borderId="0">
      <alignment vertical="top"/>
      <protection/>
    </xf>
    <xf numFmtId="0" fontId="8"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0" borderId="0" applyNumberFormat="0" applyBorder="0" applyAlignment="0" applyProtection="0"/>
    <xf numFmtId="0" fontId="0" fillId="0" borderId="0" applyBorder="0">
      <alignment/>
      <protection/>
    </xf>
    <xf numFmtId="0" fontId="0" fillId="0" borderId="0" applyBorder="0">
      <alignment/>
      <protection/>
    </xf>
    <xf numFmtId="0" fontId="0" fillId="31" borderId="4" applyNumberFormat="0" applyFont="0" applyAlignment="0" applyProtection="0"/>
    <xf numFmtId="9" fontId="0" fillId="0" borderId="0" applyFont="0" applyFill="0" applyBorder="0" applyAlignment="0" applyProtection="0"/>
    <xf numFmtId="0" fontId="78" fillId="32" borderId="0" applyNumberFormat="0" applyBorder="0" applyAlignment="0" applyProtection="0"/>
    <xf numFmtId="0" fontId="79" fillId="21" borderId="5" applyNumberFormat="0" applyAlignment="0" applyProtection="0"/>
    <xf numFmtId="169"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171" fontId="0" fillId="0" borderId="0" applyFont="0" applyFill="0" applyBorder="0" applyAlignment="0" applyProtection="0"/>
  </cellStyleXfs>
  <cellXfs count="158">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2" fillId="33" borderId="0" xfId="0" applyFont="1" applyFill="1" applyAlignment="1">
      <alignment horizontal="center" vertical="center" wrapText="1"/>
    </xf>
    <xf numFmtId="0" fontId="4" fillId="0" borderId="0" xfId="0" applyFont="1" applyBorder="1" applyAlignment="1">
      <alignment/>
    </xf>
    <xf numFmtId="0" fontId="4" fillId="0" borderId="10" xfId="50" applyFont="1" applyBorder="1">
      <alignment/>
      <protection/>
    </xf>
    <xf numFmtId="3" fontId="4" fillId="0" borderId="10" xfId="50" applyNumberFormat="1" applyFont="1" applyBorder="1">
      <alignment/>
      <protection/>
    </xf>
    <xf numFmtId="0" fontId="4" fillId="0" borderId="10" xfId="50" applyNumberFormat="1" applyFont="1" applyBorder="1">
      <alignment/>
      <protection/>
    </xf>
    <xf numFmtId="0" fontId="4" fillId="0" borderId="11" xfId="50" applyFont="1" applyBorder="1">
      <alignment/>
      <protection/>
    </xf>
    <xf numFmtId="3" fontId="4" fillId="0" borderId="11" xfId="50" applyNumberFormat="1" applyFont="1" applyBorder="1">
      <alignment/>
      <protection/>
    </xf>
    <xf numFmtId="0" fontId="4" fillId="0" borderId="11" xfId="50" applyNumberFormat="1" applyFont="1" applyBorder="1">
      <alignment/>
      <protection/>
    </xf>
    <xf numFmtId="0" fontId="4" fillId="0" borderId="12" xfId="50" applyFont="1" applyBorder="1">
      <alignment/>
      <protection/>
    </xf>
    <xf numFmtId="3" fontId="4" fillId="0" borderId="12" xfId="50" applyNumberFormat="1" applyFont="1" applyBorder="1">
      <alignment/>
      <protection/>
    </xf>
    <xf numFmtId="0" fontId="4" fillId="0" borderId="12" xfId="50" applyNumberFormat="1" applyFont="1" applyBorder="1">
      <alignment/>
      <protection/>
    </xf>
    <xf numFmtId="0" fontId="3" fillId="0" borderId="0" xfId="50" applyFont="1" applyBorder="1">
      <alignment/>
      <protection/>
    </xf>
    <xf numFmtId="3" fontId="3" fillId="0" borderId="0" xfId="50" applyNumberFormat="1" applyFont="1" applyBorder="1">
      <alignment/>
      <protection/>
    </xf>
    <xf numFmtId="0" fontId="3" fillId="0" borderId="0" xfId="50" applyNumberFormat="1" applyFont="1" applyBorder="1">
      <alignment/>
      <protection/>
    </xf>
    <xf numFmtId="0" fontId="3" fillId="0" borderId="0" xfId="0" applyFont="1" applyBorder="1" applyAlignment="1">
      <alignment/>
    </xf>
    <xf numFmtId="0" fontId="7" fillId="0" borderId="0" xfId="0" applyFont="1" applyAlignment="1">
      <alignment/>
    </xf>
    <xf numFmtId="0" fontId="2" fillId="0" borderId="0" xfId="0" applyFont="1" applyBorder="1" applyAlignment="1">
      <alignment/>
    </xf>
    <xf numFmtId="0" fontId="2" fillId="0" borderId="0" xfId="0" applyFont="1" applyFill="1" applyBorder="1" applyAlignment="1">
      <alignment horizontal="center" vertical="center"/>
    </xf>
    <xf numFmtId="0" fontId="4"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Fill="1" applyAlignment="1">
      <alignment/>
    </xf>
    <xf numFmtId="0" fontId="5" fillId="0" borderId="0" xfId="0" applyFont="1" applyFill="1" applyAlignment="1">
      <alignment horizontal="left" vertical="center" wrapText="1"/>
    </xf>
    <xf numFmtId="0" fontId="3" fillId="34" borderId="0" xfId="0" applyFont="1" applyFill="1" applyAlignment="1">
      <alignment/>
    </xf>
    <xf numFmtId="0" fontId="0" fillId="0" borderId="0" xfId="0" applyAlignment="1">
      <alignment horizontal="center"/>
    </xf>
    <xf numFmtId="0" fontId="2" fillId="0" borderId="0" xfId="0" applyFont="1" applyFill="1" applyBorder="1" applyAlignment="1">
      <alignment/>
    </xf>
    <xf numFmtId="0" fontId="2" fillId="33" borderId="10" xfId="0" applyFont="1" applyFill="1" applyBorder="1" applyAlignment="1">
      <alignment horizontal="center"/>
    </xf>
    <xf numFmtId="0" fontId="4" fillId="34" borderId="10" xfId="0" applyFont="1" applyFill="1" applyBorder="1" applyAlignment="1">
      <alignment/>
    </xf>
    <xf numFmtId="0" fontId="4" fillId="34" borderId="10" xfId="0" applyFont="1" applyFill="1" applyBorder="1" applyAlignment="1">
      <alignment horizontal="center"/>
    </xf>
    <xf numFmtId="172" fontId="4" fillId="34" borderId="10" xfId="65" applyNumberFormat="1"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horizontal="center"/>
    </xf>
    <xf numFmtId="172" fontId="4" fillId="0" borderId="10" xfId="0" applyNumberFormat="1" applyFont="1" applyFill="1" applyBorder="1" applyAlignment="1">
      <alignment horizontal="center"/>
    </xf>
    <xf numFmtId="172" fontId="2" fillId="33" borderId="10" xfId="65" applyNumberFormat="1" applyFont="1" applyFill="1" applyBorder="1" applyAlignment="1">
      <alignment horizontal="center"/>
    </xf>
    <xf numFmtId="172" fontId="4" fillId="34" borderId="10" xfId="65" applyNumberFormat="1" applyFont="1" applyFill="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0" fontId="4" fillId="0" borderId="20" xfId="0" applyFont="1" applyBorder="1" applyAlignment="1">
      <alignment/>
    </xf>
    <xf numFmtId="0" fontId="0" fillId="0" borderId="13" xfId="0" applyBorder="1" applyAlignment="1">
      <alignment/>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11"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2" fillId="33" borderId="0" xfId="0" applyFont="1" applyFill="1" applyBorder="1" applyAlignment="1">
      <alignment horizontal="center" vertical="center"/>
    </xf>
    <xf numFmtId="0" fontId="4" fillId="0" borderId="0" xfId="0" applyFont="1" applyAlignment="1">
      <alignment vertical="center"/>
    </xf>
    <xf numFmtId="0" fontId="4" fillId="34" borderId="0" xfId="51" applyNumberFormat="1" applyFont="1" applyFill="1" applyBorder="1" applyAlignment="1">
      <alignment horizontal="center" vertical="center"/>
      <protection/>
    </xf>
    <xf numFmtId="0" fontId="2" fillId="33" borderId="0" xfId="51" applyFont="1" applyFill="1" applyBorder="1" applyAlignment="1">
      <alignment horizontal="center" vertical="center"/>
      <protection/>
    </xf>
    <xf numFmtId="3" fontId="2" fillId="33" borderId="0" xfId="51" applyNumberFormat="1" applyFont="1" applyFill="1" applyBorder="1" applyAlignment="1">
      <alignment horizontal="center" vertical="center"/>
      <protection/>
    </xf>
    <xf numFmtId="0" fontId="4" fillId="0" borderId="0" xfId="0" applyFont="1" applyAlignment="1">
      <alignment horizontal="center" vertical="center"/>
    </xf>
    <xf numFmtId="0" fontId="4" fillId="35" borderId="0" xfId="51" applyNumberFormat="1" applyFont="1" applyFill="1" applyBorder="1" applyAlignment="1">
      <alignment horizontal="center" vertical="center"/>
      <protection/>
    </xf>
    <xf numFmtId="0" fontId="4" fillId="0" borderId="0" xfId="0" applyFont="1" applyBorder="1" applyAlignment="1">
      <alignment vertical="center"/>
    </xf>
    <xf numFmtId="0" fontId="4" fillId="34" borderId="0" xfId="0" applyFont="1" applyFill="1" applyBorder="1" applyAlignment="1">
      <alignment vertical="center"/>
    </xf>
    <xf numFmtId="10" fontId="4" fillId="34" borderId="0" xfId="53" applyNumberFormat="1" applyFont="1" applyFill="1" applyBorder="1" applyAlignment="1">
      <alignment vertical="center"/>
    </xf>
    <xf numFmtId="3" fontId="4" fillId="34" borderId="0" xfId="0" applyNumberFormat="1" applyFont="1" applyFill="1" applyBorder="1" applyAlignment="1">
      <alignment vertical="center"/>
    </xf>
    <xf numFmtId="0" fontId="2" fillId="33" borderId="0" xfId="0" applyFont="1" applyFill="1" applyAlignment="1">
      <alignment horizontal="left" vertical="center"/>
    </xf>
    <xf numFmtId="3" fontId="2" fillId="33" borderId="0" xfId="0" applyNumberFormat="1" applyFont="1" applyFill="1" applyBorder="1" applyAlignment="1">
      <alignment vertical="center"/>
    </xf>
    <xf numFmtId="3" fontId="2" fillId="33" borderId="0" xfId="65" applyNumberFormat="1" applyFont="1" applyFill="1" applyAlignment="1">
      <alignment vertical="center"/>
    </xf>
    <xf numFmtId="10" fontId="2" fillId="33" borderId="0" xfId="0" applyNumberFormat="1" applyFont="1" applyFill="1" applyAlignment="1">
      <alignment vertical="center"/>
    </xf>
    <xf numFmtId="0" fontId="4" fillId="0" borderId="0" xfId="0" applyFont="1" applyFill="1" applyAlignment="1">
      <alignment vertical="center"/>
    </xf>
    <xf numFmtId="0" fontId="4" fillId="35" borderId="0" xfId="0" applyFont="1" applyFill="1" applyBorder="1" applyAlignment="1">
      <alignment vertical="center"/>
    </xf>
    <xf numFmtId="10" fontId="4" fillId="35" borderId="0" xfId="53" applyNumberFormat="1" applyFont="1" applyFill="1" applyBorder="1" applyAlignment="1">
      <alignment vertical="center"/>
    </xf>
    <xf numFmtId="3" fontId="4" fillId="35" borderId="0" xfId="0" applyNumberFormat="1" applyFont="1" applyFill="1" applyBorder="1" applyAlignment="1">
      <alignment vertical="center"/>
    </xf>
    <xf numFmtId="0" fontId="7" fillId="0" borderId="0" xfId="0" applyFont="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4" fillId="34" borderId="24" xfId="0" applyFont="1" applyFill="1" applyBorder="1" applyAlignment="1">
      <alignment vertical="center"/>
    </xf>
    <xf numFmtId="0" fontId="4" fillId="34" borderId="24" xfId="0" applyNumberFormat="1" applyFont="1" applyFill="1" applyBorder="1" applyAlignment="1">
      <alignment horizontal="center" vertical="center"/>
    </xf>
    <xf numFmtId="0" fontId="4" fillId="34" borderId="25" xfId="0" applyNumberFormat="1" applyFont="1" applyFill="1" applyBorder="1" applyAlignment="1">
      <alignment horizontal="center" vertical="center"/>
    </xf>
    <xf numFmtId="0" fontId="4" fillId="34" borderId="24" xfId="0" applyFont="1" applyFill="1" applyBorder="1" applyAlignment="1">
      <alignment horizontal="left" vertical="center"/>
    </xf>
    <xf numFmtId="0" fontId="2" fillId="33" borderId="26" xfId="0" applyFont="1" applyFill="1" applyBorder="1" applyAlignment="1">
      <alignment vertical="center"/>
    </xf>
    <xf numFmtId="0" fontId="2" fillId="33" borderId="26"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4" fillId="0" borderId="0" xfId="0" applyFont="1" applyBorder="1" applyAlignment="1">
      <alignment horizontal="left" vertical="center"/>
    </xf>
    <xf numFmtId="0" fontId="4" fillId="0" borderId="0"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24" xfId="0" applyFont="1" applyBorder="1" applyAlignment="1">
      <alignment vertical="center"/>
    </xf>
    <xf numFmtId="0" fontId="4" fillId="0" borderId="2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34" borderId="0" xfId="0" applyFont="1" applyFill="1" applyBorder="1" applyAlignment="1">
      <alignment horizontal="left" vertical="center"/>
    </xf>
    <xf numFmtId="0" fontId="4" fillId="34" borderId="0" xfId="0" applyNumberFormat="1" applyFont="1" applyFill="1" applyBorder="1" applyAlignment="1">
      <alignment horizontal="center" vertical="center"/>
    </xf>
    <xf numFmtId="0" fontId="4" fillId="34" borderId="28" xfId="0" applyNumberFormat="1" applyFont="1" applyFill="1" applyBorder="1" applyAlignment="1">
      <alignment horizontal="center" vertical="center"/>
    </xf>
    <xf numFmtId="0" fontId="2" fillId="33" borderId="0" xfId="0" applyFont="1" applyFill="1" applyBorder="1" applyAlignment="1">
      <alignment vertical="center"/>
    </xf>
    <xf numFmtId="0" fontId="2" fillId="33" borderId="0"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34" borderId="26" xfId="0" applyFont="1" applyFill="1" applyBorder="1" applyAlignment="1">
      <alignment horizontal="left" vertical="center"/>
    </xf>
    <xf numFmtId="0" fontId="4" fillId="34" borderId="26" xfId="0" applyNumberFormat="1" applyFont="1" applyFill="1" applyBorder="1" applyAlignment="1">
      <alignment horizontal="center" vertical="center"/>
    </xf>
    <xf numFmtId="0" fontId="4" fillId="34" borderId="27"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NumberFormat="1" applyFont="1" applyFill="1" applyBorder="1" applyAlignment="1">
      <alignment horizontal="center" vertical="center"/>
    </xf>
    <xf numFmtId="0" fontId="4" fillId="0" borderId="24"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Fill="1" applyBorder="1" applyAlignment="1">
      <alignment horizontal="left" vertical="center"/>
    </xf>
    <xf numFmtId="0" fontId="2" fillId="33" borderId="0" xfId="0" applyFont="1" applyFill="1" applyBorder="1" applyAlignment="1">
      <alignment horizontal="left" vertical="center"/>
    </xf>
    <xf numFmtId="0" fontId="4" fillId="0" borderId="26" xfId="0" applyFont="1" applyBorder="1" applyAlignment="1">
      <alignment vertical="center"/>
    </xf>
    <xf numFmtId="0" fontId="4" fillId="0" borderId="26"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4" fillId="0" borderId="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2" fillId="33" borderId="29"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24" xfId="0" applyFont="1" applyBorder="1" applyAlignment="1">
      <alignment horizontal="center"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2"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4" fillId="34"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12"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2" fillId="34" borderId="30"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31" xfId="0" applyFont="1" applyFill="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5" fillId="0" borderId="0" xfId="0" applyFont="1" applyFill="1" applyAlignment="1">
      <alignment horizontal="center" vertical="center" wrapText="1"/>
    </xf>
    <xf numFmtId="0" fontId="6" fillId="0" borderId="0" xfId="0" applyFont="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34" borderId="0" xfId="0" applyFont="1" applyFill="1" applyBorder="1" applyAlignment="1">
      <alignment horizontal="left" vertical="center"/>
    </xf>
    <xf numFmtId="0" fontId="4" fillId="34" borderId="0"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0" xfId="0" applyNumberFormat="1" applyFont="1" applyFill="1" applyBorder="1" applyAlignment="1">
      <alignment horizontal="center" vertical="center"/>
    </xf>
    <xf numFmtId="0" fontId="11" fillId="0" borderId="0" xfId="0" applyFont="1" applyAlignment="1">
      <alignment horizontal="center"/>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Hyperlink" xfId="45"/>
    <cellStyle name="Followed Hyperlink" xfId="46"/>
    <cellStyle name="Currency" xfId="47"/>
    <cellStyle name="Currency [0]" xfId="48"/>
    <cellStyle name="Neutro" xfId="49"/>
    <cellStyle name="Normal_Plan4" xfId="50"/>
    <cellStyle name="Normal_Plan5" xfId="51"/>
    <cellStyle name="Nota" xfId="52"/>
    <cellStyle name="Percent" xfId="53"/>
    <cellStyle name="Ruim"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rPr>
              <a:t>Salas de Exibição em Shopping-Center 2007 por Grupo Exibidor</a:t>
            </a:r>
          </a:p>
        </c:rich>
      </c:tx>
      <c:layout>
        <c:manualLayout>
          <c:xMode val="factor"/>
          <c:yMode val="factor"/>
          <c:x val="0.012"/>
          <c:y val="0"/>
        </c:manualLayout>
      </c:layout>
      <c:spPr>
        <a:noFill/>
        <a:ln>
          <a:noFill/>
        </a:ln>
      </c:spPr>
    </c:title>
    <c:plotArea>
      <c:layout>
        <c:manualLayout>
          <c:xMode val="edge"/>
          <c:yMode val="edge"/>
          <c:x val="0.0345"/>
          <c:y val="0.08975"/>
          <c:w val="0.93825"/>
          <c:h val="0.727"/>
        </c:manualLayout>
      </c:layout>
      <c:barChart>
        <c:barDir val="col"/>
        <c:grouping val="clustered"/>
        <c:varyColors val="0"/>
        <c:ser>
          <c:idx val="0"/>
          <c:order val="0"/>
          <c:tx>
            <c:v>Salas em Shopping</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Lit>
              <c:ptCount val="11"/>
              <c:pt idx="0">
                <c:v>Cinemark</c:v>
              </c:pt>
              <c:pt idx="1">
                <c:v>GSR</c:v>
              </c:pt>
              <c:pt idx="2">
                <c:v>UCI</c:v>
              </c:pt>
              <c:pt idx="3">
                <c:v>Moviecom</c:v>
              </c:pt>
              <c:pt idx="4">
                <c:v>Arco-Íris</c:v>
              </c:pt>
              <c:pt idx="5">
                <c:v>Araújo</c:v>
              </c:pt>
              <c:pt idx="6">
                <c:v>Espaço</c:v>
              </c:pt>
              <c:pt idx="7">
                <c:v>BOX</c:v>
              </c:pt>
              <c:pt idx="8">
                <c:v>Cinemais</c:v>
              </c:pt>
              <c:pt idx="9">
                <c:v>Cinesystem</c:v>
              </c:pt>
              <c:pt idx="10">
                <c:v>Outros Grupos e Empresas</c:v>
              </c:pt>
            </c:strLit>
          </c:cat>
          <c:val>
            <c:numLit>
              <c:ptCount val="11"/>
              <c:pt idx="0">
                <c:v>357</c:v>
              </c:pt>
              <c:pt idx="1">
                <c:v>140</c:v>
              </c:pt>
              <c:pt idx="2">
                <c:v>121</c:v>
              </c:pt>
              <c:pt idx="3">
                <c:v>93</c:v>
              </c:pt>
              <c:pt idx="4">
                <c:v>71</c:v>
              </c:pt>
              <c:pt idx="5">
                <c:v>74</c:v>
              </c:pt>
              <c:pt idx="6">
                <c:v>40</c:v>
              </c:pt>
              <c:pt idx="7">
                <c:v>56</c:v>
              </c:pt>
              <c:pt idx="8">
                <c:v>54</c:v>
              </c:pt>
              <c:pt idx="9">
                <c:v>48</c:v>
              </c:pt>
              <c:pt idx="10">
                <c:v>507</c:v>
              </c:pt>
            </c:numLit>
          </c:val>
        </c:ser>
        <c:ser>
          <c:idx val="1"/>
          <c:order val="1"/>
          <c:tx>
            <c:v>Salas fora de Shopping (ou localização ignorada)</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Lit>
              <c:ptCount val="11"/>
              <c:pt idx="0">
                <c:v>0</c:v>
              </c:pt>
              <c:pt idx="1">
                <c:v>17</c:v>
              </c:pt>
              <c:pt idx="2">
                <c:v>0</c:v>
              </c:pt>
              <c:pt idx="3">
                <c:v>0</c:v>
              </c:pt>
              <c:pt idx="4">
                <c:v>17</c:v>
              </c:pt>
              <c:pt idx="5">
                <c:v>8</c:v>
              </c:pt>
              <c:pt idx="6">
                <c:v>20</c:v>
              </c:pt>
              <c:pt idx="7">
                <c:v>0</c:v>
              </c:pt>
              <c:pt idx="8">
                <c:v>0</c:v>
              </c:pt>
              <c:pt idx="9">
                <c:v>0</c:v>
              </c:pt>
              <c:pt idx="10">
                <c:v>536</c:v>
              </c:pt>
            </c:numLit>
          </c:val>
        </c:ser>
        <c:axId val="25378530"/>
        <c:axId val="27080179"/>
      </c:barChart>
      <c:catAx>
        <c:axId val="253785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080179"/>
        <c:crosses val="autoZero"/>
        <c:auto val="1"/>
        <c:lblOffset val="100"/>
        <c:tickLblSkip val="1"/>
        <c:noMultiLvlLbl val="0"/>
      </c:catAx>
      <c:valAx>
        <c:axId val="27080179"/>
        <c:scaling>
          <c:orientation val="minMax"/>
        </c:scaling>
        <c:axPos val="l"/>
        <c:title>
          <c:tx>
            <c:rich>
              <a:bodyPr vert="horz" rot="-5400000" anchor="ctr"/>
              <a:lstStyle/>
              <a:p>
                <a:pPr algn="ctr">
                  <a:defRPr/>
                </a:pPr>
                <a:r>
                  <a:rPr lang="en-US" cap="none" sz="900" b="1" i="0" u="none" baseline="0">
                    <a:solidFill>
                      <a:srgbClr val="000000"/>
                    </a:solidFill>
                  </a:rPr>
                  <a:t>Número de Salas  </a:t>
                </a:r>
              </a:p>
            </c:rich>
          </c:tx>
          <c:layout>
            <c:manualLayout>
              <c:xMode val="factor"/>
              <c:yMode val="factor"/>
              <c:x val="-0.004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378530"/>
        <c:crossesAt val="1"/>
        <c:crossBetween val="between"/>
        <c:dispUnits/>
      </c:valAx>
      <c:spPr>
        <a:solidFill>
          <a:srgbClr val="FFFF99"/>
        </a:solidFill>
        <a:ln w="12700">
          <a:solidFill>
            <a:srgbClr val="808080"/>
          </a:solidFill>
        </a:ln>
      </c:spPr>
    </c:plotArea>
    <c:legend>
      <c:legendPos val="r"/>
      <c:layout>
        <c:manualLayout>
          <c:xMode val="edge"/>
          <c:yMode val="edge"/>
          <c:x val="0.19275"/>
          <c:y val="0.8105"/>
          <c:w val="0.6335"/>
          <c:h val="0.08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Penetração do cinema nos municípios</a:t>
            </a:r>
          </a:p>
        </c:rich>
      </c:tx>
      <c:layout>
        <c:manualLayout>
          <c:xMode val="factor"/>
          <c:yMode val="factor"/>
          <c:x val="0.10175"/>
          <c:y val="0"/>
        </c:manualLayout>
      </c:layout>
      <c:spPr>
        <a:noFill/>
        <a:ln>
          <a:noFill/>
        </a:ln>
      </c:spPr>
    </c:title>
    <c:plotArea>
      <c:layout>
        <c:manualLayout>
          <c:xMode val="edge"/>
          <c:yMode val="edge"/>
          <c:x val="0.17175"/>
          <c:y val="0.2425"/>
          <c:w val="0.39975"/>
          <c:h val="0.659"/>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'207'!$B$55:$B$56</c:f>
              <c:strCache/>
            </c:strRef>
          </c:cat>
          <c:val>
            <c:numRef>
              <c:f>'207'!$C$55:$C$56</c:f>
              <c:numCache/>
            </c:numRef>
          </c:val>
        </c:ser>
      </c:pieChart>
      <c:spPr>
        <a:noFill/>
        <a:ln>
          <a:noFill/>
        </a:ln>
      </c:spPr>
    </c:plotArea>
    <c:legend>
      <c:legendPos val="r"/>
      <c:layout>
        <c:manualLayout>
          <c:xMode val="edge"/>
          <c:yMode val="edge"/>
          <c:x val="0.6385"/>
          <c:y val="0.53175"/>
          <c:w val="0.31925"/>
          <c:h val="0.1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População atendida</a:t>
            </a:r>
          </a:p>
        </c:rich>
      </c:tx>
      <c:layout>
        <c:manualLayout>
          <c:xMode val="factor"/>
          <c:yMode val="factor"/>
          <c:x val="-0.0155"/>
          <c:y val="0"/>
        </c:manualLayout>
      </c:layout>
      <c:spPr>
        <a:noFill/>
        <a:ln>
          <a:noFill/>
        </a:ln>
      </c:spPr>
    </c:title>
    <c:plotArea>
      <c:layout>
        <c:manualLayout>
          <c:xMode val="edge"/>
          <c:yMode val="edge"/>
          <c:x val="0.105"/>
          <c:y val="0.2325"/>
          <c:w val="0.45925"/>
          <c:h val="0.68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'207'!$B$55:$B$56</c:f>
              <c:strCache/>
            </c:strRef>
          </c:cat>
          <c:val>
            <c:numRef>
              <c:f>'207'!$D$55:$D$56</c:f>
              <c:numCache/>
            </c:numRef>
          </c:val>
        </c:ser>
      </c:pieChart>
      <c:spPr>
        <a:noFill/>
        <a:ln>
          <a:noFill/>
        </a:ln>
      </c:spPr>
    </c:plotArea>
    <c:legend>
      <c:legendPos val="r"/>
      <c:layout>
        <c:manualLayout>
          <c:xMode val="edge"/>
          <c:yMode val="edge"/>
          <c:x val="0.63425"/>
          <c:y val="0.5465"/>
          <c:w val="0.36175"/>
          <c:h val="0.20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Penetração do cinema nos municípios</a:t>
            </a:r>
          </a:p>
        </c:rich>
      </c:tx>
      <c:layout/>
      <c:spPr>
        <a:noFill/>
        <a:ln>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Lit>
              <c:ptCount val="2"/>
              <c:pt idx="0">
                <c:v>Com cinema</c:v>
              </c:pt>
              <c:pt idx="1">
                <c:v>Sem cinema</c:v>
              </c:pt>
            </c:strLit>
          </c:cat>
          <c:val>
            <c:numLit>
              <c:ptCount val="2"/>
              <c:pt idx="0">
                <c:v>11</c:v>
              </c:pt>
              <c:pt idx="1">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População atendida</a:t>
            </a:r>
          </a:p>
        </c:rich>
      </c:tx>
      <c:layout/>
      <c:spPr>
        <a:noFill/>
        <a:ln>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Lit>
              <c:ptCount val="2"/>
              <c:pt idx="0">
                <c:v>Com cinema</c:v>
              </c:pt>
              <c:pt idx="1">
                <c:v>Sem cinema</c:v>
              </c:pt>
            </c:strLit>
          </c:cat>
          <c:val>
            <c:numLit>
              <c:ptCount val="2"/>
              <c:pt idx="0">
                <c:v>4986661</c:v>
              </c:pt>
              <c:pt idx="1">
                <c:v>434474</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Penetração do cinema nos municípios</a:t>
            </a:r>
          </a:p>
        </c:rich>
      </c:tx>
      <c:layout/>
      <c:spPr>
        <a:noFill/>
        <a:ln>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1"/>
              <c:txPr>
                <a:bodyPr vert="horz" rot="0" anchor="ctr"/>
                <a:lstStyle/>
                <a:p>
                  <a:pPr algn="ctr">
                    <a:defRPr lang="en-US" cap="none" sz="300" b="0" i="0" u="none" baseline="0">
                      <a:solidFill>
                        <a:srgbClr val="000000"/>
                      </a:solidFil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1"/>
            <c:showPercent val="1"/>
          </c:dLbls>
          <c:cat>
            <c:strLit>
              <c:ptCount val="2"/>
              <c:pt idx="0">
                <c:v>Com cinema</c:v>
              </c:pt>
              <c:pt idx="1">
                <c:v>Sem cinema</c:v>
              </c:pt>
            </c:strLit>
          </c:cat>
          <c:val>
            <c:numLit>
              <c:ptCount val="2"/>
              <c:pt idx="0">
                <c:v>31</c:v>
              </c:pt>
              <c:pt idx="1">
                <c:v>0</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População atendida</a:t>
            </a:r>
          </a:p>
        </c:rich>
      </c:tx>
      <c:layout/>
      <c:spPr>
        <a:noFill/>
        <a:ln>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txPr>
                <a:bodyPr vert="horz" rot="0" anchor="ctr"/>
                <a:lstStyle/>
                <a:p>
                  <a:pPr algn="ctr">
                    <a:defRPr lang="en-US" cap="none" sz="300" b="0" i="0" u="none" baseline="0">
                      <a:solidFill>
                        <a:srgbClr val="000000"/>
                      </a:solidFil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1"/>
            <c:showPercent val="1"/>
          </c:dLbls>
          <c:cat>
            <c:strLit>
              <c:ptCount val="2"/>
              <c:pt idx="0">
                <c:v>Com cinema</c:v>
              </c:pt>
              <c:pt idx="1">
                <c:v>Sem cinema</c:v>
              </c:pt>
            </c:strLit>
          </c:cat>
          <c:val>
            <c:numLit>
              <c:ptCount val="2"/>
              <c:pt idx="0">
                <c:v>46973033</c:v>
              </c:pt>
              <c:pt idx="1">
                <c:v>0</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Penetração do cinema nos municípios</a:t>
            </a:r>
          </a:p>
        </c:rich>
      </c:tx>
      <c:layout>
        <c:manualLayout>
          <c:xMode val="factor"/>
          <c:yMode val="factor"/>
          <c:x val="0.10175"/>
          <c:y val="0"/>
        </c:manualLayout>
      </c:layout>
      <c:spPr>
        <a:noFill/>
        <a:ln>
          <a:noFill/>
        </a:ln>
      </c:spPr>
    </c:title>
    <c:plotArea>
      <c:layout>
        <c:manualLayout>
          <c:xMode val="edge"/>
          <c:yMode val="edge"/>
          <c:x val="0.12975"/>
          <c:y val="0.2075"/>
          <c:w val="0.44925"/>
          <c:h val="0.719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'207'!$J$17:$J$18</c:f>
              <c:strCache/>
            </c:strRef>
          </c:cat>
          <c:val>
            <c:numRef>
              <c:f>'207'!$K$17:$K$18</c:f>
              <c:numCache/>
            </c:numRef>
          </c:val>
        </c:ser>
      </c:pieChart>
      <c:spPr>
        <a:noFill/>
        <a:ln>
          <a:noFill/>
        </a:ln>
      </c:spPr>
    </c:plotArea>
    <c:legend>
      <c:legendPos val="r"/>
      <c:layout>
        <c:manualLayout>
          <c:xMode val="edge"/>
          <c:yMode val="edge"/>
          <c:x val="0.65975"/>
          <c:y val="0.5225"/>
          <c:w val="0.31925"/>
          <c:h val="0.179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população atendida</a:t>
            </a:r>
          </a:p>
        </c:rich>
      </c:tx>
      <c:layout>
        <c:manualLayout>
          <c:xMode val="factor"/>
          <c:yMode val="factor"/>
          <c:x val="-0.01575"/>
          <c:y val="0"/>
        </c:manualLayout>
      </c:layout>
      <c:spPr>
        <a:noFill/>
        <a:ln>
          <a:noFill/>
        </a:ln>
      </c:spPr>
    </c:title>
    <c:plotArea>
      <c:layout>
        <c:manualLayout>
          <c:xMode val="edge"/>
          <c:yMode val="edge"/>
          <c:x val="0.07525"/>
          <c:y val="0.20475"/>
          <c:w val="0.48825"/>
          <c:h val="0.69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'207'!$J$17:$J$18</c:f>
              <c:strCache/>
            </c:strRef>
          </c:cat>
          <c:val>
            <c:numRef>
              <c:f>'207'!$L$17:$L$18</c:f>
              <c:numCache/>
            </c:numRef>
          </c:val>
        </c:ser>
      </c:pieChart>
      <c:spPr>
        <a:noFill/>
        <a:ln>
          <a:noFill/>
        </a:ln>
      </c:spPr>
    </c:plotArea>
    <c:legend>
      <c:legendPos val="r"/>
      <c:layout>
        <c:manualLayout>
          <c:xMode val="edge"/>
          <c:yMode val="edge"/>
          <c:x val="0.611"/>
          <c:y val="0.483"/>
          <c:w val="0.377"/>
          <c:h val="0.19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Penetração do cinema nos municípios</a:t>
            </a:r>
          </a:p>
        </c:rich>
      </c:tx>
      <c:layout>
        <c:manualLayout>
          <c:xMode val="factor"/>
          <c:yMode val="factor"/>
          <c:x val="-0.0035"/>
          <c:y val="0"/>
        </c:manualLayout>
      </c:layout>
      <c:spPr>
        <a:noFill/>
        <a:ln>
          <a:noFill/>
        </a:ln>
      </c:spPr>
    </c:title>
    <c:plotArea>
      <c:layout>
        <c:manualLayout>
          <c:xMode val="edge"/>
          <c:yMode val="edge"/>
          <c:x val="0.07525"/>
          <c:y val="0.20825"/>
          <c:w val="0.45525"/>
          <c:h val="0.679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'207'!$J$36:$J$37</c:f>
              <c:strCache/>
            </c:strRef>
          </c:cat>
          <c:val>
            <c:numRef>
              <c:f>'207'!$K$36:$K$37</c:f>
              <c:numCache/>
            </c:numRef>
          </c:val>
        </c:ser>
      </c:pieChart>
      <c:spPr>
        <a:noFill/>
        <a:ln>
          <a:noFill/>
        </a:ln>
      </c:spPr>
    </c:plotArea>
    <c:legend>
      <c:legendPos val="r"/>
      <c:layout>
        <c:manualLayout>
          <c:xMode val="edge"/>
          <c:yMode val="edge"/>
          <c:x val="0.6415"/>
          <c:y val="0.5295"/>
          <c:w val="0.32625"/>
          <c:h val="0.171"/>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População atendida</a:t>
            </a:r>
          </a:p>
        </c:rich>
      </c:tx>
      <c:layout>
        <c:manualLayout>
          <c:xMode val="factor"/>
          <c:yMode val="factor"/>
          <c:x val="0"/>
          <c:y val="0"/>
        </c:manualLayout>
      </c:layout>
      <c:spPr>
        <a:noFill/>
        <a:ln>
          <a:noFill/>
        </a:ln>
      </c:spPr>
    </c:title>
    <c:plotArea>
      <c:layout>
        <c:manualLayout>
          <c:xMode val="edge"/>
          <c:yMode val="edge"/>
          <c:x val="0.08575"/>
          <c:y val="0.18825"/>
          <c:w val="0.50375"/>
          <c:h val="0.693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Pr>
                <a:bodyPr vert="horz" rot="0" anchor="ctr"/>
                <a:lstStyle/>
                <a:p>
                  <a:pPr algn="ctr">
                    <a:defRPr lang="en-US" cap="none" sz="850" b="0" i="0" u="none" baseline="0">
                      <a:solidFill>
                        <a:srgbClr val="000000"/>
                      </a:solidFill>
                    </a:defRPr>
                  </a:pPr>
                </a:p>
              </c:txPr>
              <c:numFmt formatCode="0%" sourceLinked="0"/>
              <c:showLegendKey val="0"/>
              <c:showVal val="0"/>
              <c:showBubbleSize val="0"/>
              <c:showCatName val="0"/>
              <c:showSerName val="0"/>
              <c:showPercent val="1"/>
            </c:dLbl>
            <c:numFmt formatCode="0%" sourceLinked="0"/>
            <c:showLegendKey val="0"/>
            <c:showVal val="0"/>
            <c:showBubbleSize val="0"/>
            <c:showCatName val="0"/>
            <c:showSerName val="0"/>
            <c:showLeaderLines val="1"/>
            <c:showPercent val="1"/>
          </c:dLbls>
          <c:cat>
            <c:strRef>
              <c:f>'207'!$J$36:$J$37</c:f>
              <c:strCache/>
            </c:strRef>
          </c:cat>
          <c:val>
            <c:numRef>
              <c:f>'207'!$L$36:$L$37</c:f>
              <c:numCache/>
            </c:numRef>
          </c:val>
        </c:ser>
      </c:pieChart>
      <c:spPr>
        <a:noFill/>
        <a:ln>
          <a:noFill/>
        </a:ln>
      </c:spPr>
    </c:plotArea>
    <c:legend>
      <c:legendPos val="r"/>
      <c:layout>
        <c:manualLayout>
          <c:xMode val="edge"/>
          <c:yMode val="edge"/>
          <c:x val="0.61725"/>
          <c:y val="0.527"/>
          <c:w val="0.3595"/>
          <c:h val="0.188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Salas de Exibição em Shopping-Center por Unidade Federal - Posição em Dezembro 2007</a:t>
            </a:r>
          </a:p>
        </c:rich>
      </c:tx>
      <c:layout>
        <c:manualLayout>
          <c:xMode val="factor"/>
          <c:yMode val="factor"/>
          <c:x val="-0.018"/>
          <c:y val="-0.002"/>
        </c:manualLayout>
      </c:layout>
      <c:spPr>
        <a:noFill/>
        <a:ln>
          <a:noFill/>
        </a:ln>
      </c:spPr>
    </c:title>
    <c:plotArea>
      <c:layout>
        <c:manualLayout>
          <c:xMode val="edge"/>
          <c:yMode val="edge"/>
          <c:x val="0.01"/>
          <c:y val="0.10925"/>
          <c:w val="0.98875"/>
          <c:h val="0.74275"/>
        </c:manualLayout>
      </c:layout>
      <c:barChart>
        <c:barDir val="col"/>
        <c:grouping val="clustered"/>
        <c:varyColors val="0"/>
        <c:ser>
          <c:idx val="0"/>
          <c:order val="0"/>
          <c:tx>
            <c:v>Salas em Shopping</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Lit>
              <c:ptCount val="27"/>
              <c:pt idx="0">
                <c:v>AC</c:v>
              </c:pt>
              <c:pt idx="1">
                <c:v>AL</c:v>
              </c:pt>
              <c:pt idx="2">
                <c:v>AM</c:v>
              </c:pt>
              <c:pt idx="3">
                <c:v>AP</c:v>
              </c:pt>
              <c:pt idx="4">
                <c:v>BA</c:v>
              </c:pt>
              <c:pt idx="5">
                <c:v>CE</c:v>
              </c:pt>
              <c:pt idx="6">
                <c:v>DF</c:v>
              </c:pt>
              <c:pt idx="7">
                <c:v>ES</c:v>
              </c:pt>
              <c:pt idx="8">
                <c:v>GO</c:v>
              </c:pt>
              <c:pt idx="9">
                <c:v>MA</c:v>
              </c:pt>
              <c:pt idx="10">
                <c:v>MG</c:v>
              </c:pt>
              <c:pt idx="11">
                <c:v>MS</c:v>
              </c:pt>
              <c:pt idx="12">
                <c:v>MT</c:v>
              </c:pt>
              <c:pt idx="13">
                <c:v>PA</c:v>
              </c:pt>
              <c:pt idx="14">
                <c:v>PB</c:v>
              </c:pt>
              <c:pt idx="15">
                <c:v>PE</c:v>
              </c:pt>
              <c:pt idx="16">
                <c:v>PI</c:v>
              </c:pt>
              <c:pt idx="17">
                <c:v>PR</c:v>
              </c:pt>
              <c:pt idx="18">
                <c:v>RJ</c:v>
              </c:pt>
              <c:pt idx="19">
                <c:v>RN</c:v>
              </c:pt>
              <c:pt idx="20">
                <c:v>RO</c:v>
              </c:pt>
              <c:pt idx="21">
                <c:v>RR</c:v>
              </c:pt>
              <c:pt idx="22">
                <c:v>RS</c:v>
              </c:pt>
              <c:pt idx="23">
                <c:v>SC</c:v>
              </c:pt>
              <c:pt idx="24">
                <c:v>SE</c:v>
              </c:pt>
              <c:pt idx="25">
                <c:v>SP</c:v>
              </c:pt>
              <c:pt idx="26">
                <c:v>TO</c:v>
              </c:pt>
            </c:strLit>
          </c:cat>
          <c:val>
            <c:numLit>
              <c:ptCount val="27"/>
              <c:pt idx="1">
                <c:v>4</c:v>
              </c:pt>
              <c:pt idx="2">
                <c:v>22</c:v>
              </c:pt>
              <c:pt idx="3">
                <c:v>2</c:v>
              </c:pt>
              <c:pt idx="4">
                <c:v>54</c:v>
              </c:pt>
              <c:pt idx="5">
                <c:v>31</c:v>
              </c:pt>
              <c:pt idx="6">
                <c:v>69</c:v>
              </c:pt>
              <c:pt idx="7">
                <c:v>34</c:v>
              </c:pt>
              <c:pt idx="8">
                <c:v>50</c:v>
              </c:pt>
              <c:pt idx="9">
                <c:v>11</c:v>
              </c:pt>
              <c:pt idx="10">
                <c:v>129</c:v>
              </c:pt>
              <c:pt idx="11">
                <c:v>12</c:v>
              </c:pt>
              <c:pt idx="12">
                <c:v>19</c:v>
              </c:pt>
              <c:pt idx="13">
                <c:v>13</c:v>
              </c:pt>
              <c:pt idx="14">
                <c:v>23</c:v>
              </c:pt>
              <c:pt idx="15">
                <c:v>41</c:v>
              </c:pt>
              <c:pt idx="16">
                <c:v>8</c:v>
              </c:pt>
              <c:pt idx="17">
                <c:v>95</c:v>
              </c:pt>
              <c:pt idx="18">
                <c:v>205</c:v>
              </c:pt>
              <c:pt idx="19">
                <c:v>14</c:v>
              </c:pt>
              <c:pt idx="22">
                <c:v>95</c:v>
              </c:pt>
              <c:pt idx="23">
                <c:v>61</c:v>
              </c:pt>
              <c:pt idx="24">
                <c:v>14</c:v>
              </c:pt>
              <c:pt idx="25">
                <c:v>555</c:v>
              </c:pt>
              <c:pt idx="26">
                <c:v>2</c:v>
              </c:pt>
            </c:numLit>
          </c:val>
        </c:ser>
        <c:ser>
          <c:idx val="1"/>
          <c:order val="1"/>
          <c:tx>
            <c:v>Salas fora de Shopping (ou localização ignorada)</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Lit>
              <c:ptCount val="27"/>
              <c:pt idx="0">
                <c:v>2</c:v>
              </c:pt>
              <c:pt idx="1">
                <c:v>1</c:v>
              </c:pt>
              <c:pt idx="2">
                <c:v>0</c:v>
              </c:pt>
              <c:pt idx="3">
                <c:v>1</c:v>
              </c:pt>
              <c:pt idx="4">
                <c:v>14</c:v>
              </c:pt>
              <c:pt idx="5">
                <c:v>5</c:v>
              </c:pt>
              <c:pt idx="6">
                <c:v>18</c:v>
              </c:pt>
              <c:pt idx="7">
                <c:v>14</c:v>
              </c:pt>
              <c:pt idx="8">
                <c:v>17</c:v>
              </c:pt>
              <c:pt idx="9">
                <c:v>17</c:v>
              </c:pt>
              <c:pt idx="10">
                <c:v>69</c:v>
              </c:pt>
              <c:pt idx="11">
                <c:v>8</c:v>
              </c:pt>
              <c:pt idx="12">
                <c:v>9</c:v>
              </c:pt>
              <c:pt idx="13">
                <c:v>2</c:v>
              </c:pt>
              <c:pt idx="14">
                <c:v>6</c:v>
              </c:pt>
              <c:pt idx="15">
                <c:v>14</c:v>
              </c:pt>
              <c:pt idx="16">
                <c:v>3</c:v>
              </c:pt>
              <c:pt idx="17">
                <c:v>25</c:v>
              </c:pt>
              <c:pt idx="18">
                <c:v>91</c:v>
              </c:pt>
              <c:pt idx="19">
                <c:v>1</c:v>
              </c:pt>
              <c:pt idx="20">
                <c:v>6</c:v>
              </c:pt>
              <c:pt idx="21">
                <c:v>2</c:v>
              </c:pt>
              <c:pt idx="22">
                <c:v>46</c:v>
              </c:pt>
              <c:pt idx="23">
                <c:v>21</c:v>
              </c:pt>
              <c:pt idx="24">
                <c:v>1</c:v>
              </c:pt>
              <c:pt idx="25">
                <c:v>198</c:v>
              </c:pt>
              <c:pt idx="26">
                <c:v>5</c:v>
              </c:pt>
            </c:numLit>
          </c:val>
        </c:ser>
        <c:axId val="42395020"/>
        <c:axId val="46010861"/>
      </c:barChart>
      <c:catAx>
        <c:axId val="423950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10861"/>
        <c:crosses val="autoZero"/>
        <c:auto val="1"/>
        <c:lblOffset val="100"/>
        <c:tickLblSkip val="1"/>
        <c:noMultiLvlLbl val="0"/>
      </c:catAx>
      <c:valAx>
        <c:axId val="460108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42395020"/>
        <c:crossesAt val="1"/>
        <c:crossBetween val="between"/>
        <c:dispUnits/>
      </c:valAx>
      <c:spPr>
        <a:solidFill>
          <a:srgbClr val="FFFF99"/>
        </a:solidFill>
        <a:ln w="12700">
          <a:solidFill>
            <a:srgbClr val="808080"/>
          </a:solidFill>
        </a:ln>
      </c:spPr>
    </c:plotArea>
    <c:legend>
      <c:legendPos val="r"/>
      <c:layout>
        <c:manualLayout>
          <c:xMode val="edge"/>
          <c:yMode val="edge"/>
          <c:x val="0.18775"/>
          <c:y val="0.842"/>
          <c:w val="0.594"/>
          <c:h val="0.0837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5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Penetração do cinema nos municípios</a:t>
            </a:r>
          </a:p>
        </c:rich>
      </c:tx>
      <c:layout>
        <c:manualLayout>
          <c:xMode val="factor"/>
          <c:yMode val="factor"/>
          <c:x val="-0.0405"/>
          <c:y val="0"/>
        </c:manualLayout>
      </c:layout>
      <c:spPr>
        <a:noFill/>
        <a:ln>
          <a:noFill/>
        </a:ln>
      </c:spPr>
    </c:title>
    <c:plotArea>
      <c:layout>
        <c:manualLayout>
          <c:xMode val="edge"/>
          <c:yMode val="edge"/>
          <c:x val="0.13275"/>
          <c:y val="0.26275"/>
          <c:w val="0.41325"/>
          <c:h val="0.64"/>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0"/>
              <c:showSerName val="0"/>
              <c:showPercent val="1"/>
            </c:dLbl>
            <c:numFmt formatCode="0%" sourceLinked="0"/>
            <c:showLegendKey val="0"/>
            <c:showVal val="0"/>
            <c:showBubbleSize val="0"/>
            <c:showCatName val="0"/>
            <c:showSerName val="0"/>
            <c:showLeaderLines val="1"/>
            <c:showPercent val="1"/>
          </c:dLbls>
          <c:cat>
            <c:strRef>
              <c:f>'207'!$J$55:$J$56</c:f>
              <c:strCache/>
            </c:strRef>
          </c:cat>
          <c:val>
            <c:numRef>
              <c:f>'207'!$K$55:$K$56</c:f>
              <c:numCache/>
            </c:numRef>
          </c:val>
        </c:ser>
      </c:pieChart>
      <c:spPr>
        <a:noFill/>
        <a:ln>
          <a:noFill/>
        </a:ln>
      </c:spPr>
    </c:plotArea>
    <c:legend>
      <c:legendPos val="r"/>
      <c:layout>
        <c:manualLayout>
          <c:xMode val="edge"/>
          <c:yMode val="edge"/>
          <c:x val="0.62725"/>
          <c:y val="0.48575"/>
          <c:w val="0.33575"/>
          <c:h val="0.22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População atendida</a:t>
            </a:r>
          </a:p>
        </c:rich>
      </c:tx>
      <c:layout>
        <c:manualLayout>
          <c:xMode val="factor"/>
          <c:yMode val="factor"/>
          <c:x val="-0.0155"/>
          <c:y val="0"/>
        </c:manualLayout>
      </c:layout>
      <c:spPr>
        <a:noFill/>
        <a:ln>
          <a:noFill/>
        </a:ln>
      </c:spPr>
    </c:title>
    <c:plotArea>
      <c:layout>
        <c:manualLayout>
          <c:xMode val="edge"/>
          <c:yMode val="edge"/>
          <c:x val="0.12675"/>
          <c:y val="0.24425"/>
          <c:w val="0.438"/>
          <c:h val="0.64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0"/>
              <c:showSerName val="0"/>
              <c:showPercent val="1"/>
            </c:dLbl>
            <c:numFmt formatCode="0%" sourceLinked="0"/>
            <c:showLegendKey val="0"/>
            <c:showVal val="0"/>
            <c:showBubbleSize val="0"/>
            <c:showCatName val="0"/>
            <c:showSerName val="0"/>
            <c:showLeaderLines val="1"/>
            <c:showPercent val="1"/>
          </c:dLbls>
          <c:cat>
            <c:strRef>
              <c:f>'207'!$J$55:$J$56</c:f>
              <c:strCache/>
            </c:strRef>
          </c:cat>
          <c:val>
            <c:numRef>
              <c:f>'207'!$L$55:$L$56</c:f>
              <c:numCache/>
            </c:numRef>
          </c:val>
        </c:ser>
      </c:pieChart>
      <c:spPr>
        <a:noFill/>
        <a:ln>
          <a:noFill/>
        </a:ln>
      </c:spPr>
    </c:plotArea>
    <c:legend>
      <c:legendPos val="r"/>
      <c:layout>
        <c:manualLayout>
          <c:xMode val="edge"/>
          <c:yMode val="edge"/>
          <c:x val="0.627"/>
          <c:y val="0.483"/>
          <c:w val="0.373"/>
          <c:h val="0.198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latin typeface="Arial"/>
              <a:ea typeface="Arial"/>
              <a:cs typeface="Arial"/>
            </a:defRPr>
          </a:pPr>
        </a:p>
      </c:txPr>
    </c:title>
    <c:view3D>
      <c:rotX val="15"/>
      <c:hPercent val="100"/>
      <c:rotY val="0"/>
      <c:depthPercent val="100"/>
      <c:rAngAx val="1"/>
    </c:view3D>
    <c:plotArea>
      <c:layout/>
      <c:pie3DChart>
        <c:varyColors val="1"/>
        <c:ser>
          <c:idx val="0"/>
          <c:order val="0"/>
          <c:tx>
            <c:v>Fechamento de Salas 2006</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0%" sourceLinked="0"/>
            <c:txPr>
              <a:bodyPr vert="horz" rot="0" anchor="ctr"/>
              <a:lstStyle/>
              <a:p>
                <a:pPr algn="ctr">
                  <a:defRPr lang="en-US" cap="none" sz="275"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numRef>
              <c:f>#REF!</c:f>
              <c:numCache>
                <c:ptCount val="1"/>
                <c:pt idx="0">
                  <c:v>1</c:v>
                </c:pt>
              </c:numCache>
            </c:numRef>
          </c:cat>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Abertura de Salas 2006</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numRef>
              <c:f>#REF!</c:f>
              <c:numCache>
                <c:ptCount val="1"/>
                <c:pt idx="0">
                  <c:v>1</c:v>
                </c:pt>
              </c:numCache>
            </c:numRef>
          </c:cat>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Previsão de Salas 2007</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numRef>
              <c:f>#REF!</c:f>
              <c:numCache>
                <c:ptCount val="1"/>
                <c:pt idx="0">
                  <c:v>1</c:v>
                </c:pt>
              </c:numCache>
            </c:numRef>
          </c:cat>
          <c:val>
            <c:numRef>
              <c:f>#REF!</c:f>
              <c:numCache>
                <c:ptCount val="1"/>
                <c:pt idx="0">
                  <c:v>1</c:v>
                </c:pt>
              </c:numCache>
            </c:numRef>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Penetração do cinema nos municípios </a:t>
            </a:r>
          </a:p>
        </c:rich>
      </c:tx>
      <c:layout>
        <c:manualLayout>
          <c:xMode val="factor"/>
          <c:yMode val="factor"/>
          <c:x val="0.10175"/>
          <c:y val="-0.01675"/>
        </c:manualLayout>
      </c:layout>
      <c:spPr>
        <a:noFill/>
        <a:ln>
          <a:noFill/>
        </a:ln>
      </c:spPr>
    </c:title>
    <c:plotArea>
      <c:layout>
        <c:manualLayout>
          <c:xMode val="edge"/>
          <c:yMode val="edge"/>
          <c:x val="0.18925"/>
          <c:y val="0.247"/>
          <c:w val="0.428"/>
          <c:h val="0.685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howLegendKey val="0"/>
              <c:showVal val="0"/>
              <c:showBubbleSize val="0"/>
              <c:showCatName val="0"/>
              <c:showSerName val="0"/>
              <c:showPercent val="1"/>
            </c:dLbl>
            <c:numFmt formatCode="0%" sourceLinked="0"/>
            <c:showLegendKey val="0"/>
            <c:showVal val="0"/>
            <c:showBubbleSize val="0"/>
            <c:showCatName val="0"/>
            <c:showSerName val="0"/>
            <c:showLeaderLines val="1"/>
            <c:showPercent val="1"/>
          </c:dLbls>
          <c:cat>
            <c:strRef>
              <c:f>'207'!$B$17:$B$18</c:f>
              <c:strCache/>
            </c:strRef>
          </c:cat>
          <c:val>
            <c:numRef>
              <c:f>'207'!$C$17:$C$18</c:f>
              <c:numCache/>
            </c:numRef>
          </c:val>
        </c:ser>
      </c:pieChart>
      <c:spPr>
        <a:noFill/>
        <a:ln>
          <a:noFill/>
        </a:ln>
      </c:spPr>
    </c:plotArea>
    <c:legend>
      <c:legendPos val="r"/>
      <c:layout>
        <c:manualLayout>
          <c:xMode val="edge"/>
          <c:yMode val="edge"/>
          <c:x val="0.649"/>
          <c:y val="0.43825"/>
          <c:w val="0.30875"/>
          <c:h val="0.219"/>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População atendida </a:t>
            </a:r>
          </a:p>
        </c:rich>
      </c:tx>
      <c:layout>
        <c:manualLayout>
          <c:xMode val="factor"/>
          <c:yMode val="factor"/>
          <c:x val="-0.00775"/>
          <c:y val="0"/>
        </c:manualLayout>
      </c:layout>
      <c:spPr>
        <a:noFill/>
        <a:ln>
          <a:noFill/>
        </a:ln>
      </c:spPr>
    </c:title>
    <c:plotArea>
      <c:layout>
        <c:manualLayout>
          <c:xMode val="edge"/>
          <c:yMode val="edge"/>
          <c:x val="0.10025"/>
          <c:y val="0.2735"/>
          <c:w val="0.46725"/>
          <c:h val="0.675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'207'!$B$17:$B$18</c:f>
              <c:strCache/>
            </c:strRef>
          </c:cat>
          <c:val>
            <c:numRef>
              <c:f>'207'!$D$17:$D$18</c:f>
              <c:numCache/>
            </c:numRef>
          </c:val>
        </c:ser>
      </c:pieChart>
      <c:spPr>
        <a:noFill/>
        <a:ln>
          <a:noFill/>
        </a:ln>
      </c:spPr>
    </c:plotArea>
    <c:legend>
      <c:legendPos val="r"/>
      <c:layout>
        <c:manualLayout>
          <c:xMode val="edge"/>
          <c:yMode val="edge"/>
          <c:x val="0.57925"/>
          <c:y val="0.40775"/>
          <c:w val="0.41325"/>
          <c:h val="0.26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Penetração do cinema nos municípios</a:t>
            </a:r>
          </a:p>
        </c:rich>
      </c:tx>
      <c:layout>
        <c:manualLayout>
          <c:xMode val="factor"/>
          <c:yMode val="factor"/>
          <c:x val="0.1015"/>
          <c:y val="0"/>
        </c:manualLayout>
      </c:layout>
      <c:spPr>
        <a:noFill/>
        <a:ln>
          <a:noFill/>
        </a:ln>
      </c:spPr>
    </c:title>
    <c:plotArea>
      <c:layout>
        <c:manualLayout>
          <c:xMode val="edge"/>
          <c:yMode val="edge"/>
          <c:x val="0.15025"/>
          <c:y val="0.2445"/>
          <c:w val="0.395"/>
          <c:h val="0.62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'207'!$B$36:$B$37</c:f>
              <c:strCache/>
            </c:strRef>
          </c:cat>
          <c:val>
            <c:numRef>
              <c:f>'207'!$C$36:$C$37</c:f>
              <c:numCache/>
            </c:numRef>
          </c:val>
        </c:ser>
      </c:pieChart>
      <c:spPr>
        <a:noFill/>
        <a:ln>
          <a:noFill/>
        </a:ln>
      </c:spPr>
    </c:plotArea>
    <c:legend>
      <c:legendPos val="r"/>
      <c:layout>
        <c:manualLayout>
          <c:xMode val="edge"/>
          <c:yMode val="edge"/>
          <c:x val="0.64675"/>
          <c:y val="0.41675"/>
          <c:w val="0.31825"/>
          <c:h val="0.177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População atendida</a:t>
            </a:r>
          </a:p>
        </c:rich>
      </c:tx>
      <c:layout>
        <c:manualLayout>
          <c:xMode val="factor"/>
          <c:yMode val="factor"/>
          <c:x val="-0.01575"/>
          <c:y val="0"/>
        </c:manualLayout>
      </c:layout>
      <c:spPr>
        <a:noFill/>
        <a:ln>
          <a:noFill/>
        </a:ln>
      </c:spPr>
    </c:title>
    <c:plotArea>
      <c:layout>
        <c:manualLayout>
          <c:xMode val="edge"/>
          <c:yMode val="edge"/>
          <c:x val="0.1215"/>
          <c:y val="0.2375"/>
          <c:w val="0.451"/>
          <c:h val="0.635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'207'!$B$36:$B$37</c:f>
              <c:strCache/>
            </c:strRef>
          </c:cat>
          <c:val>
            <c:numRef>
              <c:f>'207'!$D$36:$D$37</c:f>
              <c:numCache/>
            </c:numRef>
          </c:val>
        </c:ser>
      </c:pieChart>
      <c:spPr>
        <a:noFill/>
        <a:ln>
          <a:noFill/>
        </a:ln>
      </c:spPr>
    </c:plotArea>
    <c:legend>
      <c:legendPos val="r"/>
      <c:layout>
        <c:manualLayout>
          <c:xMode val="edge"/>
          <c:yMode val="edge"/>
          <c:x val="0.61175"/>
          <c:y val="0.37575"/>
          <c:w val="0.3725"/>
          <c:h val="0.193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 Id="rId14" Type="http://schemas.openxmlformats.org/officeDocument/2006/relationships/chart" Target="/xl/charts/chart19.xml" /><Relationship Id="rId15" Type="http://schemas.openxmlformats.org/officeDocument/2006/relationships/chart" Target="/xl/charts/chart20.xml" /><Relationship Id="rId16"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42</xdr:row>
      <xdr:rowOff>0</xdr:rowOff>
    </xdr:from>
    <xdr:to>
      <xdr:col>15</xdr:col>
      <xdr:colOff>0</xdr:colOff>
      <xdr:row>42</xdr:row>
      <xdr:rowOff>0</xdr:rowOff>
    </xdr:to>
    <xdr:sp>
      <xdr:nvSpPr>
        <xdr:cNvPr id="1" name="Line 4"/>
        <xdr:cNvSpPr>
          <a:spLocks/>
        </xdr:cNvSpPr>
      </xdr:nvSpPr>
      <xdr:spPr>
        <a:xfrm>
          <a:off x="9144000" y="6800850"/>
          <a:ext cx="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42</xdr:row>
      <xdr:rowOff>0</xdr:rowOff>
    </xdr:from>
    <xdr:to>
      <xdr:col>15</xdr:col>
      <xdr:colOff>0</xdr:colOff>
      <xdr:row>42</xdr:row>
      <xdr:rowOff>0</xdr:rowOff>
    </xdr:to>
    <xdr:sp>
      <xdr:nvSpPr>
        <xdr:cNvPr id="2" name="Line 5"/>
        <xdr:cNvSpPr>
          <a:spLocks/>
        </xdr:cNvSpPr>
      </xdr:nvSpPr>
      <xdr:spPr>
        <a:xfrm>
          <a:off x="9144000" y="6800850"/>
          <a:ext cx="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38100</xdr:rowOff>
    </xdr:from>
    <xdr:to>
      <xdr:col>14</xdr:col>
      <xdr:colOff>600075</xdr:colOff>
      <xdr:row>42</xdr:row>
      <xdr:rowOff>161925</xdr:rowOff>
    </xdr:to>
    <xdr:sp>
      <xdr:nvSpPr>
        <xdr:cNvPr id="3" name="Retângulo 19"/>
        <xdr:cNvSpPr>
          <a:spLocks/>
        </xdr:cNvSpPr>
      </xdr:nvSpPr>
      <xdr:spPr>
        <a:xfrm>
          <a:off x="0" y="38100"/>
          <a:ext cx="9134475" cy="69246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19</xdr:row>
      <xdr:rowOff>133350</xdr:rowOff>
    </xdr:from>
    <xdr:to>
      <xdr:col>12</xdr:col>
      <xdr:colOff>57150</xdr:colOff>
      <xdr:row>19</xdr:row>
      <xdr:rowOff>133350</xdr:rowOff>
    </xdr:to>
    <xdr:sp>
      <xdr:nvSpPr>
        <xdr:cNvPr id="4" name="Line 5"/>
        <xdr:cNvSpPr>
          <a:spLocks/>
        </xdr:cNvSpPr>
      </xdr:nvSpPr>
      <xdr:spPr>
        <a:xfrm>
          <a:off x="1524000" y="3209925"/>
          <a:ext cx="5848350" cy="0"/>
        </a:xfrm>
        <a:prstGeom prst="line">
          <a:avLst/>
        </a:prstGeom>
        <a:noFill/>
        <a:ln w="19050" cmpd="sng">
          <a:solidFill>
            <a:srgbClr val="77933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14</xdr:row>
      <xdr:rowOff>66675</xdr:rowOff>
    </xdr:from>
    <xdr:to>
      <xdr:col>13</xdr:col>
      <xdr:colOff>123825</xdr:colOff>
      <xdr:row>19</xdr:row>
      <xdr:rowOff>133350</xdr:rowOff>
    </xdr:to>
    <xdr:sp>
      <xdr:nvSpPr>
        <xdr:cNvPr id="5" name="Rectangle 6"/>
        <xdr:cNvSpPr>
          <a:spLocks/>
        </xdr:cNvSpPr>
      </xdr:nvSpPr>
      <xdr:spPr>
        <a:xfrm>
          <a:off x="866775" y="2333625"/>
          <a:ext cx="7181850" cy="876300"/>
        </a:xfrm>
        <a:prstGeom prst="rect">
          <a:avLst/>
        </a:prstGeom>
        <a:noFill/>
        <a:ln w="9525" cmpd="sng">
          <a:noFill/>
        </a:ln>
      </xdr:spPr>
      <xdr:txBody>
        <a:bodyPr vertOverflow="clip" wrap="square"/>
        <a:p>
          <a:pPr algn="ctr">
            <a:defRPr/>
          </a:pPr>
          <a:r>
            <a:rPr lang="en-US" cap="none" sz="2400" b="1" i="0" u="none" baseline="0">
              <a:solidFill>
                <a:srgbClr val="000000"/>
              </a:solidFill>
            </a:rPr>
            <a:t>Relatório Anual - 
</a:t>
          </a:r>
          <a:r>
            <a:rPr lang="en-US" cap="none" sz="2400" b="1" i="0" u="none" baseline="0">
              <a:solidFill>
                <a:srgbClr val="000000"/>
              </a:solidFill>
            </a:rPr>
            <a:t>Monitoramento das Salas de Exibição </a:t>
          </a:r>
        </a:p>
      </xdr:txBody>
    </xdr:sp>
    <xdr:clientData/>
  </xdr:twoCellAnchor>
  <xdr:twoCellAnchor>
    <xdr:from>
      <xdr:col>1</xdr:col>
      <xdr:colOff>600075</xdr:colOff>
      <xdr:row>36</xdr:row>
      <xdr:rowOff>19050</xdr:rowOff>
    </xdr:from>
    <xdr:to>
      <xdr:col>12</xdr:col>
      <xdr:colOff>295275</xdr:colOff>
      <xdr:row>41</xdr:row>
      <xdr:rowOff>114300</xdr:rowOff>
    </xdr:to>
    <xdr:sp>
      <xdr:nvSpPr>
        <xdr:cNvPr id="6" name="Rectangle 8"/>
        <xdr:cNvSpPr>
          <a:spLocks/>
        </xdr:cNvSpPr>
      </xdr:nvSpPr>
      <xdr:spPr>
        <a:xfrm>
          <a:off x="1209675" y="5848350"/>
          <a:ext cx="6400800" cy="904875"/>
        </a:xfrm>
        <a:prstGeom prst="rect">
          <a:avLst/>
        </a:prstGeom>
        <a:noFill/>
        <a:ln w="9525" cmpd="sng">
          <a:noFill/>
        </a:ln>
      </xdr:spPr>
      <xdr:txBody>
        <a:bodyPr vertOverflow="clip" wrap="square"/>
        <a:p>
          <a:pPr algn="ctr">
            <a:defRPr/>
          </a:pPr>
          <a:r>
            <a:rPr lang="en-US" cap="none" sz="1400" b="1" i="0" u="none" baseline="0">
              <a:solidFill>
                <a:srgbClr val="000000"/>
              </a:solidFill>
            </a:rPr>
            <a:t>Superintendência de Análise de Mercado
</a:t>
          </a:r>
          <a:r>
            <a:rPr lang="en-US" cap="none" sz="1200" b="1" i="0" u="none" baseline="0">
              <a:solidFill>
                <a:srgbClr val="000000"/>
              </a:solidFill>
            </a:rPr>
            <a:t>
</a:t>
          </a:r>
          <a:r>
            <a:rPr lang="en-US" cap="none" sz="1200" b="1" i="0" u="none" baseline="0">
              <a:solidFill>
                <a:srgbClr val="000000"/>
              </a:solidFill>
            </a:rPr>
            <a:t>Republicação 2015
</a:t>
          </a:r>
          <a:r>
            <a:rPr lang="en-US" cap="none" sz="1400" b="1" i="0" u="none" baseline="0">
              <a:solidFill>
                <a:srgbClr val="000000"/>
              </a:solidFill>
            </a:rPr>
            <a:t>
</a:t>
          </a:r>
        </a:p>
      </xdr:txBody>
    </xdr:sp>
    <xdr:clientData/>
  </xdr:twoCellAnchor>
  <xdr:twoCellAnchor>
    <xdr:from>
      <xdr:col>5</xdr:col>
      <xdr:colOff>352425</xdr:colOff>
      <xdr:row>20</xdr:row>
      <xdr:rowOff>66675</xdr:rowOff>
    </xdr:from>
    <xdr:to>
      <xdr:col>8</xdr:col>
      <xdr:colOff>247650</xdr:colOff>
      <xdr:row>23</xdr:row>
      <xdr:rowOff>38100</xdr:rowOff>
    </xdr:to>
    <xdr:sp>
      <xdr:nvSpPr>
        <xdr:cNvPr id="7" name="Rectangle 9"/>
        <xdr:cNvSpPr>
          <a:spLocks/>
        </xdr:cNvSpPr>
      </xdr:nvSpPr>
      <xdr:spPr>
        <a:xfrm>
          <a:off x="3400425" y="3305175"/>
          <a:ext cx="1724025" cy="457200"/>
        </a:xfrm>
        <a:prstGeom prst="rect">
          <a:avLst/>
        </a:prstGeom>
        <a:noFill/>
        <a:ln w="9525" cmpd="sng">
          <a:noFill/>
        </a:ln>
      </xdr:spPr>
      <xdr:txBody>
        <a:bodyPr vertOverflow="clip" wrap="square"/>
        <a:p>
          <a:pPr algn="ctr">
            <a:defRPr/>
          </a:pPr>
          <a:r>
            <a:rPr lang="en-US" cap="none" sz="2400" b="1" i="0" u="none" baseline="0">
              <a:solidFill>
                <a:srgbClr val="000000"/>
              </a:solidFill>
            </a:rPr>
            <a:t>2007
</a:t>
          </a:r>
        </a:p>
      </xdr:txBody>
    </xdr:sp>
    <xdr:clientData/>
  </xdr:twoCellAnchor>
  <xdr:twoCellAnchor editAs="oneCell">
    <xdr:from>
      <xdr:col>6</xdr:col>
      <xdr:colOff>228600</xdr:colOff>
      <xdr:row>1</xdr:row>
      <xdr:rowOff>95250</xdr:rowOff>
    </xdr:from>
    <xdr:to>
      <xdr:col>8</xdr:col>
      <xdr:colOff>152400</xdr:colOff>
      <xdr:row>6</xdr:row>
      <xdr:rowOff>95250</xdr:rowOff>
    </xdr:to>
    <xdr:pic>
      <xdr:nvPicPr>
        <xdr:cNvPr id="8" name="Imagem 24"/>
        <xdr:cNvPicPr preferRelativeResize="1">
          <a:picLocks noChangeAspect="1"/>
        </xdr:cNvPicPr>
      </xdr:nvPicPr>
      <xdr:blipFill>
        <a:blip r:embed="rId1"/>
        <a:stretch>
          <a:fillRect/>
        </a:stretch>
      </xdr:blipFill>
      <xdr:spPr>
        <a:xfrm>
          <a:off x="3886200" y="257175"/>
          <a:ext cx="1143000"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3</xdr:col>
      <xdr:colOff>200025</xdr:colOff>
      <xdr:row>12</xdr:row>
      <xdr:rowOff>152400</xdr:rowOff>
    </xdr:to>
    <xdr:graphicFrame>
      <xdr:nvGraphicFramePr>
        <xdr:cNvPr id="1" name="Chart 1"/>
        <xdr:cNvGraphicFramePr/>
      </xdr:nvGraphicFramePr>
      <xdr:xfrm>
        <a:off x="200025" y="390525"/>
        <a:ext cx="2800350" cy="1781175"/>
      </xdr:xfrm>
      <a:graphic>
        <a:graphicData uri="http://schemas.openxmlformats.org/drawingml/2006/chart">
          <c:chart xmlns:c="http://schemas.openxmlformats.org/drawingml/2006/chart" r:id="rId1"/>
        </a:graphicData>
      </a:graphic>
    </xdr:graphicFrame>
    <xdr:clientData/>
  </xdr:twoCellAnchor>
  <xdr:twoCellAnchor>
    <xdr:from>
      <xdr:col>3</xdr:col>
      <xdr:colOff>247650</xdr:colOff>
      <xdr:row>1</xdr:row>
      <xdr:rowOff>152400</xdr:rowOff>
    </xdr:from>
    <xdr:to>
      <xdr:col>6</xdr:col>
      <xdr:colOff>381000</xdr:colOff>
      <xdr:row>13</xdr:row>
      <xdr:rowOff>0</xdr:rowOff>
    </xdr:to>
    <xdr:graphicFrame>
      <xdr:nvGraphicFramePr>
        <xdr:cNvPr id="2" name="Chart 2"/>
        <xdr:cNvGraphicFramePr/>
      </xdr:nvGraphicFramePr>
      <xdr:xfrm>
        <a:off x="3048000" y="390525"/>
        <a:ext cx="2552700" cy="1790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21</xdr:row>
      <xdr:rowOff>66675</xdr:rowOff>
    </xdr:from>
    <xdr:to>
      <xdr:col>3</xdr:col>
      <xdr:colOff>209550</xdr:colOff>
      <xdr:row>32</xdr:row>
      <xdr:rowOff>85725</xdr:rowOff>
    </xdr:to>
    <xdr:graphicFrame>
      <xdr:nvGraphicFramePr>
        <xdr:cNvPr id="3" name="Chart 3"/>
        <xdr:cNvGraphicFramePr/>
      </xdr:nvGraphicFramePr>
      <xdr:xfrm>
        <a:off x="200025" y="3467100"/>
        <a:ext cx="2809875" cy="1800225"/>
      </xdr:xfrm>
      <a:graphic>
        <a:graphicData uri="http://schemas.openxmlformats.org/drawingml/2006/chart">
          <c:chart xmlns:c="http://schemas.openxmlformats.org/drawingml/2006/chart" r:id="rId3"/>
        </a:graphicData>
      </a:graphic>
    </xdr:graphicFrame>
    <xdr:clientData/>
  </xdr:twoCellAnchor>
  <xdr:twoCellAnchor>
    <xdr:from>
      <xdr:col>3</xdr:col>
      <xdr:colOff>276225</xdr:colOff>
      <xdr:row>21</xdr:row>
      <xdr:rowOff>76200</xdr:rowOff>
    </xdr:from>
    <xdr:to>
      <xdr:col>6</xdr:col>
      <xdr:colOff>371475</xdr:colOff>
      <xdr:row>32</xdr:row>
      <xdr:rowOff>104775</xdr:rowOff>
    </xdr:to>
    <xdr:graphicFrame>
      <xdr:nvGraphicFramePr>
        <xdr:cNvPr id="4" name="Chart 4"/>
        <xdr:cNvGraphicFramePr/>
      </xdr:nvGraphicFramePr>
      <xdr:xfrm>
        <a:off x="3076575" y="3476625"/>
        <a:ext cx="2514600" cy="180975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40</xdr:row>
      <xdr:rowOff>66675</xdr:rowOff>
    </xdr:from>
    <xdr:to>
      <xdr:col>3</xdr:col>
      <xdr:colOff>219075</xdr:colOff>
      <xdr:row>51</xdr:row>
      <xdr:rowOff>19050</xdr:rowOff>
    </xdr:to>
    <xdr:graphicFrame>
      <xdr:nvGraphicFramePr>
        <xdr:cNvPr id="5" name="Chart 5"/>
        <xdr:cNvGraphicFramePr/>
      </xdr:nvGraphicFramePr>
      <xdr:xfrm>
        <a:off x="219075" y="6467475"/>
        <a:ext cx="2800350" cy="1733550"/>
      </xdr:xfrm>
      <a:graphic>
        <a:graphicData uri="http://schemas.openxmlformats.org/drawingml/2006/chart">
          <c:chart xmlns:c="http://schemas.openxmlformats.org/drawingml/2006/chart" r:id="rId5"/>
        </a:graphicData>
      </a:graphic>
    </xdr:graphicFrame>
    <xdr:clientData/>
  </xdr:twoCellAnchor>
  <xdr:twoCellAnchor>
    <xdr:from>
      <xdr:col>3</xdr:col>
      <xdr:colOff>295275</xdr:colOff>
      <xdr:row>40</xdr:row>
      <xdr:rowOff>95250</xdr:rowOff>
    </xdr:from>
    <xdr:to>
      <xdr:col>6</xdr:col>
      <xdr:colOff>409575</xdr:colOff>
      <xdr:row>51</xdr:row>
      <xdr:rowOff>38100</xdr:rowOff>
    </xdr:to>
    <xdr:graphicFrame>
      <xdr:nvGraphicFramePr>
        <xdr:cNvPr id="6" name="Chart 6"/>
        <xdr:cNvGraphicFramePr/>
      </xdr:nvGraphicFramePr>
      <xdr:xfrm>
        <a:off x="3095625" y="6496050"/>
        <a:ext cx="2533650" cy="1724025"/>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61</xdr:row>
      <xdr:rowOff>0</xdr:rowOff>
    </xdr:from>
    <xdr:to>
      <xdr:col>3</xdr:col>
      <xdr:colOff>190500</xdr:colOff>
      <xdr:row>61</xdr:row>
      <xdr:rowOff>0</xdr:rowOff>
    </xdr:to>
    <xdr:graphicFrame>
      <xdr:nvGraphicFramePr>
        <xdr:cNvPr id="7" name="Chart 7"/>
        <xdr:cNvGraphicFramePr/>
      </xdr:nvGraphicFramePr>
      <xdr:xfrm>
        <a:off x="209550" y="9810750"/>
        <a:ext cx="2781300" cy="0"/>
      </xdr:xfrm>
      <a:graphic>
        <a:graphicData uri="http://schemas.openxmlformats.org/drawingml/2006/chart">
          <c:chart xmlns:c="http://schemas.openxmlformats.org/drawingml/2006/chart" r:id="rId7"/>
        </a:graphicData>
      </a:graphic>
    </xdr:graphicFrame>
    <xdr:clientData/>
  </xdr:twoCellAnchor>
  <xdr:twoCellAnchor>
    <xdr:from>
      <xdr:col>3</xdr:col>
      <xdr:colOff>304800</xdr:colOff>
      <xdr:row>61</xdr:row>
      <xdr:rowOff>0</xdr:rowOff>
    </xdr:from>
    <xdr:to>
      <xdr:col>6</xdr:col>
      <xdr:colOff>485775</xdr:colOff>
      <xdr:row>61</xdr:row>
      <xdr:rowOff>0</xdr:rowOff>
    </xdr:to>
    <xdr:graphicFrame>
      <xdr:nvGraphicFramePr>
        <xdr:cNvPr id="8" name="Chart 8"/>
        <xdr:cNvGraphicFramePr/>
      </xdr:nvGraphicFramePr>
      <xdr:xfrm>
        <a:off x="3105150" y="9810750"/>
        <a:ext cx="2600325" cy="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61</xdr:row>
      <xdr:rowOff>0</xdr:rowOff>
    </xdr:from>
    <xdr:to>
      <xdr:col>3</xdr:col>
      <xdr:colOff>114300</xdr:colOff>
      <xdr:row>61</xdr:row>
      <xdr:rowOff>0</xdr:rowOff>
    </xdr:to>
    <xdr:graphicFrame>
      <xdr:nvGraphicFramePr>
        <xdr:cNvPr id="9" name="Chart 9"/>
        <xdr:cNvGraphicFramePr/>
      </xdr:nvGraphicFramePr>
      <xdr:xfrm>
        <a:off x="209550" y="9810750"/>
        <a:ext cx="2705100" cy="0"/>
      </xdr:xfrm>
      <a:graphic>
        <a:graphicData uri="http://schemas.openxmlformats.org/drawingml/2006/chart">
          <c:chart xmlns:c="http://schemas.openxmlformats.org/drawingml/2006/chart" r:id="rId9"/>
        </a:graphicData>
      </a:graphic>
    </xdr:graphicFrame>
    <xdr:clientData/>
  </xdr:twoCellAnchor>
  <xdr:twoCellAnchor>
    <xdr:from>
      <xdr:col>3</xdr:col>
      <xdr:colOff>266700</xdr:colOff>
      <xdr:row>61</xdr:row>
      <xdr:rowOff>0</xdr:rowOff>
    </xdr:from>
    <xdr:to>
      <xdr:col>6</xdr:col>
      <xdr:colOff>485775</xdr:colOff>
      <xdr:row>61</xdr:row>
      <xdr:rowOff>0</xdr:rowOff>
    </xdr:to>
    <xdr:graphicFrame>
      <xdr:nvGraphicFramePr>
        <xdr:cNvPr id="10" name="Chart 10"/>
        <xdr:cNvGraphicFramePr/>
      </xdr:nvGraphicFramePr>
      <xdr:xfrm>
        <a:off x="3067050" y="9810750"/>
        <a:ext cx="2638425" cy="0"/>
      </xdr:xfrm>
      <a:graphic>
        <a:graphicData uri="http://schemas.openxmlformats.org/drawingml/2006/chart">
          <c:chart xmlns:c="http://schemas.openxmlformats.org/drawingml/2006/chart" r:id="rId10"/>
        </a:graphicData>
      </a:graphic>
    </xdr:graphicFrame>
    <xdr:clientData/>
  </xdr:twoCellAnchor>
  <xdr:twoCellAnchor>
    <xdr:from>
      <xdr:col>9</xdr:col>
      <xdr:colOff>0</xdr:colOff>
      <xdr:row>2</xdr:row>
      <xdr:rowOff>0</xdr:rowOff>
    </xdr:from>
    <xdr:to>
      <xdr:col>11</xdr:col>
      <xdr:colOff>238125</xdr:colOff>
      <xdr:row>13</xdr:row>
      <xdr:rowOff>0</xdr:rowOff>
    </xdr:to>
    <xdr:graphicFrame>
      <xdr:nvGraphicFramePr>
        <xdr:cNvPr id="11" name="Chart 11"/>
        <xdr:cNvGraphicFramePr/>
      </xdr:nvGraphicFramePr>
      <xdr:xfrm>
        <a:off x="6134100" y="400050"/>
        <a:ext cx="2800350" cy="1781175"/>
      </xdr:xfrm>
      <a:graphic>
        <a:graphicData uri="http://schemas.openxmlformats.org/drawingml/2006/chart">
          <c:chart xmlns:c="http://schemas.openxmlformats.org/drawingml/2006/chart" r:id="rId11"/>
        </a:graphicData>
      </a:graphic>
    </xdr:graphicFrame>
    <xdr:clientData/>
  </xdr:twoCellAnchor>
  <xdr:twoCellAnchor>
    <xdr:from>
      <xdr:col>11</xdr:col>
      <xdr:colOff>333375</xdr:colOff>
      <xdr:row>2</xdr:row>
      <xdr:rowOff>19050</xdr:rowOff>
    </xdr:from>
    <xdr:to>
      <xdr:col>14</xdr:col>
      <xdr:colOff>476250</xdr:colOff>
      <xdr:row>13</xdr:row>
      <xdr:rowOff>0</xdr:rowOff>
    </xdr:to>
    <xdr:graphicFrame>
      <xdr:nvGraphicFramePr>
        <xdr:cNvPr id="12" name="Chart 12"/>
        <xdr:cNvGraphicFramePr/>
      </xdr:nvGraphicFramePr>
      <xdr:xfrm>
        <a:off x="9029700" y="419100"/>
        <a:ext cx="2486025" cy="1762125"/>
      </xdr:xfrm>
      <a:graphic>
        <a:graphicData uri="http://schemas.openxmlformats.org/drawingml/2006/chart">
          <c:chart xmlns:c="http://schemas.openxmlformats.org/drawingml/2006/chart" r:id="rId12"/>
        </a:graphicData>
      </a:graphic>
    </xdr:graphicFrame>
    <xdr:clientData/>
  </xdr:twoCellAnchor>
  <xdr:twoCellAnchor>
    <xdr:from>
      <xdr:col>9</xdr:col>
      <xdr:colOff>9525</xdr:colOff>
      <xdr:row>21</xdr:row>
      <xdr:rowOff>38100</xdr:rowOff>
    </xdr:from>
    <xdr:to>
      <xdr:col>11</xdr:col>
      <xdr:colOff>190500</xdr:colOff>
      <xdr:row>32</xdr:row>
      <xdr:rowOff>123825</xdr:rowOff>
    </xdr:to>
    <xdr:graphicFrame>
      <xdr:nvGraphicFramePr>
        <xdr:cNvPr id="13" name="Chart 13"/>
        <xdr:cNvGraphicFramePr/>
      </xdr:nvGraphicFramePr>
      <xdr:xfrm>
        <a:off x="6143625" y="3438525"/>
        <a:ext cx="2743200" cy="1866900"/>
      </xdr:xfrm>
      <a:graphic>
        <a:graphicData uri="http://schemas.openxmlformats.org/drawingml/2006/chart">
          <c:chart xmlns:c="http://schemas.openxmlformats.org/drawingml/2006/chart" r:id="rId13"/>
        </a:graphicData>
      </a:graphic>
    </xdr:graphicFrame>
    <xdr:clientData/>
  </xdr:twoCellAnchor>
  <xdr:twoCellAnchor>
    <xdr:from>
      <xdr:col>11</xdr:col>
      <xdr:colOff>304800</xdr:colOff>
      <xdr:row>21</xdr:row>
      <xdr:rowOff>57150</xdr:rowOff>
    </xdr:from>
    <xdr:to>
      <xdr:col>14</xdr:col>
      <xdr:colOff>485775</xdr:colOff>
      <xdr:row>32</xdr:row>
      <xdr:rowOff>133350</xdr:rowOff>
    </xdr:to>
    <xdr:graphicFrame>
      <xdr:nvGraphicFramePr>
        <xdr:cNvPr id="14" name="Chart 14"/>
        <xdr:cNvGraphicFramePr/>
      </xdr:nvGraphicFramePr>
      <xdr:xfrm>
        <a:off x="9001125" y="3457575"/>
        <a:ext cx="2524125" cy="1857375"/>
      </xdr:xfrm>
      <a:graphic>
        <a:graphicData uri="http://schemas.openxmlformats.org/drawingml/2006/chart">
          <c:chart xmlns:c="http://schemas.openxmlformats.org/drawingml/2006/chart" r:id="rId14"/>
        </a:graphicData>
      </a:graphic>
    </xdr:graphicFrame>
    <xdr:clientData/>
  </xdr:twoCellAnchor>
  <xdr:twoCellAnchor>
    <xdr:from>
      <xdr:col>9</xdr:col>
      <xdr:colOff>19050</xdr:colOff>
      <xdr:row>40</xdr:row>
      <xdr:rowOff>76200</xdr:rowOff>
    </xdr:from>
    <xdr:to>
      <xdr:col>11</xdr:col>
      <xdr:colOff>123825</xdr:colOff>
      <xdr:row>51</xdr:row>
      <xdr:rowOff>47625</xdr:rowOff>
    </xdr:to>
    <xdr:graphicFrame>
      <xdr:nvGraphicFramePr>
        <xdr:cNvPr id="15" name="Chart 15"/>
        <xdr:cNvGraphicFramePr/>
      </xdr:nvGraphicFramePr>
      <xdr:xfrm>
        <a:off x="6153150" y="6477000"/>
        <a:ext cx="2667000" cy="1752600"/>
      </xdr:xfrm>
      <a:graphic>
        <a:graphicData uri="http://schemas.openxmlformats.org/drawingml/2006/chart">
          <c:chart xmlns:c="http://schemas.openxmlformats.org/drawingml/2006/chart" r:id="rId15"/>
        </a:graphicData>
      </a:graphic>
    </xdr:graphicFrame>
    <xdr:clientData/>
  </xdr:twoCellAnchor>
  <xdr:twoCellAnchor>
    <xdr:from>
      <xdr:col>11</xdr:col>
      <xdr:colOff>266700</xdr:colOff>
      <xdr:row>40</xdr:row>
      <xdr:rowOff>76200</xdr:rowOff>
    </xdr:from>
    <xdr:to>
      <xdr:col>14</xdr:col>
      <xdr:colOff>485775</xdr:colOff>
      <xdr:row>51</xdr:row>
      <xdr:rowOff>57150</xdr:rowOff>
    </xdr:to>
    <xdr:graphicFrame>
      <xdr:nvGraphicFramePr>
        <xdr:cNvPr id="16" name="Chart 16"/>
        <xdr:cNvGraphicFramePr/>
      </xdr:nvGraphicFramePr>
      <xdr:xfrm>
        <a:off x="8963025" y="6477000"/>
        <a:ext cx="2562225" cy="1762125"/>
      </xdr:xfrm>
      <a:graphic>
        <a:graphicData uri="http://schemas.openxmlformats.org/drawingml/2006/chart">
          <c:chart xmlns:c="http://schemas.openxmlformats.org/drawingml/2006/chart" r:id="rId1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14</xdr:col>
      <xdr:colOff>609600</xdr:colOff>
      <xdr:row>41</xdr:row>
      <xdr:rowOff>95250</xdr:rowOff>
    </xdr:to>
    <xdr:sp>
      <xdr:nvSpPr>
        <xdr:cNvPr id="1" name="Retângulo 8"/>
        <xdr:cNvSpPr>
          <a:spLocks/>
        </xdr:cNvSpPr>
      </xdr:nvSpPr>
      <xdr:spPr>
        <a:xfrm>
          <a:off x="28575" y="0"/>
          <a:ext cx="9115425" cy="67341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19050</xdr:colOff>
      <xdr:row>8</xdr:row>
      <xdr:rowOff>133350</xdr:rowOff>
    </xdr:from>
    <xdr:ext cx="7934325" cy="4914900"/>
    <xdr:sp>
      <xdr:nvSpPr>
        <xdr:cNvPr id="2" name="Rectangle 3"/>
        <xdr:cNvSpPr>
          <a:spLocks/>
        </xdr:cNvSpPr>
      </xdr:nvSpPr>
      <xdr:spPr>
        <a:xfrm>
          <a:off x="628650" y="1428750"/>
          <a:ext cx="7934325" cy="4914900"/>
        </a:xfrm>
        <a:prstGeom prst="rect">
          <a:avLst/>
        </a:prstGeom>
        <a:noFill/>
        <a:ln w="9525" cmpd="sng">
          <a:noFill/>
        </a:ln>
      </xdr:spPr>
      <xdr:txBody>
        <a:bodyPr vertOverflow="clip" wrap="square"/>
        <a:p>
          <a:pPr algn="just">
            <a:defRPr/>
          </a:pPr>
          <a:r>
            <a:rPr lang="en-US" cap="none" sz="1100" b="0" i="0" u="none" baseline="0">
              <a:solidFill>
                <a:srgbClr val="000000"/>
              </a:solidFill>
            </a:rPr>
            <a:t>Os dados contidos nesse arquivo foram publicados originalmente no site do OCA em 2008, em arquivos separados. Em 2015, com o objetivo de aprimorar a disponibilização de informações, os dados foram reunidos num único documento, facilitando a sua leitura e busca.</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 forma original dos dados publicados foi mantida, acrescentando ao documento os textos introdutórios e a metodologia que constavam na página web original.</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Deste modo, as páginas seguintes preservam os aspectos originais da primeira publicação, como a identidade visual do OCA e da própria ANCINE e a identificação da Superintendência e Coordenação à época da publicação.</a:t>
          </a:r>
          <a:r>
            <a:rPr lang="en-US" cap="none" sz="1100" b="0" i="0" u="none" baseline="0">
              <a:solidFill>
                <a:srgbClr val="000000"/>
              </a:solidFill>
            </a:rPr>
            <a:t>
</a:t>
          </a:r>
        </a:p>
      </xdr:txBody>
    </xdr:sp>
    <xdr:clientData/>
  </xdr:oneCellAnchor>
  <xdr:twoCellAnchor editAs="oneCell">
    <xdr:from>
      <xdr:col>11</xdr:col>
      <xdr:colOff>590550</xdr:colOff>
      <xdr:row>1</xdr:row>
      <xdr:rowOff>95250</xdr:rowOff>
    </xdr:from>
    <xdr:to>
      <xdr:col>13</xdr:col>
      <xdr:colOff>523875</xdr:colOff>
      <xdr:row>6</xdr:row>
      <xdr:rowOff>95250</xdr:rowOff>
    </xdr:to>
    <xdr:pic>
      <xdr:nvPicPr>
        <xdr:cNvPr id="3" name="Imagem 10"/>
        <xdr:cNvPicPr preferRelativeResize="1">
          <a:picLocks noChangeAspect="1"/>
        </xdr:cNvPicPr>
      </xdr:nvPicPr>
      <xdr:blipFill>
        <a:blip r:embed="rId1"/>
        <a:stretch>
          <a:fillRect/>
        </a:stretch>
      </xdr:blipFill>
      <xdr:spPr>
        <a:xfrm>
          <a:off x="7296150" y="257175"/>
          <a:ext cx="1152525" cy="809625"/>
        </a:xfrm>
        <a:prstGeom prst="rect">
          <a:avLst/>
        </a:prstGeom>
        <a:noFill/>
        <a:ln w="9525" cmpd="sng">
          <a:noFill/>
        </a:ln>
      </xdr:spPr>
    </xdr:pic>
    <xdr:clientData/>
  </xdr:twoCellAnchor>
  <xdr:twoCellAnchor>
    <xdr:from>
      <xdr:col>0</xdr:col>
      <xdr:colOff>600075</xdr:colOff>
      <xdr:row>4</xdr:row>
      <xdr:rowOff>28575</xdr:rowOff>
    </xdr:from>
    <xdr:to>
      <xdr:col>6</xdr:col>
      <xdr:colOff>304800</xdr:colOff>
      <xdr:row>6</xdr:row>
      <xdr:rowOff>57150</xdr:rowOff>
    </xdr:to>
    <xdr:sp>
      <xdr:nvSpPr>
        <xdr:cNvPr id="4" name="CaixaDeTexto 11"/>
        <xdr:cNvSpPr txBox="1">
          <a:spLocks noChangeArrowheads="1"/>
        </xdr:cNvSpPr>
      </xdr:nvSpPr>
      <xdr:spPr>
        <a:xfrm>
          <a:off x="600075" y="676275"/>
          <a:ext cx="3362325" cy="3524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rPr>
            <a:t>Sobre este documento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9525</xdr:colOff>
      <xdr:row>41</xdr:row>
      <xdr:rowOff>28575</xdr:rowOff>
    </xdr:to>
    <xdr:sp>
      <xdr:nvSpPr>
        <xdr:cNvPr id="1" name="Retângulo 5"/>
        <xdr:cNvSpPr>
          <a:spLocks/>
        </xdr:cNvSpPr>
      </xdr:nvSpPr>
      <xdr:spPr>
        <a:xfrm>
          <a:off x="0" y="0"/>
          <a:ext cx="9153525" cy="66675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342900</xdr:colOff>
      <xdr:row>9</xdr:row>
      <xdr:rowOff>0</xdr:rowOff>
    </xdr:from>
    <xdr:ext cx="4714875" cy="4800600"/>
    <xdr:sp>
      <xdr:nvSpPr>
        <xdr:cNvPr id="2" name="Rectangle 3"/>
        <xdr:cNvSpPr>
          <a:spLocks/>
        </xdr:cNvSpPr>
      </xdr:nvSpPr>
      <xdr:spPr>
        <a:xfrm>
          <a:off x="4000500" y="1457325"/>
          <a:ext cx="4714875" cy="4800600"/>
        </a:xfrm>
        <a:prstGeom prst="rect">
          <a:avLst/>
        </a:prstGeom>
        <a:noFill/>
        <a:ln w="9525" cmpd="sng">
          <a:noFill/>
        </a:ln>
      </xdr:spPr>
      <xdr:txBody>
        <a:bodyPr vertOverflow="clip" wrap="square"/>
        <a:p>
          <a:pPr algn="l">
            <a:defRPr/>
          </a:pPr>
          <a:r>
            <a:rPr lang="en-US" cap="none" sz="1600" b="1" i="0" u="none" baseline="0">
              <a:solidFill>
                <a:srgbClr val="000000"/>
              </a:solidFill>
            </a:rPr>
            <a:t>Metodologia
</a:t>
          </a:r>
          <a:r>
            <a:rPr lang="en-US" cap="none" sz="1400" b="0" i="0" u="none" baseline="0">
              <a:solidFill>
                <a:srgbClr val="000000"/>
              </a:solidFill>
            </a:rPr>
            <a:t>
</a:t>
          </a:r>
          <a:r>
            <a:rPr lang="en-US" cap="none" sz="1200" b="0" i="0" u="none" baseline="0">
              <a:solidFill>
                <a:srgbClr val="000000"/>
              </a:solidFill>
            </a:rPr>
            <a:t> O objetivo do relatório é o acompanhamento das salas de exibição existentes em todo o território nacional.
</a:t>
          </a:r>
          <a:r>
            <a:rPr lang="en-US" cap="none" sz="1200" b="0" i="0" u="none" baseline="0">
              <a:solidFill>
                <a:srgbClr val="000000"/>
              </a:solidFill>
            </a:rPr>
            <a:t> As fontes de dados que alimentam o banco de dados referente ao parque exibidor derivam de pesquisas em sítios na internet, contatos com os próprios exibidores, do Portal Filme B, além da constante checagem na base de registro de empresas da Ancine.
</a:t>
          </a:r>
          <a:r>
            <a:rPr lang="en-US" cap="none" sz="1200" b="0" i="0" u="none" baseline="0">
              <a:solidFill>
                <a:srgbClr val="000000"/>
              </a:solidFill>
            </a:rPr>
            <a:t> A atualização de base não segue um cronograma padronizado, uma vez que o mercado de exibição brasileiro está em constante mudança e nem sempre há informações de aberturas e fechamento de salas. É feito, cotidianamente, um batimento com as diversas fontes citadas para verificação da real situação do parque exibidor. 
</a:t>
          </a:r>
          <a:r>
            <a:rPr lang="en-US" cap="none" sz="1200" b="0" i="0" u="none" baseline="0">
              <a:solidFill>
                <a:srgbClr val="000000"/>
              </a:solidFill>
            </a:rPr>
            <a:t> Após a checagem dos dados, são confeccionados os gráficos e tabelas que detectam a dinâmica da exibição no país.  Através destes observa-se a dispersão das salas no país, localização em shopping centers, tamanho dos complexos, entre outras informações.
</a:t>
          </a:r>
        </a:p>
      </xdr:txBody>
    </xdr:sp>
    <xdr:clientData/>
  </xdr:oneCellAnchor>
  <xdr:oneCellAnchor>
    <xdr:from>
      <xdr:col>0</xdr:col>
      <xdr:colOff>200025</xdr:colOff>
      <xdr:row>17</xdr:row>
      <xdr:rowOff>123825</xdr:rowOff>
    </xdr:from>
    <xdr:ext cx="3314700" cy="3429000"/>
    <xdr:sp>
      <xdr:nvSpPr>
        <xdr:cNvPr id="3" name="Rectangle 3"/>
        <xdr:cNvSpPr>
          <a:spLocks/>
        </xdr:cNvSpPr>
      </xdr:nvSpPr>
      <xdr:spPr>
        <a:xfrm>
          <a:off x="200025" y="2876550"/>
          <a:ext cx="3314700" cy="3429000"/>
        </a:xfrm>
        <a:prstGeom prst="rect">
          <a:avLst/>
        </a:prstGeom>
        <a:no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Superintendência de Acompanhamento de Mercado
</a:t>
          </a:r>
          <a:r>
            <a:rPr lang="en-US" cap="none" sz="1100" b="1" i="0" u="none" baseline="0">
              <a:solidFill>
                <a:srgbClr val="000000"/>
              </a:solidFill>
            </a:rPr>
            <a:t>
</a:t>
          </a:r>
          <a:r>
            <a:rPr lang="en-US" cap="none" sz="1100" b="1" i="0" u="none" baseline="0">
              <a:solidFill>
                <a:srgbClr val="000000"/>
              </a:solidFill>
            </a:rPr>
            <a:t>Coordenação de Cinema e Vídeo
</a:t>
          </a:r>
          <a:r>
            <a:rPr lang="en-US" cap="none" sz="1100" b="1" i="0" u="none" baseline="0">
              <a:solidFill>
                <a:srgbClr val="000000"/>
              </a:solidFill>
            </a:rPr>
            <a:t>
</a:t>
          </a:r>
          <a:r>
            <a:rPr lang="en-US" cap="none" sz="1100" b="0" i="0" u="none" baseline="0">
              <a:solidFill>
                <a:srgbClr val="000000"/>
              </a:solidFill>
            </a:rPr>
            <a:t>Superintendente:   Vera Zaverucha
</a:t>
          </a:r>
          <a:r>
            <a:rPr lang="en-US" cap="none" sz="1100" b="0" i="0" u="none" baseline="0">
              <a:solidFill>
                <a:srgbClr val="000000"/>
              </a:solidFill>
            </a:rPr>
            <a:t>
</a:t>
          </a:r>
          <a:r>
            <a:rPr lang="en-US" cap="none" sz="1100" b="0" i="0" u="none" baseline="0">
              <a:solidFill>
                <a:srgbClr val="000000"/>
              </a:solidFill>
            </a:rPr>
            <a:t>Coordenação Técnica:   Carla Sobrosa
</a:t>
          </a:r>
          <a:r>
            <a:rPr lang="en-US" cap="none" sz="1100" b="0" i="0" u="none" baseline="0">
              <a:solidFill>
                <a:srgbClr val="000000"/>
              </a:solidFill>
            </a:rPr>
            <a:t>
</a:t>
          </a:r>
          <a:r>
            <a:rPr lang="en-US" cap="none" sz="1100" b="0" i="0" u="none" baseline="0">
              <a:solidFill>
                <a:srgbClr val="000000"/>
              </a:solidFill>
            </a:rPr>
            <a:t>Elaboração Técnica:  Fabio Perrut</a:t>
          </a:r>
          <a:r>
            <a:rPr lang="en-US" cap="none" sz="1100" b="0" i="0" u="none" baseline="0">
              <a:solidFill>
                <a:srgbClr val="000000"/>
              </a:solidFill>
            </a:rPr>
            <a:t>
</a:t>
          </a:r>
          <a:r>
            <a:rPr lang="en-US" cap="none" sz="1100" b="0" i="0" u="none" baseline="0">
              <a:solidFill>
                <a:srgbClr val="000000"/>
              </a:solidFill>
            </a:rPr>
            <a:t>                                   Amanda Costa</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Apoio Técnico:  Roberto Ferreira</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p>
      </xdr:txBody>
    </xdr:sp>
    <xdr:clientData/>
  </xdr:oneCellAnchor>
  <xdr:twoCellAnchor editAs="oneCell">
    <xdr:from>
      <xdr:col>12</xdr:col>
      <xdr:colOff>533400</xdr:colOff>
      <xdr:row>0</xdr:row>
      <xdr:rowOff>57150</xdr:rowOff>
    </xdr:from>
    <xdr:to>
      <xdr:col>14</xdr:col>
      <xdr:colOff>523875</xdr:colOff>
      <xdr:row>5</xdr:row>
      <xdr:rowOff>9525</xdr:rowOff>
    </xdr:to>
    <xdr:pic>
      <xdr:nvPicPr>
        <xdr:cNvPr id="4" name="Imagem 6"/>
        <xdr:cNvPicPr preferRelativeResize="1">
          <a:picLocks noChangeAspect="1"/>
        </xdr:cNvPicPr>
      </xdr:nvPicPr>
      <xdr:blipFill>
        <a:blip r:embed="rId1"/>
        <a:stretch>
          <a:fillRect/>
        </a:stretch>
      </xdr:blipFill>
      <xdr:spPr>
        <a:xfrm>
          <a:off x="7848600" y="57150"/>
          <a:ext cx="12096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15</xdr:col>
      <xdr:colOff>28575</xdr:colOff>
      <xdr:row>41</xdr:row>
      <xdr:rowOff>28575</xdr:rowOff>
    </xdr:to>
    <xdr:sp>
      <xdr:nvSpPr>
        <xdr:cNvPr id="1" name="Retângulo 1"/>
        <xdr:cNvSpPr>
          <a:spLocks/>
        </xdr:cNvSpPr>
      </xdr:nvSpPr>
      <xdr:spPr>
        <a:xfrm>
          <a:off x="9525" y="0"/>
          <a:ext cx="9163050" cy="66675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228600</xdr:colOff>
      <xdr:row>7</xdr:row>
      <xdr:rowOff>114300</xdr:rowOff>
    </xdr:from>
    <xdr:ext cx="4352925" cy="5286375"/>
    <xdr:sp>
      <xdr:nvSpPr>
        <xdr:cNvPr id="2" name="Rectangle 3"/>
        <xdr:cNvSpPr>
          <a:spLocks/>
        </xdr:cNvSpPr>
      </xdr:nvSpPr>
      <xdr:spPr>
        <a:xfrm>
          <a:off x="228600" y="1247775"/>
          <a:ext cx="4352925" cy="5286375"/>
        </a:xfrm>
        <a:prstGeom prst="rect">
          <a:avLst/>
        </a:prstGeom>
        <a:noFill/>
        <a:ln w="9525" cmpd="sng">
          <a:noFill/>
        </a:ln>
      </xdr:spPr>
      <xdr:txBody>
        <a:bodyPr vertOverflow="clip" wrap="square"/>
        <a:p>
          <a:pPr algn="just">
            <a:defRPr/>
          </a:pPr>
          <a:r>
            <a:rPr lang="en-US" cap="none" sz="1000" b="0" i="0" u="none" baseline="0">
              <a:solidFill>
                <a:srgbClr val="000000"/>
              </a:solidFill>
            </a:rPr>
            <a:t>No segmento de exibição é feito um acompanhamento constante do parque exibidor brasileiro. A partir de contatos diários com exibidores e pesquisa em sítios na internet, a ANCINE elabora relatórios que retratam o comportamento do mercado de salas de exibição no país. Com informações como: abertura, fechamento e previsão de novas salas, localização geográfica, principais grupos, dentre outras, os relatórios possibilitam acompanhar o atual estágio de desenvolvimento do setor de exibição no país, visando subsidiar possíveis estudos assim como contribuir para um melhor entendimento deste mercado.
</a:t>
          </a:r>
          <a:r>
            <a:rPr lang="en-US" cap="none" sz="1000" b="1"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Número de complexos por número de salas</a:t>
          </a:r>
          <a:r>
            <a:rPr lang="en-US" cap="none" sz="1000" b="0" i="0" u="none" baseline="0">
              <a:solidFill>
                <a:srgbClr val="000000"/>
              </a:solidFill>
            </a:rPr>
            <a:t>
</a:t>
          </a:r>
          <a:r>
            <a:rPr lang="en-US" cap="none" sz="1000" b="0" i="0" u="none" baseline="0">
              <a:solidFill>
                <a:srgbClr val="000000"/>
              </a:solidFill>
            </a:rPr>
            <a:t>Apresenta o nº de Salas por porte de complexo.
</a:t>
          </a:r>
          <a:r>
            <a:rPr lang="en-US" cap="none" sz="1000" b="0" i="0" u="none" baseline="0">
              <a:solidFill>
                <a:srgbClr val="000000"/>
              </a:solidFill>
            </a:rPr>
            <a:t> 
</a:t>
          </a:r>
          <a:r>
            <a:rPr lang="en-US" cap="none" sz="1000" b="1" i="0" u="none" baseline="0">
              <a:solidFill>
                <a:srgbClr val="000000"/>
              </a:solidFill>
            </a:rPr>
            <a:t>Salas de exibição em shoppings centers por grupo exibidor</a:t>
          </a:r>
          <a:r>
            <a:rPr lang="en-US" cap="none" sz="1000" b="0" i="0" u="none" baseline="0">
              <a:solidFill>
                <a:srgbClr val="000000"/>
              </a:solidFill>
            </a:rPr>
            <a:t>
</a:t>
          </a:r>
          <a:r>
            <a:rPr lang="en-US" cap="none" sz="1000" b="0" i="0" u="none" baseline="0">
              <a:solidFill>
                <a:srgbClr val="000000"/>
              </a:solidFill>
            </a:rPr>
            <a:t>Apresenta a proporção das salas de exibição localizadas em shoppings-center sobre o total das salas, dos maiores grupos exibidores. É possível verificar os grupos exibidores que só possuem salas dentro de shopping-center.
</a:t>
          </a:r>
          <a:r>
            <a:rPr lang="en-US" cap="none" sz="1000" b="0" i="0" u="none" baseline="0">
              <a:solidFill>
                <a:srgbClr val="000000"/>
              </a:solidFill>
            </a:rPr>
            <a:t> 
</a:t>
          </a:r>
          <a:r>
            <a:rPr lang="en-US" cap="none" sz="1000" b="1" i="0" u="none" baseline="0">
              <a:solidFill>
                <a:srgbClr val="000000"/>
              </a:solidFill>
            </a:rPr>
            <a:t>Salas de exibição em shoppings centers por UF</a:t>
          </a:r>
          <a:r>
            <a:rPr lang="en-US" cap="none" sz="1000" b="0" i="0" u="none" baseline="0">
              <a:solidFill>
                <a:srgbClr val="000000"/>
              </a:solidFill>
            </a:rPr>
            <a:t>
</a:t>
          </a:r>
          <a:r>
            <a:rPr lang="en-US" cap="none" sz="1000" b="0" i="0" u="none" baseline="0">
              <a:solidFill>
                <a:srgbClr val="000000"/>
              </a:solidFill>
            </a:rPr>
            <a:t>Apresenta a concentração do nº de salas de Exibição em shopping-center por UF.
</a:t>
          </a:r>
          <a:r>
            <a:rPr lang="en-US" cap="none" sz="1000" b="0" i="0" u="none" baseline="0">
              <a:solidFill>
                <a:srgbClr val="000000"/>
              </a:solidFill>
            </a:rPr>
            <a:t> 
</a:t>
          </a:r>
          <a:r>
            <a:rPr lang="en-US" cap="none" sz="1000" b="1" i="0" u="none" baseline="0">
              <a:solidFill>
                <a:srgbClr val="000000"/>
              </a:solidFill>
            </a:rPr>
            <a:t>Salas de exibição por faixa da população</a:t>
          </a:r>
          <a:r>
            <a:rPr lang="en-US" cap="none" sz="1000" b="0" i="0" u="none" baseline="0">
              <a:solidFill>
                <a:srgbClr val="000000"/>
              </a:solidFill>
            </a:rPr>
            <a:t>
</a:t>
          </a:r>
          <a:r>
            <a:rPr lang="en-US" cap="none" sz="1000" b="0" i="0" u="none" baseline="0">
              <a:solidFill>
                <a:srgbClr val="000000"/>
              </a:solidFill>
            </a:rPr>
            <a:t>Apresenta os municípios brasileiros por faixa populacional e a quantidade de Salas de Exibição por cada faixa, bem como a participação destes municipios no total de Salas de Exibição. Compara o percentual de municípios com salas de cada faixa de população.
</a:t>
          </a:r>
          <a:r>
            <a:rPr lang="en-US" cap="none" sz="1000" b="0" i="0" u="none" baseline="0">
              <a:solidFill>
                <a:srgbClr val="000000"/>
              </a:solidFill>
            </a:rPr>
            <a:t> 
</a:t>
          </a:r>
          <a:r>
            <a:rPr lang="en-US" cap="none" sz="1000" b="1" i="0" u="none" baseline="0">
              <a:solidFill>
                <a:srgbClr val="000000"/>
              </a:solidFill>
            </a:rPr>
            <a:t>Número de complexos e salas por UF e município</a:t>
          </a:r>
          <a:r>
            <a:rPr lang="en-US" cap="none" sz="1000" b="0" i="0" u="none" baseline="0">
              <a:solidFill>
                <a:srgbClr val="000000"/>
              </a:solidFill>
            </a:rPr>
            <a:t>
</a:t>
          </a:r>
          <a:r>
            <a:rPr lang="en-US" cap="none" sz="1000" b="0" i="0" u="none" baseline="0">
              <a:solidFill>
                <a:srgbClr val="000000"/>
              </a:solidFill>
            </a:rPr>
            <a:t>Apresenta listagem de municípios no país com o numero de complexos e salas de cada município.</a:t>
          </a:r>
        </a:p>
      </xdr:txBody>
    </xdr:sp>
    <xdr:clientData/>
  </xdr:oneCellAnchor>
  <xdr:twoCellAnchor>
    <xdr:from>
      <xdr:col>0</xdr:col>
      <xdr:colOff>238125</xdr:colOff>
      <xdr:row>4</xdr:row>
      <xdr:rowOff>57150</xdr:rowOff>
    </xdr:from>
    <xdr:to>
      <xdr:col>5</xdr:col>
      <xdr:colOff>552450</xdr:colOff>
      <xdr:row>6</xdr:row>
      <xdr:rowOff>76200</xdr:rowOff>
    </xdr:to>
    <xdr:sp>
      <xdr:nvSpPr>
        <xdr:cNvPr id="3" name="CaixaDeTexto 6"/>
        <xdr:cNvSpPr txBox="1">
          <a:spLocks noChangeArrowheads="1"/>
        </xdr:cNvSpPr>
      </xdr:nvSpPr>
      <xdr:spPr>
        <a:xfrm>
          <a:off x="238125" y="704850"/>
          <a:ext cx="3362325" cy="34290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Verdana"/>
              <a:ea typeface="Verdana"/>
              <a:cs typeface="Verdana"/>
            </a:rPr>
            <a:t>Descrição</a:t>
          </a:r>
          <a:r>
            <a:rPr lang="en-US" cap="none" sz="1600" b="1" i="0" u="none" baseline="0">
              <a:solidFill>
                <a:srgbClr val="000000"/>
              </a:solidFill>
              <a:latin typeface="Verdana"/>
              <a:ea typeface="Verdana"/>
              <a:cs typeface="Verdana"/>
            </a:rPr>
            <a:t> dos dados</a:t>
          </a:r>
        </a:p>
      </xdr:txBody>
    </xdr:sp>
    <xdr:clientData/>
  </xdr:twoCellAnchor>
  <xdr:oneCellAnchor>
    <xdr:from>
      <xdr:col>7</xdr:col>
      <xdr:colOff>371475</xdr:colOff>
      <xdr:row>7</xdr:row>
      <xdr:rowOff>114300</xdr:rowOff>
    </xdr:from>
    <xdr:ext cx="4352925" cy="5362575"/>
    <xdr:sp>
      <xdr:nvSpPr>
        <xdr:cNvPr id="4" name="Rectangle 3"/>
        <xdr:cNvSpPr>
          <a:spLocks/>
        </xdr:cNvSpPr>
      </xdr:nvSpPr>
      <xdr:spPr>
        <a:xfrm>
          <a:off x="4638675" y="1247775"/>
          <a:ext cx="4352925" cy="5362575"/>
        </a:xfrm>
        <a:prstGeom prst="rect">
          <a:avLst/>
        </a:prstGeom>
        <a:noFill/>
        <a:ln w="9525" cmpd="sng">
          <a:noFill/>
        </a:ln>
      </xdr:spPr>
      <xdr:txBody>
        <a:bodyPr vertOverflow="clip" wrap="square"/>
        <a:p>
          <a:pPr algn="l">
            <a:defRPr/>
          </a:pPr>
          <a:r>
            <a:rPr lang="en-US" cap="none" sz="1000" b="1" i="0" u="none" baseline="0">
              <a:solidFill>
                <a:srgbClr val="000000"/>
              </a:solidFill>
            </a:rPr>
            <a:t>Salas de Exibição - Abertura, Fechamento e Previsão</a:t>
          </a:r>
          <a:r>
            <a:rPr lang="en-US" cap="none" sz="1000" b="0" i="0" u="none" baseline="0">
              <a:solidFill>
                <a:srgbClr val="000000"/>
              </a:solidFill>
            </a:rPr>
            <a:t>
</a:t>
          </a:r>
          <a:r>
            <a:rPr lang="en-US" cap="none" sz="1000" b="0" i="0" u="none" baseline="0">
              <a:solidFill>
                <a:srgbClr val="000000"/>
              </a:solidFill>
            </a:rPr>
            <a:t>Apresenta a quantidade e o local onde ocorreu a abertura e fechamento de Salas de Exibição no país no ano. Apresenta a quantidade e localidade das salas previstas para inaugurarem, e como ocorrem esses movimentos por faixa populacional.
</a:t>
          </a:r>
          <a:r>
            <a:rPr lang="en-US" cap="none" sz="1000" b="0" i="0" u="none" baseline="0">
              <a:solidFill>
                <a:srgbClr val="000000"/>
              </a:solidFill>
            </a:rPr>
            <a:t> 
</a:t>
          </a:r>
          <a:r>
            <a:rPr lang="en-US" cap="none" sz="1000" b="1" i="0" u="none" baseline="0">
              <a:solidFill>
                <a:srgbClr val="000000"/>
              </a:solidFill>
            </a:rPr>
            <a:t>Percentual de salas de cinema no País, por faixa de população.</a:t>
          </a:r>
          <a:r>
            <a:rPr lang="en-US" cap="none" sz="1000" b="0" i="0" u="none" baseline="0">
              <a:solidFill>
                <a:srgbClr val="000000"/>
              </a:solidFill>
            </a:rPr>
            <a:t>
</a:t>
          </a:r>
          <a:r>
            <a:rPr lang="en-US" cap="none" sz="1000" b="0" i="0" u="none" baseline="0">
              <a:solidFill>
                <a:srgbClr val="000000"/>
              </a:solidFill>
            </a:rPr>
            <a:t>Apresenta, através de tabelas e gráficos, a concentração de salas de exibição nas diversas faixas populacionais, assim como o acesso da população às salas de exibição por cada faixa populacional. Demonstra o acesso que a população dos pequenos municípios.
</a:t>
          </a:r>
        </a:p>
      </xdr:txBody>
    </xdr:sp>
    <xdr:clientData/>
  </xdr:oneCellAnchor>
  <xdr:twoCellAnchor editAs="oneCell">
    <xdr:from>
      <xdr:col>12</xdr:col>
      <xdr:colOff>590550</xdr:colOff>
      <xdr:row>0</xdr:row>
      <xdr:rowOff>57150</xdr:rowOff>
    </xdr:from>
    <xdr:to>
      <xdr:col>14</xdr:col>
      <xdr:colOff>581025</xdr:colOff>
      <xdr:row>5</xdr:row>
      <xdr:rowOff>9525</xdr:rowOff>
    </xdr:to>
    <xdr:pic>
      <xdr:nvPicPr>
        <xdr:cNvPr id="5" name="Imagem 6"/>
        <xdr:cNvPicPr preferRelativeResize="1">
          <a:picLocks noChangeAspect="1"/>
        </xdr:cNvPicPr>
      </xdr:nvPicPr>
      <xdr:blipFill>
        <a:blip r:embed="rId1"/>
        <a:stretch>
          <a:fillRect/>
        </a:stretch>
      </xdr:blipFill>
      <xdr:spPr>
        <a:xfrm>
          <a:off x="7905750" y="57150"/>
          <a:ext cx="1209675" cy="76200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0.95125</cdr:y>
    </cdr:from>
    <cdr:to>
      <cdr:x>0.62375</cdr:x>
      <cdr:y>1</cdr:y>
    </cdr:to>
    <cdr:sp>
      <cdr:nvSpPr>
        <cdr:cNvPr id="1" name="Text Box 1"/>
        <cdr:cNvSpPr txBox="1">
          <a:spLocks noChangeArrowheads="1"/>
        </cdr:cNvSpPr>
      </cdr:nvSpPr>
      <cdr:spPr>
        <a:xfrm>
          <a:off x="0" y="4572000"/>
          <a:ext cx="5019675" cy="23812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Fonte: Sistema de Registro-Ancine, SDCMRJ, Nielsen, levantamento próprio.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19050</xdr:rowOff>
    </xdr:from>
    <xdr:to>
      <xdr:col>13</xdr:col>
      <xdr:colOff>228600</xdr:colOff>
      <xdr:row>30</xdr:row>
      <xdr:rowOff>133350</xdr:rowOff>
    </xdr:to>
    <xdr:graphicFrame>
      <xdr:nvGraphicFramePr>
        <xdr:cNvPr id="1" name="Chart 1"/>
        <xdr:cNvGraphicFramePr/>
      </xdr:nvGraphicFramePr>
      <xdr:xfrm>
        <a:off x="114300" y="180975"/>
        <a:ext cx="8039100" cy="4810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0.95575</cdr:y>
    </cdr:from>
    <cdr:to>
      <cdr:x>0.7015</cdr:x>
      <cdr:y>0.99325</cdr:y>
    </cdr:to>
    <cdr:sp>
      <cdr:nvSpPr>
        <cdr:cNvPr id="1" name="Text Box 1"/>
        <cdr:cNvSpPr txBox="1">
          <a:spLocks noChangeArrowheads="1"/>
        </cdr:cNvSpPr>
      </cdr:nvSpPr>
      <cdr:spPr>
        <a:xfrm>
          <a:off x="9525" y="4857750"/>
          <a:ext cx="5953125" cy="19050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Fonte: Sistema de Registro-ANCINE, SDCMRJ, Nielsen, levantamento próprio.</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581025</xdr:colOff>
      <xdr:row>31</xdr:row>
      <xdr:rowOff>66675</xdr:rowOff>
    </xdr:to>
    <xdr:graphicFrame>
      <xdr:nvGraphicFramePr>
        <xdr:cNvPr id="1" name="Chart 1"/>
        <xdr:cNvGraphicFramePr/>
      </xdr:nvGraphicFramePr>
      <xdr:xfrm>
        <a:off x="0" y="0"/>
        <a:ext cx="8505825" cy="5086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graphicFrame>
      <xdr:nvGraphicFramePr>
        <xdr:cNvPr id="1" name="Chart 1"/>
        <xdr:cNvGraphicFramePr/>
      </xdr:nvGraphicFramePr>
      <xdr:xfrm>
        <a:off x="5381625" y="0"/>
        <a:ext cx="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6</xdr:col>
      <xdr:colOff>0</xdr:colOff>
      <xdr:row>0</xdr:row>
      <xdr:rowOff>0</xdr:rowOff>
    </xdr:to>
    <xdr:graphicFrame>
      <xdr:nvGraphicFramePr>
        <xdr:cNvPr id="2" name="Chart 2"/>
        <xdr:cNvGraphicFramePr/>
      </xdr:nvGraphicFramePr>
      <xdr:xfrm>
        <a:off x="5381625" y="0"/>
        <a:ext cx="0" cy="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0</xdr:rowOff>
    </xdr:from>
    <xdr:to>
      <xdr:col>6</xdr:col>
      <xdr:colOff>0</xdr:colOff>
      <xdr:row>0</xdr:row>
      <xdr:rowOff>0</xdr:rowOff>
    </xdr:to>
    <xdr:graphicFrame>
      <xdr:nvGraphicFramePr>
        <xdr:cNvPr id="3" name="Chart 3"/>
        <xdr:cNvGraphicFramePr/>
      </xdr:nvGraphicFramePr>
      <xdr:xfrm>
        <a:off x="5381625" y="0"/>
        <a:ext cx="0"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elena.barbosa\Configura&#231;&#245;es%20locais\Temporary%20Internet%20Files\OLKD3\Past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lat&#243;rio%20Final\RELATORIOS%20SAM%2031122006\Relat&#243;rio%20de%20Acompanhamento%20de%20Mercado\Relat&#243;rio%20de%20Acompanhamento%20de%20Mercado%20-%20CM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ilvia.filippo\Desktop\31122006\Relatorios\Relatorio%20de%20Atividades%202006%20-%20Capta&#231;&#227;o%20em%203004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3"/>
      <sheetName val="Plan1"/>
      <sheetName val="Plan2"/>
      <sheetName val="Capa - pessoal"/>
      <sheetName val="INDICE"/>
    </sheetNames>
    <sheetDataSet>
      <sheetData sheetId="0">
        <row r="1">
          <cell r="A1" t="str">
            <v>SALAS</v>
          </cell>
        </row>
        <row r="2">
          <cell r="A2" t="str">
            <v>Achados e  Perdidos</v>
          </cell>
          <cell r="B2" t="str">
            <v>BA Contar</v>
          </cell>
          <cell r="C2">
            <v>3</v>
          </cell>
        </row>
        <row r="3">
          <cell r="A3" t="str">
            <v>Achados e  Perdidos</v>
          </cell>
          <cell r="B3" t="str">
            <v>DF Contar</v>
          </cell>
          <cell r="C3">
            <v>4</v>
          </cell>
        </row>
        <row r="4">
          <cell r="A4" t="str">
            <v>Achados e  Perdidos</v>
          </cell>
          <cell r="B4" t="str">
            <v>MG Contar</v>
          </cell>
          <cell r="C4">
            <v>3</v>
          </cell>
        </row>
        <row r="5">
          <cell r="A5" t="str">
            <v>Achados e  Perdidos</v>
          </cell>
          <cell r="B5" t="str">
            <v>PE Contar</v>
          </cell>
          <cell r="C5">
            <v>2</v>
          </cell>
        </row>
        <row r="6">
          <cell r="A6" t="str">
            <v>Achados e  Perdidos</v>
          </cell>
          <cell r="B6" t="str">
            <v>PR Contar</v>
          </cell>
          <cell r="C6">
            <v>2</v>
          </cell>
        </row>
        <row r="7">
          <cell r="A7" t="str">
            <v>Achados e  Perdidos</v>
          </cell>
          <cell r="B7" t="str">
            <v>RJ Contar</v>
          </cell>
          <cell r="C7">
            <v>8</v>
          </cell>
        </row>
        <row r="8">
          <cell r="A8" t="str">
            <v>Achados e  Perdidos</v>
          </cell>
          <cell r="B8" t="str">
            <v>RS Contar</v>
          </cell>
          <cell r="C8">
            <v>2</v>
          </cell>
        </row>
        <row r="9">
          <cell r="A9" t="str">
            <v>Achados e  Perdidos</v>
          </cell>
          <cell r="B9" t="str">
            <v>SP Contar</v>
          </cell>
          <cell r="C9">
            <v>10</v>
          </cell>
        </row>
        <row r="10">
          <cell r="A10" t="str">
            <v>Araguaya - A Conspiração do Silêncio</v>
          </cell>
          <cell r="B10" t="str">
            <v>DF Contar</v>
          </cell>
          <cell r="C10">
            <v>7</v>
          </cell>
        </row>
        <row r="11">
          <cell r="A11" t="str">
            <v>Araguaya - A Conspiração do Silêncio</v>
          </cell>
          <cell r="B11" t="str">
            <v>RJ Contar</v>
          </cell>
          <cell r="C11">
            <v>2</v>
          </cell>
        </row>
        <row r="12">
          <cell r="A12" t="str">
            <v>Araguaya - A Conspiração do Silêncio</v>
          </cell>
          <cell r="B12" t="str">
            <v>SP Contar</v>
          </cell>
          <cell r="C12">
            <v>5</v>
          </cell>
        </row>
        <row r="13">
          <cell r="A13" t="str">
            <v>Árido Movie</v>
          </cell>
          <cell r="B13" t="str">
            <v>MG Contar</v>
          </cell>
          <cell r="C13">
            <v>3</v>
          </cell>
        </row>
        <row r="14">
          <cell r="A14" t="str">
            <v>Árido Movie</v>
          </cell>
          <cell r="B14" t="str">
            <v>PE Contar</v>
          </cell>
          <cell r="C14">
            <v>3</v>
          </cell>
        </row>
        <row r="15">
          <cell r="A15" t="str">
            <v>Árido Movie</v>
          </cell>
          <cell r="B15" t="str">
            <v>RJ Contar</v>
          </cell>
          <cell r="C15">
            <v>5</v>
          </cell>
        </row>
        <row r="16">
          <cell r="A16" t="str">
            <v>Árido Movie</v>
          </cell>
          <cell r="B16" t="str">
            <v>RS Contar</v>
          </cell>
          <cell r="C16">
            <v>1</v>
          </cell>
        </row>
        <row r="17">
          <cell r="A17" t="str">
            <v>Árido Movie</v>
          </cell>
          <cell r="B17" t="str">
            <v>SP Contar</v>
          </cell>
          <cell r="C17">
            <v>6</v>
          </cell>
        </row>
        <row r="18">
          <cell r="A18" t="str">
            <v>Bens Confiscados</v>
          </cell>
          <cell r="B18" t="str">
            <v>BA Contar</v>
          </cell>
          <cell r="C18">
            <v>1</v>
          </cell>
        </row>
        <row r="19">
          <cell r="A19" t="str">
            <v>Bens Confiscados</v>
          </cell>
          <cell r="B19" t="str">
            <v>DF Contar</v>
          </cell>
          <cell r="C19">
            <v>2</v>
          </cell>
        </row>
        <row r="20">
          <cell r="A20" t="str">
            <v>Bens Confiscados</v>
          </cell>
          <cell r="B20" t="str">
            <v>MG Contar</v>
          </cell>
          <cell r="C20">
            <v>1</v>
          </cell>
        </row>
        <row r="21">
          <cell r="A21" t="str">
            <v>Bens Confiscados</v>
          </cell>
          <cell r="B21" t="str">
            <v>PR Contar</v>
          </cell>
          <cell r="C21">
            <v>2</v>
          </cell>
        </row>
        <row r="22">
          <cell r="A22" t="str">
            <v>Bens Confiscados</v>
          </cell>
          <cell r="B22" t="str">
            <v>RJ Contar</v>
          </cell>
          <cell r="C22">
            <v>1</v>
          </cell>
        </row>
        <row r="23">
          <cell r="A23" t="str">
            <v>Boleiros 2 - Vencedores e Vencidos</v>
          </cell>
          <cell r="B23" t="str">
            <v>DF Contar</v>
          </cell>
          <cell r="C23">
            <v>6</v>
          </cell>
        </row>
        <row r="24">
          <cell r="A24" t="str">
            <v>Boleiros 2 - Vencedores e Vencidos</v>
          </cell>
          <cell r="B24" t="str">
            <v>PR Contar</v>
          </cell>
          <cell r="C24">
            <v>6</v>
          </cell>
        </row>
        <row r="25">
          <cell r="A25" t="str">
            <v>Boleiros 2 - Vencedores e Vencidos</v>
          </cell>
          <cell r="B25" t="str">
            <v>RJ Contar</v>
          </cell>
          <cell r="C25">
            <v>9</v>
          </cell>
        </row>
        <row r="26">
          <cell r="A26" t="str">
            <v>Boleiros 2 - Vencedores e Vencidos</v>
          </cell>
          <cell r="B26" t="str">
            <v>RS Contar</v>
          </cell>
          <cell r="C26">
            <v>2</v>
          </cell>
        </row>
        <row r="27">
          <cell r="A27" t="str">
            <v>Boleiros 2 - Vencedores e Vencidos</v>
          </cell>
          <cell r="B27" t="str">
            <v>SP Contar</v>
          </cell>
          <cell r="C27">
            <v>16</v>
          </cell>
        </row>
        <row r="28">
          <cell r="A28" t="str">
            <v>Brasília 18%</v>
          </cell>
          <cell r="B28" t="str">
            <v>BA Contar</v>
          </cell>
          <cell r="C28">
            <v>3</v>
          </cell>
        </row>
        <row r="29">
          <cell r="A29" t="str">
            <v>Brasília 18%</v>
          </cell>
          <cell r="B29" t="str">
            <v>DF Contar</v>
          </cell>
          <cell r="C29">
            <v>8</v>
          </cell>
        </row>
        <row r="30">
          <cell r="A30" t="str">
            <v>Brasília 18%</v>
          </cell>
          <cell r="B30" t="str">
            <v>MG Contar</v>
          </cell>
          <cell r="C30">
            <v>5</v>
          </cell>
        </row>
        <row r="31">
          <cell r="A31" t="str">
            <v>Brasília 18%</v>
          </cell>
          <cell r="B31" t="str">
            <v>PE Contar</v>
          </cell>
          <cell r="C31">
            <v>4</v>
          </cell>
        </row>
        <row r="32">
          <cell r="A32" t="str">
            <v>Brasília 18%</v>
          </cell>
          <cell r="B32" t="str">
            <v>PR Contar</v>
          </cell>
          <cell r="C32">
            <v>4</v>
          </cell>
        </row>
        <row r="33">
          <cell r="A33" t="str">
            <v>Brasília 18%</v>
          </cell>
          <cell r="B33" t="str">
            <v>RJ Contar</v>
          </cell>
          <cell r="C33">
            <v>9</v>
          </cell>
        </row>
        <row r="34">
          <cell r="A34" t="str">
            <v>Brasília 18%</v>
          </cell>
          <cell r="B34" t="str">
            <v>RS Contar</v>
          </cell>
          <cell r="C34">
            <v>4</v>
          </cell>
        </row>
        <row r="35">
          <cell r="A35" t="str">
            <v>Brasília 18%</v>
          </cell>
          <cell r="B35" t="str">
            <v>SP Contar</v>
          </cell>
          <cell r="C35">
            <v>11</v>
          </cell>
        </row>
        <row r="36">
          <cell r="A36" t="str">
            <v>Cerro do Jarau</v>
          </cell>
          <cell r="B36" t="str">
            <v>RS Contar</v>
          </cell>
          <cell r="C36">
            <v>5</v>
          </cell>
        </row>
        <row r="37">
          <cell r="A37" t="str">
            <v>Concepção, A</v>
          </cell>
          <cell r="B37" t="str">
            <v>BA Contar</v>
          </cell>
          <cell r="C37">
            <v>2</v>
          </cell>
        </row>
        <row r="38">
          <cell r="A38" t="str">
            <v>Concepção, A</v>
          </cell>
          <cell r="B38" t="str">
            <v>DF Contar</v>
          </cell>
          <cell r="C38">
            <v>9</v>
          </cell>
        </row>
        <row r="39">
          <cell r="A39" t="str">
            <v>Concepção, A</v>
          </cell>
          <cell r="B39" t="str">
            <v>MG Contar</v>
          </cell>
          <cell r="C39">
            <v>5</v>
          </cell>
        </row>
        <row r="40">
          <cell r="A40" t="str">
            <v>Concepção, A</v>
          </cell>
          <cell r="B40" t="str">
            <v>RJ Contar</v>
          </cell>
          <cell r="C40">
            <v>8</v>
          </cell>
        </row>
        <row r="41">
          <cell r="A41" t="str">
            <v>Concepção, A</v>
          </cell>
          <cell r="B41" t="str">
            <v>RS Contar</v>
          </cell>
          <cell r="C41">
            <v>3</v>
          </cell>
        </row>
        <row r="42">
          <cell r="A42" t="str">
            <v>Concepção, A</v>
          </cell>
          <cell r="B42" t="str">
            <v>SP Contar</v>
          </cell>
          <cell r="C42">
            <v>13</v>
          </cell>
        </row>
        <row r="43">
          <cell r="A43" t="str">
            <v>Crime Delicado</v>
          </cell>
          <cell r="B43" t="str">
            <v>BA Contar</v>
          </cell>
          <cell r="C43">
            <v>3</v>
          </cell>
        </row>
        <row r="44">
          <cell r="A44" t="str">
            <v>Crime Delicado</v>
          </cell>
          <cell r="B44" t="str">
            <v>DF Contar</v>
          </cell>
          <cell r="C44">
            <v>2</v>
          </cell>
        </row>
        <row r="45">
          <cell r="A45" t="str">
            <v>Crime Delicado</v>
          </cell>
          <cell r="B45" t="str">
            <v>MG Contar</v>
          </cell>
          <cell r="C45">
            <v>1</v>
          </cell>
        </row>
        <row r="46">
          <cell r="A46" t="str">
            <v>Crime Delicado</v>
          </cell>
          <cell r="B46" t="str">
            <v>PE Contar</v>
          </cell>
          <cell r="C46">
            <v>1</v>
          </cell>
        </row>
        <row r="47">
          <cell r="A47" t="str">
            <v>Crime Delicado</v>
          </cell>
          <cell r="B47" t="str">
            <v>PR Contar</v>
          </cell>
          <cell r="C47">
            <v>1</v>
          </cell>
        </row>
        <row r="48">
          <cell r="A48" t="str">
            <v>Crime Delicado</v>
          </cell>
          <cell r="B48" t="str">
            <v>RJ Contar</v>
          </cell>
          <cell r="C48">
            <v>5</v>
          </cell>
        </row>
        <row r="49">
          <cell r="A49" t="str">
            <v>Crime Delicado</v>
          </cell>
          <cell r="B49" t="str">
            <v>RS Contar</v>
          </cell>
          <cell r="C49">
            <v>3</v>
          </cell>
        </row>
        <row r="50">
          <cell r="A50" t="str">
            <v>Crime Delicado</v>
          </cell>
          <cell r="B50" t="str">
            <v>SP Contar</v>
          </cell>
          <cell r="C50">
            <v>7</v>
          </cell>
        </row>
        <row r="51">
          <cell r="A51" t="str">
            <v>Depois Daquele Baile</v>
          </cell>
          <cell r="B51" t="str">
            <v>BA Contar</v>
          </cell>
          <cell r="C51">
            <v>1</v>
          </cell>
        </row>
        <row r="52">
          <cell r="A52" t="str">
            <v>Depois Daquele Baile</v>
          </cell>
          <cell r="B52" t="str">
            <v>DF Contar</v>
          </cell>
          <cell r="C52">
            <v>2</v>
          </cell>
        </row>
        <row r="53">
          <cell r="A53" t="str">
            <v>Depois Daquele Baile</v>
          </cell>
          <cell r="B53" t="str">
            <v>MG Contar</v>
          </cell>
          <cell r="C53">
            <v>8</v>
          </cell>
        </row>
        <row r="54">
          <cell r="A54" t="str">
            <v>Depois Daquele Baile</v>
          </cell>
          <cell r="B54" t="str">
            <v>PR Contar</v>
          </cell>
          <cell r="C54">
            <v>3</v>
          </cell>
        </row>
        <row r="55">
          <cell r="A55" t="str">
            <v>Depois Daquele Baile</v>
          </cell>
          <cell r="B55" t="str">
            <v>RJ Contar</v>
          </cell>
          <cell r="C55">
            <v>17</v>
          </cell>
        </row>
        <row r="56">
          <cell r="A56" t="str">
            <v>Depois Daquele Baile</v>
          </cell>
          <cell r="B56" t="str">
            <v>RS Contar</v>
          </cell>
          <cell r="C56">
            <v>2</v>
          </cell>
        </row>
        <row r="57">
          <cell r="A57" t="str">
            <v>Depois Daquele Baile</v>
          </cell>
          <cell r="B57" t="str">
            <v>SP Contar</v>
          </cell>
          <cell r="C57">
            <v>20</v>
          </cell>
        </row>
        <row r="58">
          <cell r="A58" t="str">
            <v>Dia de Festa</v>
          </cell>
          <cell r="B58" t="str">
            <v>RJ Contar</v>
          </cell>
          <cell r="C58">
            <v>2</v>
          </cell>
        </row>
        <row r="59">
          <cell r="A59" t="str">
            <v>Dia de Festa</v>
          </cell>
          <cell r="B59" t="str">
            <v>SP Contar</v>
          </cell>
          <cell r="C59">
            <v>4</v>
          </cell>
        </row>
        <row r="60">
          <cell r="A60" t="str">
            <v>Dia em que o Brasil Esteve Aqui, O</v>
          </cell>
          <cell r="B60" t="str">
            <v>DF Contar</v>
          </cell>
          <cell r="C60">
            <v>1</v>
          </cell>
        </row>
        <row r="61">
          <cell r="A61" t="str">
            <v>Dia em que o Brasil Esteve Aqui, O</v>
          </cell>
          <cell r="B61" t="str">
            <v>MG Contar</v>
          </cell>
          <cell r="C61">
            <v>1</v>
          </cell>
        </row>
        <row r="62">
          <cell r="A62" t="str">
            <v>Dia em que o Brasil Esteve Aqui, O</v>
          </cell>
          <cell r="B62" t="str">
            <v>PR Contar</v>
          </cell>
          <cell r="C62">
            <v>1</v>
          </cell>
        </row>
        <row r="63">
          <cell r="A63" t="str">
            <v>Dia em que o Brasil Esteve Aqui, O</v>
          </cell>
          <cell r="B63" t="str">
            <v>RJ Contar</v>
          </cell>
          <cell r="C63">
            <v>2</v>
          </cell>
        </row>
        <row r="64">
          <cell r="A64" t="str">
            <v>Dia em que o Brasil Esteve Aqui, O</v>
          </cell>
          <cell r="B64" t="str">
            <v>RS Contar</v>
          </cell>
          <cell r="C64">
            <v>1</v>
          </cell>
        </row>
        <row r="65">
          <cell r="A65" t="str">
            <v>Dia em que o Brasil Esteve Aqui, O</v>
          </cell>
          <cell r="B65" t="str">
            <v>SP Contar</v>
          </cell>
          <cell r="C65">
            <v>3</v>
          </cell>
        </row>
        <row r="66">
          <cell r="A66" t="str">
            <v>Didi - O Caçador de Tesouros</v>
          </cell>
          <cell r="B66" t="str">
            <v>BA Contar</v>
          </cell>
          <cell r="C66">
            <v>18</v>
          </cell>
        </row>
        <row r="67">
          <cell r="A67" t="str">
            <v>Didi - O Caçador de Tesouros</v>
          </cell>
          <cell r="B67" t="str">
            <v>DF Contar</v>
          </cell>
          <cell r="C67">
            <v>26</v>
          </cell>
        </row>
        <row r="68">
          <cell r="A68" t="str">
            <v>Didi - O Caçador de Tesouros</v>
          </cell>
          <cell r="B68" t="str">
            <v>MG Contar</v>
          </cell>
          <cell r="C68">
            <v>29</v>
          </cell>
        </row>
        <row r="69">
          <cell r="A69" t="str">
            <v>Didi - O Caçador de Tesouros</v>
          </cell>
          <cell r="B69" t="str">
            <v>PE Contar</v>
          </cell>
          <cell r="C69">
            <v>17</v>
          </cell>
        </row>
        <row r="70">
          <cell r="A70" t="str">
            <v>Didi - O Caçador de Tesouros</v>
          </cell>
          <cell r="B70" t="str">
            <v>PR Contar</v>
          </cell>
          <cell r="C70">
            <v>24</v>
          </cell>
        </row>
        <row r="71">
          <cell r="A71" t="str">
            <v>Didi - O Caçador de Tesouros</v>
          </cell>
          <cell r="B71" t="str">
            <v>RJ Contar</v>
          </cell>
          <cell r="C71">
            <v>46</v>
          </cell>
        </row>
        <row r="72">
          <cell r="A72" t="str">
            <v>Didi - O Caçador de Tesouros</v>
          </cell>
          <cell r="B72" t="str">
            <v>RS Contar</v>
          </cell>
          <cell r="C72">
            <v>15</v>
          </cell>
        </row>
        <row r="73">
          <cell r="A73" t="str">
            <v>Didi - O Caçador de Tesouros</v>
          </cell>
          <cell r="B73" t="str">
            <v>SP Contar</v>
          </cell>
          <cell r="C73">
            <v>60</v>
          </cell>
        </row>
        <row r="74">
          <cell r="A74" t="str">
            <v>Dom Helder Câmara - O Santo Rebelde</v>
          </cell>
          <cell r="B74" t="str">
            <v>RJ Contar</v>
          </cell>
          <cell r="C74">
            <v>5</v>
          </cell>
        </row>
        <row r="75">
          <cell r="A75" t="str">
            <v>Estamira</v>
          </cell>
          <cell r="B75" t="str">
            <v>RS Contar</v>
          </cell>
          <cell r="C75">
            <v>2</v>
          </cell>
        </row>
        <row r="76">
          <cell r="A76" t="str">
            <v>Festa de Margarette, A</v>
          </cell>
          <cell r="B76" t="str">
            <v>RJ Contar</v>
          </cell>
          <cell r="C76">
            <v>3</v>
          </cell>
        </row>
        <row r="77">
          <cell r="A77" t="str">
            <v>Gatão de Meia Idade</v>
          </cell>
          <cell r="B77" t="str">
            <v>BA Contar</v>
          </cell>
          <cell r="C77">
            <v>2</v>
          </cell>
        </row>
        <row r="78">
          <cell r="A78" t="str">
            <v>Gatão de Meia Idade</v>
          </cell>
          <cell r="B78" t="str">
            <v>DF Contar</v>
          </cell>
          <cell r="C78">
            <v>14</v>
          </cell>
        </row>
        <row r="79">
          <cell r="A79" t="str">
            <v>Gatão de Meia Idade</v>
          </cell>
          <cell r="B79" t="str">
            <v>MG Contar</v>
          </cell>
          <cell r="C79">
            <v>6</v>
          </cell>
        </row>
        <row r="80">
          <cell r="A80" t="str">
            <v>Gatão de Meia Idade</v>
          </cell>
          <cell r="B80" t="str">
            <v>PE Contar</v>
          </cell>
          <cell r="C80">
            <v>3</v>
          </cell>
        </row>
        <row r="81">
          <cell r="A81" t="str">
            <v>Gatão de Meia Idade</v>
          </cell>
          <cell r="B81" t="str">
            <v>PR Contar</v>
          </cell>
          <cell r="C81">
            <v>6</v>
          </cell>
        </row>
        <row r="82">
          <cell r="A82" t="str">
            <v>Gatão de Meia Idade</v>
          </cell>
          <cell r="B82" t="str">
            <v>RJ Contar</v>
          </cell>
          <cell r="C82">
            <v>35</v>
          </cell>
        </row>
        <row r="83">
          <cell r="A83" t="str">
            <v>Gatão de Meia Idade</v>
          </cell>
          <cell r="B83" t="str">
            <v>RS Contar</v>
          </cell>
          <cell r="C83">
            <v>5</v>
          </cell>
        </row>
        <row r="84">
          <cell r="A84" t="str">
            <v>Gatão de Meia Idade</v>
          </cell>
          <cell r="B84" t="str">
            <v>SP Contar</v>
          </cell>
          <cell r="C84">
            <v>19</v>
          </cell>
        </row>
        <row r="85">
          <cell r="A85" t="str">
            <v>Ginga</v>
          </cell>
          <cell r="B85" t="str">
            <v>DF Contar</v>
          </cell>
          <cell r="C85">
            <v>1</v>
          </cell>
        </row>
        <row r="86">
          <cell r="A86" t="str">
            <v>Ginga</v>
          </cell>
          <cell r="B86" t="str">
            <v>RJ Contar</v>
          </cell>
          <cell r="C86">
            <v>2</v>
          </cell>
        </row>
        <row r="87">
          <cell r="A87" t="str">
            <v>Ginga</v>
          </cell>
          <cell r="B87" t="str">
            <v>SP Contar</v>
          </cell>
          <cell r="C87">
            <v>2</v>
          </cell>
        </row>
        <row r="88">
          <cell r="A88" t="str">
            <v>Irma Vap - O Retorno</v>
          </cell>
          <cell r="B88" t="str">
            <v>BA Contar</v>
          </cell>
          <cell r="C88">
            <v>6</v>
          </cell>
        </row>
        <row r="89">
          <cell r="A89" t="str">
            <v>Irma Vap - O Retorno</v>
          </cell>
          <cell r="B89" t="str">
            <v>DF Contar</v>
          </cell>
          <cell r="C89">
            <v>12</v>
          </cell>
        </row>
        <row r="90">
          <cell r="A90" t="str">
            <v>Irma Vap - O Retorno</v>
          </cell>
          <cell r="B90" t="str">
            <v>MG Contar</v>
          </cell>
          <cell r="C90">
            <v>18</v>
          </cell>
        </row>
        <row r="91">
          <cell r="A91" t="str">
            <v>Irma Vap - O Retorno</v>
          </cell>
          <cell r="B91" t="str">
            <v>PE Contar</v>
          </cell>
          <cell r="C91">
            <v>7</v>
          </cell>
        </row>
        <row r="92">
          <cell r="A92" t="str">
            <v>Irma Vap - O Retorno</v>
          </cell>
          <cell r="B92" t="str">
            <v>PR Contar</v>
          </cell>
          <cell r="C92">
            <v>9</v>
          </cell>
        </row>
        <row r="93">
          <cell r="A93" t="str">
            <v>Irma Vap - O Retorno</v>
          </cell>
          <cell r="B93" t="str">
            <v>RJ Contar</v>
          </cell>
          <cell r="C93">
            <v>35</v>
          </cell>
        </row>
        <row r="94">
          <cell r="A94" t="str">
            <v>Irma Vap - O Retorno</v>
          </cell>
          <cell r="B94" t="str">
            <v>RS Contar</v>
          </cell>
          <cell r="C94">
            <v>12</v>
          </cell>
        </row>
        <row r="95">
          <cell r="A95" t="str">
            <v>Irma Vap - O Retorno</v>
          </cell>
          <cell r="B95" t="str">
            <v>SP Contar</v>
          </cell>
          <cell r="C95">
            <v>46</v>
          </cell>
        </row>
        <row r="96">
          <cell r="A96" t="str">
            <v>Máquina, A</v>
          </cell>
          <cell r="B96" t="str">
            <v>BA Contar</v>
          </cell>
          <cell r="C96">
            <v>9</v>
          </cell>
        </row>
        <row r="97">
          <cell r="A97" t="str">
            <v>Máquina, A</v>
          </cell>
          <cell r="B97" t="str">
            <v>DF Contar</v>
          </cell>
          <cell r="C97">
            <v>11</v>
          </cell>
        </row>
        <row r="98">
          <cell r="A98" t="str">
            <v>Máquina, A</v>
          </cell>
          <cell r="B98" t="str">
            <v>MG Contar</v>
          </cell>
          <cell r="C98">
            <v>10</v>
          </cell>
        </row>
        <row r="99">
          <cell r="A99" t="str">
            <v>Máquina, A</v>
          </cell>
          <cell r="B99" t="str">
            <v>PE Contar</v>
          </cell>
          <cell r="C99">
            <v>9</v>
          </cell>
        </row>
        <row r="100">
          <cell r="A100" t="str">
            <v>Máquina, A</v>
          </cell>
          <cell r="B100" t="str">
            <v>PR Contar</v>
          </cell>
          <cell r="C100">
            <v>6</v>
          </cell>
        </row>
        <row r="101">
          <cell r="A101" t="str">
            <v>Máquina, A</v>
          </cell>
          <cell r="B101" t="str">
            <v>RJ Contar</v>
          </cell>
          <cell r="C101">
            <v>17</v>
          </cell>
        </row>
        <row r="102">
          <cell r="A102" t="str">
            <v>Máquina, A</v>
          </cell>
          <cell r="B102" t="str">
            <v>RS Contar</v>
          </cell>
          <cell r="C102">
            <v>12</v>
          </cell>
        </row>
        <row r="103">
          <cell r="A103" t="str">
            <v>Máquina, A</v>
          </cell>
          <cell r="B103" t="str">
            <v>SP Contar</v>
          </cell>
          <cell r="C103">
            <v>30</v>
          </cell>
        </row>
        <row r="104">
          <cell r="A104" t="str">
            <v>Meninas</v>
          </cell>
          <cell r="B104" t="str">
            <v>BA Contar</v>
          </cell>
          <cell r="C104">
            <v>1</v>
          </cell>
        </row>
        <row r="105">
          <cell r="A105" t="str">
            <v>Meninas</v>
          </cell>
          <cell r="B105" t="str">
            <v>DF Contar</v>
          </cell>
          <cell r="C105">
            <v>1</v>
          </cell>
        </row>
        <row r="106">
          <cell r="A106" t="str">
            <v>Meninas</v>
          </cell>
          <cell r="B106" t="str">
            <v>MG Contar</v>
          </cell>
          <cell r="C106">
            <v>1</v>
          </cell>
        </row>
        <row r="107">
          <cell r="A107" t="str">
            <v>Meninas</v>
          </cell>
          <cell r="B107" t="str">
            <v>PR Contar</v>
          </cell>
          <cell r="C107">
            <v>1</v>
          </cell>
        </row>
        <row r="108">
          <cell r="A108" t="str">
            <v>Meninas</v>
          </cell>
          <cell r="B108" t="str">
            <v>RJ Contar</v>
          </cell>
          <cell r="C108">
            <v>4</v>
          </cell>
        </row>
        <row r="109">
          <cell r="A109" t="str">
            <v>Meninas</v>
          </cell>
          <cell r="B109" t="str">
            <v>SP Contar</v>
          </cell>
          <cell r="C109">
            <v>2</v>
          </cell>
        </row>
        <row r="110">
          <cell r="A110" t="str">
            <v>Moacir Arte Bruta</v>
          </cell>
          <cell r="B110" t="str">
            <v>RJ Contar</v>
          </cell>
          <cell r="C110">
            <v>1</v>
          </cell>
        </row>
        <row r="111">
          <cell r="A111" t="str">
            <v>Moacir Arte Bruta</v>
          </cell>
          <cell r="B111" t="str">
            <v>SP Contar</v>
          </cell>
          <cell r="C111">
            <v>1</v>
          </cell>
        </row>
        <row r="112">
          <cell r="A112" t="str">
            <v>Mochila do Mascate - Gianniratto, A</v>
          </cell>
          <cell r="B112" t="str">
            <v>DF Contar</v>
          </cell>
          <cell r="C112">
            <v>1</v>
          </cell>
        </row>
        <row r="113">
          <cell r="A113" t="str">
            <v>Mochila do Mascate - Gianniratto, A</v>
          </cell>
          <cell r="B113" t="str">
            <v>PR Contar</v>
          </cell>
          <cell r="C113">
            <v>1</v>
          </cell>
        </row>
        <row r="114">
          <cell r="A114" t="str">
            <v>Mochila do Mascate - Gianniratto, A</v>
          </cell>
          <cell r="B114" t="str">
            <v>RJ Contar</v>
          </cell>
          <cell r="C114">
            <v>4</v>
          </cell>
        </row>
        <row r="115">
          <cell r="A115" t="str">
            <v>Mochila do Mascate - Gianniratto, A</v>
          </cell>
          <cell r="B115" t="str">
            <v>SP Contar</v>
          </cell>
          <cell r="C115">
            <v>2</v>
          </cell>
        </row>
        <row r="116">
          <cell r="A116" t="str">
            <v>Moro no Brasil</v>
          </cell>
          <cell r="B116" t="str">
            <v>RJ Contar</v>
          </cell>
          <cell r="C116">
            <v>2</v>
          </cell>
        </row>
        <row r="117">
          <cell r="A117" t="str">
            <v>Mulheres do Brasil</v>
          </cell>
          <cell r="B117" t="str">
            <v>BA Contar</v>
          </cell>
          <cell r="C117">
            <v>5</v>
          </cell>
        </row>
        <row r="118">
          <cell r="A118" t="str">
            <v>Mulheres do Brasil</v>
          </cell>
          <cell r="B118" t="str">
            <v>DF Contar</v>
          </cell>
          <cell r="C118">
            <v>13</v>
          </cell>
        </row>
        <row r="119">
          <cell r="A119" t="str">
            <v>Mulheres do Brasil</v>
          </cell>
          <cell r="B119" t="str">
            <v>MG Contar</v>
          </cell>
          <cell r="C119">
            <v>11</v>
          </cell>
        </row>
        <row r="120">
          <cell r="A120" t="str">
            <v>Mulheres do Brasil</v>
          </cell>
          <cell r="B120" t="str">
            <v>PE Contar</v>
          </cell>
          <cell r="C120">
            <v>5</v>
          </cell>
        </row>
        <row r="121">
          <cell r="A121" t="str">
            <v>Mulheres do Brasil</v>
          </cell>
          <cell r="B121" t="str">
            <v>PR Contar</v>
          </cell>
          <cell r="C121">
            <v>15</v>
          </cell>
        </row>
        <row r="122">
          <cell r="A122" t="str">
            <v>Mulheres do Brasil</v>
          </cell>
          <cell r="B122" t="str">
            <v>RJ Contar</v>
          </cell>
          <cell r="C122">
            <v>18</v>
          </cell>
        </row>
        <row r="123">
          <cell r="A123" t="str">
            <v>Mulheres do Brasil</v>
          </cell>
          <cell r="B123" t="str">
            <v>RS Contar</v>
          </cell>
          <cell r="C123">
            <v>3</v>
          </cell>
        </row>
        <row r="124">
          <cell r="A124" t="str">
            <v>Mulheres do Brasil</v>
          </cell>
          <cell r="B124" t="str">
            <v>SP Contar</v>
          </cell>
          <cell r="C124">
            <v>37</v>
          </cell>
        </row>
        <row r="125">
          <cell r="A125" t="str">
            <v>No Meio da Rua</v>
          </cell>
          <cell r="B125" t="str">
            <v>DF Contar</v>
          </cell>
          <cell r="C125">
            <v>1</v>
          </cell>
        </row>
        <row r="126">
          <cell r="A126" t="str">
            <v>No Meio da Rua</v>
          </cell>
          <cell r="B126" t="str">
            <v>MG Contar</v>
          </cell>
          <cell r="C126">
            <v>1</v>
          </cell>
        </row>
        <row r="127">
          <cell r="A127" t="str">
            <v>No Meio da Rua</v>
          </cell>
          <cell r="B127" t="str">
            <v>PE Contar</v>
          </cell>
          <cell r="C127">
            <v>1</v>
          </cell>
        </row>
        <row r="128">
          <cell r="A128" t="str">
            <v>No Meio da Rua</v>
          </cell>
          <cell r="B128" t="str">
            <v>RJ Contar</v>
          </cell>
          <cell r="C128">
            <v>3</v>
          </cell>
        </row>
        <row r="129">
          <cell r="A129" t="str">
            <v>No Meio da Rua</v>
          </cell>
          <cell r="B129" t="str">
            <v>SP Contar</v>
          </cell>
          <cell r="C129">
            <v>5</v>
          </cell>
        </row>
        <row r="130">
          <cell r="A130" t="str">
            <v>Outra Memória</v>
          </cell>
          <cell r="B130" t="str">
            <v>RJ Contar</v>
          </cell>
          <cell r="C130">
            <v>2</v>
          </cell>
        </row>
        <row r="131">
          <cell r="A131" t="str">
            <v>Outra Memória</v>
          </cell>
          <cell r="B131" t="str">
            <v>SP Contar</v>
          </cell>
          <cell r="C131">
            <v>1</v>
          </cell>
        </row>
        <row r="132">
          <cell r="A132" t="str">
            <v>Sal de Prata</v>
          </cell>
          <cell r="B132" t="str">
            <v>BA Contar</v>
          </cell>
          <cell r="C132">
            <v>2</v>
          </cell>
        </row>
        <row r="133">
          <cell r="A133" t="str">
            <v>Sal de Prata</v>
          </cell>
          <cell r="B133" t="str">
            <v>MG Contar</v>
          </cell>
          <cell r="C133">
            <v>1</v>
          </cell>
        </row>
        <row r="134">
          <cell r="A134" t="str">
            <v>Sal de Prata</v>
          </cell>
          <cell r="B134" t="str">
            <v>PE Contar</v>
          </cell>
          <cell r="C134">
            <v>1</v>
          </cell>
        </row>
        <row r="135">
          <cell r="A135" t="str">
            <v>Sal de Prata</v>
          </cell>
          <cell r="B135" t="str">
            <v>RJ Contar</v>
          </cell>
          <cell r="C135">
            <v>2</v>
          </cell>
        </row>
        <row r="136">
          <cell r="A136" t="str">
            <v>Se eu Fosse Você</v>
          </cell>
          <cell r="B136" t="str">
            <v>BA Contar</v>
          </cell>
          <cell r="C136">
            <v>21</v>
          </cell>
        </row>
        <row r="137">
          <cell r="A137" t="str">
            <v>Se eu Fosse Você</v>
          </cell>
          <cell r="B137" t="str">
            <v>DF Contar</v>
          </cell>
          <cell r="C137">
            <v>36</v>
          </cell>
        </row>
        <row r="138">
          <cell r="A138" t="str">
            <v>Se eu Fosse Você</v>
          </cell>
          <cell r="B138" t="str">
            <v>MG Contar</v>
          </cell>
          <cell r="C138">
            <v>30</v>
          </cell>
        </row>
        <row r="139">
          <cell r="A139" t="str">
            <v>Se eu Fosse Você</v>
          </cell>
          <cell r="B139" t="str">
            <v>PE Contar</v>
          </cell>
          <cell r="C139">
            <v>18</v>
          </cell>
        </row>
        <row r="140">
          <cell r="A140" t="str">
            <v>Se eu Fosse Você</v>
          </cell>
          <cell r="B140" t="str">
            <v>PR Contar</v>
          </cell>
          <cell r="C140">
            <v>35</v>
          </cell>
        </row>
        <row r="141">
          <cell r="A141" t="str">
            <v>Se eu Fosse Você</v>
          </cell>
          <cell r="B141" t="str">
            <v>RJ Contar</v>
          </cell>
          <cell r="C141">
            <v>72</v>
          </cell>
        </row>
        <row r="142">
          <cell r="A142" t="str">
            <v>Se eu Fosse Você</v>
          </cell>
          <cell r="B142" t="str">
            <v>RS Contar</v>
          </cell>
          <cell r="C142">
            <v>22</v>
          </cell>
        </row>
        <row r="143">
          <cell r="A143" t="str">
            <v>Se eu Fosse Você</v>
          </cell>
          <cell r="B143" t="str">
            <v>SP Contar</v>
          </cell>
          <cell r="C143">
            <v>122</v>
          </cell>
        </row>
        <row r="144">
          <cell r="A144" t="str">
            <v>Sou Feia Mas Tô Na Moda</v>
          </cell>
          <cell r="B144" t="str">
            <v>DF Contar</v>
          </cell>
          <cell r="C144">
            <v>1</v>
          </cell>
        </row>
        <row r="145">
          <cell r="A145" t="str">
            <v>Sou Feia Mas Tô Na Moda</v>
          </cell>
          <cell r="B145" t="str">
            <v>MG Contar</v>
          </cell>
          <cell r="C145">
            <v>1</v>
          </cell>
        </row>
        <row r="146">
          <cell r="A146" t="str">
            <v>Sou Feia Mas Tô Na Moda</v>
          </cell>
          <cell r="B146" t="str">
            <v>RJ Contar</v>
          </cell>
          <cell r="C146">
            <v>3</v>
          </cell>
        </row>
        <row r="147">
          <cell r="A147" t="str">
            <v>Sou Feia Mas Tô Na Moda</v>
          </cell>
          <cell r="B147" t="str">
            <v>SP Contar</v>
          </cell>
          <cell r="C147">
            <v>1</v>
          </cell>
        </row>
        <row r="148">
          <cell r="A148" t="str">
            <v>Soy Cuba, o Mamute Siberiano</v>
          </cell>
          <cell r="B148" t="str">
            <v>BA Contar</v>
          </cell>
          <cell r="C148">
            <v>3</v>
          </cell>
        </row>
        <row r="149">
          <cell r="A149" t="str">
            <v>Soy Cuba, o Mamute Siberiano</v>
          </cell>
          <cell r="B149" t="str">
            <v>DF Contar</v>
          </cell>
          <cell r="C149">
            <v>1</v>
          </cell>
        </row>
        <row r="150">
          <cell r="A150" t="str">
            <v>Soy Cuba, o Mamute Siberiano</v>
          </cell>
          <cell r="B150" t="str">
            <v>MG Contar</v>
          </cell>
          <cell r="C150">
            <v>2</v>
          </cell>
        </row>
        <row r="151">
          <cell r="A151" t="str">
            <v>Soy Cuba, o Mamute Siberiano</v>
          </cell>
          <cell r="B151" t="str">
            <v>RJ Contar</v>
          </cell>
          <cell r="C151">
            <v>11</v>
          </cell>
        </row>
        <row r="152">
          <cell r="A152" t="str">
            <v>Soy Cuba, o Mamute Siberiano</v>
          </cell>
          <cell r="B152" t="str">
            <v>RS Contar</v>
          </cell>
          <cell r="C152">
            <v>3</v>
          </cell>
        </row>
        <row r="153">
          <cell r="A153" t="str">
            <v>Soy Cuba, o Mamute Siberiano</v>
          </cell>
          <cell r="B153" t="str">
            <v>SP Contar</v>
          </cell>
          <cell r="C153">
            <v>10</v>
          </cell>
        </row>
        <row r="154">
          <cell r="A154" t="str">
            <v>Tapete Vermelho</v>
          </cell>
          <cell r="B154" t="str">
            <v>BA Contar</v>
          </cell>
          <cell r="C154">
            <v>2</v>
          </cell>
        </row>
        <row r="155">
          <cell r="A155" t="str">
            <v>Tapete Vermelho</v>
          </cell>
          <cell r="B155" t="str">
            <v>DF Contar</v>
          </cell>
          <cell r="C155">
            <v>3</v>
          </cell>
        </row>
        <row r="156">
          <cell r="A156" t="str">
            <v>Tapete Vermelho</v>
          </cell>
          <cell r="B156" t="str">
            <v>MG Contar</v>
          </cell>
          <cell r="C156">
            <v>6</v>
          </cell>
        </row>
        <row r="157">
          <cell r="A157" t="str">
            <v>Tapete Vermelho</v>
          </cell>
          <cell r="B157" t="str">
            <v>PE Contar</v>
          </cell>
          <cell r="C157">
            <v>6</v>
          </cell>
        </row>
        <row r="158">
          <cell r="A158" t="str">
            <v>Tapete Vermelho</v>
          </cell>
          <cell r="B158" t="str">
            <v>PR Contar</v>
          </cell>
          <cell r="C158">
            <v>4</v>
          </cell>
        </row>
        <row r="159">
          <cell r="A159" t="str">
            <v>Tapete Vermelho</v>
          </cell>
          <cell r="B159" t="str">
            <v>RJ Contar</v>
          </cell>
          <cell r="C159">
            <v>10</v>
          </cell>
        </row>
        <row r="160">
          <cell r="A160" t="str">
            <v>Tapete Vermelho</v>
          </cell>
          <cell r="B160" t="str">
            <v>RS Contar</v>
          </cell>
          <cell r="C160">
            <v>2</v>
          </cell>
        </row>
        <row r="161">
          <cell r="A161" t="str">
            <v>Tapete Vermelho</v>
          </cell>
          <cell r="B161" t="str">
            <v>SP Contar</v>
          </cell>
          <cell r="C161">
            <v>9</v>
          </cell>
        </row>
        <row r="162">
          <cell r="A162" t="str">
            <v>Veneno da Madrugada, O</v>
          </cell>
          <cell r="B162" t="str">
            <v>BA Contar</v>
          </cell>
          <cell r="C162">
            <v>2</v>
          </cell>
        </row>
        <row r="163">
          <cell r="A163" t="str">
            <v>Veneno da Madrugada, O</v>
          </cell>
          <cell r="B163" t="str">
            <v>DF Contar</v>
          </cell>
          <cell r="C163">
            <v>2</v>
          </cell>
        </row>
        <row r="164">
          <cell r="A164" t="str">
            <v>Veneno da Madrugada, O</v>
          </cell>
          <cell r="B164" t="str">
            <v>RJ Contar</v>
          </cell>
          <cell r="C164">
            <v>3</v>
          </cell>
        </row>
        <row r="165">
          <cell r="A165" t="str">
            <v>Veneno da Madrugada, O</v>
          </cell>
          <cell r="B165" t="str">
            <v>SP Contar</v>
          </cell>
          <cell r="C165">
            <v>5</v>
          </cell>
        </row>
        <row r="166">
          <cell r="A166" t="str">
            <v>Vocação do Poder</v>
          </cell>
          <cell r="B166" t="str">
            <v>RJ Contar</v>
          </cell>
          <cell r="C166">
            <v>3</v>
          </cell>
        </row>
        <row r="167">
          <cell r="A167" t="str">
            <v>Vocação do Poder</v>
          </cell>
          <cell r="B167" t="str">
            <v>RS Contar</v>
          </cell>
          <cell r="C167">
            <v>1</v>
          </cell>
        </row>
        <row r="168">
          <cell r="A168" t="str">
            <v>Xuxinha e Guto Contra os Monstros do Espaço</v>
          </cell>
          <cell r="B168" t="str">
            <v>BA Contar</v>
          </cell>
          <cell r="C168">
            <v>12</v>
          </cell>
        </row>
        <row r="169">
          <cell r="A169" t="str">
            <v>Xuxinha e Guto Contra os Monstros do Espaço</v>
          </cell>
          <cell r="B169" t="str">
            <v>DF Contar</v>
          </cell>
          <cell r="C169">
            <v>15</v>
          </cell>
        </row>
        <row r="170">
          <cell r="A170" t="str">
            <v>Xuxinha e Guto Contra os Monstros do Espaço</v>
          </cell>
          <cell r="B170" t="str">
            <v>MG Contar</v>
          </cell>
          <cell r="C170">
            <v>17</v>
          </cell>
        </row>
        <row r="171">
          <cell r="A171" t="str">
            <v>Xuxinha e Guto Contra os Monstros do Espaço</v>
          </cell>
          <cell r="B171" t="str">
            <v>PE Contar</v>
          </cell>
          <cell r="C171">
            <v>8</v>
          </cell>
        </row>
        <row r="172">
          <cell r="A172" t="str">
            <v>Xuxinha e Guto Contra os Monstros do Espaço</v>
          </cell>
          <cell r="B172" t="str">
            <v>PR Contar</v>
          </cell>
          <cell r="C172">
            <v>17</v>
          </cell>
        </row>
        <row r="173">
          <cell r="A173" t="str">
            <v>Xuxinha e Guto Contra os Monstros do Espaço</v>
          </cell>
          <cell r="B173" t="str">
            <v>RJ Contar</v>
          </cell>
          <cell r="C173">
            <v>34</v>
          </cell>
        </row>
        <row r="174">
          <cell r="A174" t="str">
            <v>Xuxinha e Guto Contra os Monstros do Espaço</v>
          </cell>
          <cell r="B174" t="str">
            <v>RS Contar</v>
          </cell>
          <cell r="C174">
            <v>7</v>
          </cell>
        </row>
        <row r="175">
          <cell r="A175" t="str">
            <v>Xuxinha e Guto Contra os Monstros do Espaço</v>
          </cell>
          <cell r="B175" t="str">
            <v>SP Contar</v>
          </cell>
          <cell r="C175">
            <v>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a"/>
      <sheetName val="CMI"/>
      <sheetName val="capa pessoal"/>
      <sheetName val="TV por Assinatura"/>
      <sheetName val="TVA1- ass. por operadoras"/>
      <sheetName val="TVA2-quadro ABTA"/>
      <sheetName val="TVA3- Alcance - Adulto"/>
      <sheetName val="TVA4- gráfico alcance adulto"/>
      <sheetName val="TVA5 - Alcance - Infantil"/>
      <sheetName val="TVA6- gráfico alcance infantil"/>
      <sheetName val="TVA7 - Tempo Médio"/>
      <sheetName val="TVA8 - gráfico tm adulto"/>
      <sheetName val="TVA9 -gráfico tm infantil"/>
      <sheetName val="TV10 - canais por distribuidora"/>
      <sheetName val="TVA MONITORAMENTO.Apresentação"/>
      <sheetName val="TVAM1 - canais por categoria"/>
      <sheetName val="TVAM2 - gráfico canais p cat."/>
      <sheetName val="TVAM3 -  bra e estr por canal"/>
      <sheetName val="TVAM4- gráfico títulos"/>
      <sheetName val="TVAM5 - longas por canal"/>
      <sheetName val="TVAM6 - gráfico longas"/>
      <sheetName val="TVAM7 - filmes bras p canais"/>
      <sheetName val="TVAM7.1 - series exib por canal"/>
      <sheetName val="TVAM7.2 - outros exib por canal"/>
      <sheetName val="TVAM8 - Telecine prog por categ"/>
      <sheetName val="TVAM9 - Geral Telecine"/>
      <sheetName val="TVAM10 - Telecine nac. e estr."/>
      <sheetName val="TVAM11 - Telecine obras bras"/>
      <sheetName val="TVAM12 - Telecine prog p canal"/>
      <sheetName val="TVAM13 - Telecine prog por país"/>
      <sheetName val="TVAM14 -Telecine prog reg geog."/>
      <sheetName val="TVAM15 -Telecine pg. p anoprod"/>
      <sheetName val="TVAM16 - Cinemax prog por cat."/>
      <sheetName val="TVAM17 - Cinemax nac. e estr."/>
      <sheetName val="TVAM18 - Cinemax obras bras"/>
      <sheetName val="TVAM19 - Fox prog por categoria"/>
      <sheetName val="TVAM20 - Geral FOX"/>
      <sheetName val="TVAM21 -Fox Prog Brasileira"/>
      <sheetName val="TVAM22 - Foxlife prog por categ"/>
      <sheetName val="TVAM23 - Geral FOXLIFE"/>
      <sheetName val="TVAM24 - Foxlife Prog Bras"/>
      <sheetName val="TVAM25 - HBO prog por cat."/>
      <sheetName val="TVAM26 -HBO nac e estrang"/>
      <sheetName val="TVAM27 - HBO obras brasileiras"/>
      <sheetName val="TVAM28 - TNT prog. por categ"/>
      <sheetName val="TVAM29 - TNT nac. e estrang."/>
      <sheetName val="TVAM30 - TNT prog brasileira"/>
      <sheetName val="TVAM31-Apêndice"/>
      <sheetName val="TV ABERTA"/>
      <sheetName val="AB1 - Domicílios TV e Cobertura"/>
      <sheetName val="AB2a - Audiência Shqre e Perfil"/>
      <sheetName val="AB2b - Audiência Share e Perfil"/>
      <sheetName val="AB3 - Top 10 Prog Audiência"/>
      <sheetName val="AB4 - Programas + Emissoras RJ"/>
      <sheetName val="AB4a - Programas + Emissoras SP"/>
      <sheetName val="AB4b - Audiência Redes"/>
      <sheetName val="AB5 - TV digital Cronograma"/>
      <sheetName val="ABM. Apresent"/>
      <sheetName val="ABM1 - Emissoras Títulos"/>
      <sheetName val="ABM2 - Emissoras Tít Nac.Est"/>
      <sheetName val="ABM3 - Títulos por País"/>
      <sheetName val="ABM4 -Titulos por Década"/>
      <sheetName val="ABM5 - Títulos Ano Produção"/>
      <sheetName val="ABM6 - Nº. de Títulos por Mês"/>
      <sheetName val="ABM7 -Grafico nº de titulos mes"/>
      <sheetName val="ABM8 - Filmes por Gênero"/>
      <sheetName val="ABM9 - Filmes Brasileiros"/>
      <sheetName val="ABM10 - Gêneros"/>
      <sheetName val="Outras Mídias"/>
      <sheetName val="OM1 - Acesso Mundo"/>
      <sheetName val="OM2 - TVA X WB"/>
      <sheetName val="OM3 - Internautas Ativos"/>
      <sheetName val="OM4 - Perfil Internauta"/>
      <sheetName val="OM5 - Atividades"/>
      <sheetName val="OM6 - 30 Sites"/>
      <sheetName val="OM7 - Cresc. Internet"/>
      <sheetName val="OM8 - Faturamento Mídia"/>
      <sheetName val="OM9 - Densidade"/>
      <sheetName val="OM10 - Evolução Tel Ce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 -  Mecanismo final"/>
      <sheetName val="C2 - Inc Rou Agrupada"/>
      <sheetName val="C3 - Inv Art1 Agrupada"/>
      <sheetName val="C4 - Gráf Rouanet Art1 "/>
      <sheetName val="C5 - Inv Art3 Estrang Agrupada"/>
      <sheetName val="C6  - Inv Art39"/>
      <sheetName val="C7 - UF$$"/>
      <sheetName val="C7+C8+C9 Regiões"/>
      <sheetName val="C8 - UF proj"/>
      <sheetName val="C9 - UF propon"/>
      <sheetName val="C10 - Projetos"/>
      <sheetName val="C11 - Proponentes"/>
      <sheetName val="C1 -  Mecanismo final (2)"/>
      <sheetName val="C2 - Inc Rou Agrupada (2)"/>
      <sheetName val="C3 - Inv Art1 Agrupada (2)"/>
      <sheetName val="C4 - Graf Art1 Rouanet"/>
      <sheetName val="C5 - Inv Art3 Estrang Agrup (2)"/>
      <sheetName val="C6  - Inv Art39 (2)"/>
      <sheetName val="C7 - UF$$ (2)"/>
      <sheetName val="C7+C8+C9 Regiões (2)"/>
      <sheetName val="C8 - UF proj (2)"/>
      <sheetName val="C9 - UF propon (2)"/>
      <sheetName val="C10 - Projetos (2)"/>
      <sheetName val="C11 -Proponen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M7"/>
  <sheetViews>
    <sheetView tabSelected="1" view="pageBreakPreview" zoomScale="75" zoomScaleNormal="75" zoomScaleSheetLayoutView="75" zoomScalePageLayoutView="0" workbookViewId="0" topLeftCell="A1">
      <selection activeCell="P4" sqref="P4"/>
    </sheetView>
  </sheetViews>
  <sheetFormatPr defaultColWidth="9.140625" defaultRowHeight="12.75"/>
  <sheetData>
    <row r="5" spans="2:13" ht="12.75">
      <c r="B5" s="135"/>
      <c r="C5" s="135"/>
      <c r="D5" s="135"/>
      <c r="E5" s="135"/>
      <c r="F5" s="135"/>
      <c r="G5" s="135"/>
      <c r="H5" s="135"/>
      <c r="I5" s="135"/>
      <c r="J5" s="135"/>
      <c r="K5" s="135"/>
      <c r="L5" s="135"/>
      <c r="M5" s="135"/>
    </row>
    <row r="6" spans="2:13" ht="12.75">
      <c r="B6" s="135"/>
      <c r="C6" s="135"/>
      <c r="D6" s="135"/>
      <c r="E6" s="135"/>
      <c r="F6" s="135"/>
      <c r="G6" s="135"/>
      <c r="H6" s="135"/>
      <c r="I6" s="135"/>
      <c r="J6" s="135"/>
      <c r="K6" s="135"/>
      <c r="L6" s="135"/>
      <c r="M6" s="135"/>
    </row>
    <row r="7" spans="2:13" ht="12.75">
      <c r="B7" s="135"/>
      <c r="C7" s="135"/>
      <c r="D7" s="135"/>
      <c r="E7" s="135"/>
      <c r="F7" s="135"/>
      <c r="G7" s="135"/>
      <c r="H7" s="135"/>
      <c r="I7" s="135"/>
      <c r="J7" s="135"/>
      <c r="K7" s="135"/>
      <c r="L7" s="135"/>
      <c r="M7" s="135"/>
    </row>
  </sheetData>
  <sheetProtection/>
  <printOptions horizontalCentered="1" verticalCentered="1"/>
  <pageMargins left="0.3937007874015748" right="0.3937007874015748" top="0.3937007874015748" bottom="0.5905511811023623" header="0.1968503937007874" footer="0.1968503937007874"/>
  <pageSetup horizontalDpi="600" verticalDpi="600" orientation="landscape" paperSize="9" scale="98" r:id="rId2"/>
  <rowBreaks count="1" manualBreakCount="1">
    <brk id="70" max="255" man="1"/>
  </rowBreaks>
  <drawing r:id="rId1"/>
</worksheet>
</file>

<file path=xl/worksheets/sheet10.xml><?xml version="1.0" encoding="utf-8"?>
<worksheet xmlns="http://schemas.openxmlformats.org/spreadsheetml/2006/main" xmlns:r="http://schemas.openxmlformats.org/officeDocument/2006/relationships">
  <dimension ref="A1:U246"/>
  <sheetViews>
    <sheetView view="pageBreakPreview" zoomScaleSheetLayoutView="100" zoomScalePageLayoutView="0" workbookViewId="0" topLeftCell="A1">
      <selection activeCell="P4" sqref="P4"/>
    </sheetView>
  </sheetViews>
  <sheetFormatPr defaultColWidth="9.140625" defaultRowHeight="12.75"/>
  <cols>
    <col min="1" max="1" width="9.421875" style="55" customWidth="1"/>
    <col min="2" max="2" width="25.28125" style="55" customWidth="1"/>
    <col min="3" max="3" width="8.57421875" style="56" customWidth="1"/>
    <col min="4" max="4" width="4.8515625" style="133" customWidth="1"/>
    <col min="5" max="5" width="8.28125" style="55" customWidth="1"/>
    <col min="6" max="6" width="24.28125" style="55" bestFit="1" customWidth="1"/>
    <col min="7" max="7" width="14.00390625" style="134" customWidth="1"/>
    <col min="8" max="8" width="5.7109375" style="55" customWidth="1"/>
    <col min="9" max="9" width="8.8515625" style="55" customWidth="1"/>
    <col min="10" max="10" width="25.421875" style="55" bestFit="1" customWidth="1"/>
    <col min="11" max="11" width="11.57421875" style="55" customWidth="1"/>
    <col min="12" max="20" width="9.140625" style="26" customWidth="1"/>
    <col min="21" max="16384" width="9.140625" style="1" customWidth="1"/>
  </cols>
  <sheetData>
    <row r="1" spans="1:11" ht="18.75" customHeight="1">
      <c r="A1" s="148" t="s">
        <v>504</v>
      </c>
      <c r="B1" s="148"/>
      <c r="C1" s="148"/>
      <c r="D1" s="148"/>
      <c r="E1" s="148"/>
      <c r="F1" s="148"/>
      <c r="G1" s="148"/>
      <c r="H1" s="148"/>
      <c r="I1" s="148"/>
      <c r="J1" s="148"/>
      <c r="K1" s="148"/>
    </row>
    <row r="2" spans="1:11" ht="7.5" customHeight="1">
      <c r="A2" s="58"/>
      <c r="B2" s="127"/>
      <c r="C2" s="127"/>
      <c r="D2" s="128"/>
      <c r="E2" s="127"/>
      <c r="F2" s="127"/>
      <c r="G2" s="129"/>
      <c r="H2" s="58"/>
      <c r="I2" s="58"/>
      <c r="J2" s="58"/>
      <c r="K2" s="58"/>
    </row>
    <row r="3" spans="1:11" ht="12.75">
      <c r="A3" s="149" t="s">
        <v>490</v>
      </c>
      <c r="B3" s="149"/>
      <c r="C3" s="149"/>
      <c r="D3" s="106"/>
      <c r="E3" s="149" t="s">
        <v>491</v>
      </c>
      <c r="F3" s="149"/>
      <c r="G3" s="149"/>
      <c r="H3" s="106"/>
      <c r="I3" s="149" t="s">
        <v>505</v>
      </c>
      <c r="J3" s="149"/>
      <c r="K3" s="149"/>
    </row>
    <row r="4" spans="1:11" ht="12.75">
      <c r="A4" s="57" t="s">
        <v>482</v>
      </c>
      <c r="B4" s="57" t="s">
        <v>186</v>
      </c>
      <c r="C4" s="57" t="s">
        <v>185</v>
      </c>
      <c r="D4" s="22"/>
      <c r="E4" s="57" t="s">
        <v>482</v>
      </c>
      <c r="F4" s="57" t="s">
        <v>186</v>
      </c>
      <c r="G4" s="57" t="s">
        <v>185</v>
      </c>
      <c r="H4" s="72"/>
      <c r="I4" s="57" t="s">
        <v>482</v>
      </c>
      <c r="J4" s="57" t="s">
        <v>186</v>
      </c>
      <c r="K4" s="57" t="s">
        <v>185</v>
      </c>
    </row>
    <row r="5" spans="1:20" s="28" customFormat="1" ht="12.75">
      <c r="A5" s="94">
        <v>13</v>
      </c>
      <c r="B5" s="65" t="s">
        <v>124</v>
      </c>
      <c r="C5" s="130" t="s">
        <v>375</v>
      </c>
      <c r="D5" s="131"/>
      <c r="E5" s="94">
        <v>13</v>
      </c>
      <c r="F5" s="65" t="s">
        <v>84</v>
      </c>
      <c r="G5" s="130" t="s">
        <v>319</v>
      </c>
      <c r="H5" s="72"/>
      <c r="I5" s="94">
        <v>16</v>
      </c>
      <c r="J5" s="65" t="s">
        <v>84</v>
      </c>
      <c r="K5" s="130" t="s">
        <v>319</v>
      </c>
      <c r="L5" s="26"/>
      <c r="M5" s="26"/>
      <c r="N5" s="26"/>
      <c r="O5" s="26"/>
      <c r="P5" s="26"/>
      <c r="Q5" s="26"/>
      <c r="R5" s="26"/>
      <c r="S5" s="26"/>
      <c r="T5" s="26"/>
    </row>
    <row r="6" spans="1:11" ht="12.75">
      <c r="A6" s="116">
        <v>10</v>
      </c>
      <c r="B6" s="117" t="s">
        <v>84</v>
      </c>
      <c r="C6" s="131" t="s">
        <v>319</v>
      </c>
      <c r="D6" s="131"/>
      <c r="E6" s="116">
        <v>5</v>
      </c>
      <c r="F6" s="117" t="s">
        <v>241</v>
      </c>
      <c r="G6" s="131" t="s">
        <v>240</v>
      </c>
      <c r="H6" s="72"/>
      <c r="I6" s="116">
        <v>5</v>
      </c>
      <c r="J6" s="117" t="s">
        <v>232</v>
      </c>
      <c r="K6" s="131" t="s">
        <v>223</v>
      </c>
    </row>
    <row r="7" spans="1:20" s="28" customFormat="1" ht="12.75">
      <c r="A7" s="94">
        <v>8</v>
      </c>
      <c r="B7" s="65" t="s">
        <v>204</v>
      </c>
      <c r="C7" s="130" t="s">
        <v>188</v>
      </c>
      <c r="D7" s="131"/>
      <c r="E7" s="94">
        <v>5</v>
      </c>
      <c r="F7" s="65" t="s">
        <v>273</v>
      </c>
      <c r="G7" s="130" t="s">
        <v>272</v>
      </c>
      <c r="H7" s="72"/>
      <c r="I7" s="94">
        <v>5</v>
      </c>
      <c r="J7" s="65" t="s">
        <v>91</v>
      </c>
      <c r="K7" s="130" t="s">
        <v>207</v>
      </c>
      <c r="L7" s="26"/>
      <c r="M7" s="26"/>
      <c r="N7" s="26"/>
      <c r="O7" s="26"/>
      <c r="P7" s="26"/>
      <c r="Q7" s="26"/>
      <c r="R7" s="26"/>
      <c r="S7" s="26"/>
      <c r="T7" s="26"/>
    </row>
    <row r="8" spans="1:11" ht="12.75">
      <c r="A8" s="116">
        <v>8</v>
      </c>
      <c r="B8" s="117" t="s">
        <v>91</v>
      </c>
      <c r="C8" s="131" t="s">
        <v>207</v>
      </c>
      <c r="D8" s="131"/>
      <c r="E8" s="116">
        <v>4</v>
      </c>
      <c r="F8" s="117" t="s">
        <v>232</v>
      </c>
      <c r="G8" s="131" t="s">
        <v>223</v>
      </c>
      <c r="H8" s="72"/>
      <c r="I8" s="116">
        <v>5</v>
      </c>
      <c r="J8" s="117" t="s">
        <v>360</v>
      </c>
      <c r="K8" s="131" t="s">
        <v>319</v>
      </c>
    </row>
    <row r="9" spans="1:20" s="28" customFormat="1" ht="12.75">
      <c r="A9" s="94">
        <v>8</v>
      </c>
      <c r="B9" s="65" t="s">
        <v>179</v>
      </c>
      <c r="C9" s="130" t="s">
        <v>245</v>
      </c>
      <c r="D9" s="131"/>
      <c r="E9" s="94">
        <v>3</v>
      </c>
      <c r="F9" s="65" t="s">
        <v>439</v>
      </c>
      <c r="G9" s="130" t="s">
        <v>375</v>
      </c>
      <c r="H9" s="72"/>
      <c r="I9" s="94">
        <v>3</v>
      </c>
      <c r="J9" s="65" t="s">
        <v>124</v>
      </c>
      <c r="K9" s="130" t="s">
        <v>375</v>
      </c>
      <c r="L9" s="26"/>
      <c r="M9" s="26"/>
      <c r="N9" s="26"/>
      <c r="O9" s="26"/>
      <c r="P9" s="26"/>
      <c r="Q9" s="26"/>
      <c r="R9" s="26"/>
      <c r="S9" s="26"/>
      <c r="T9" s="26"/>
    </row>
    <row r="10" spans="1:11" ht="12.75">
      <c r="A10" s="116">
        <v>7</v>
      </c>
      <c r="B10" s="117" t="s">
        <v>399</v>
      </c>
      <c r="C10" s="131" t="s">
        <v>382</v>
      </c>
      <c r="D10" s="131"/>
      <c r="E10" s="116">
        <v>3</v>
      </c>
      <c r="F10" s="117" t="s">
        <v>507</v>
      </c>
      <c r="G10" s="131" t="s">
        <v>281</v>
      </c>
      <c r="H10" s="72"/>
      <c r="I10" s="116">
        <v>2</v>
      </c>
      <c r="J10" s="117" t="s">
        <v>483</v>
      </c>
      <c r="K10" s="131" t="s">
        <v>375</v>
      </c>
    </row>
    <row r="11" spans="1:20" s="28" customFormat="1" ht="12.75">
      <c r="A11" s="94">
        <v>5</v>
      </c>
      <c r="B11" s="65" t="s">
        <v>241</v>
      </c>
      <c r="C11" s="130" t="s">
        <v>240</v>
      </c>
      <c r="D11" s="131"/>
      <c r="E11" s="94">
        <v>3</v>
      </c>
      <c r="F11" s="65" t="s">
        <v>28</v>
      </c>
      <c r="G11" s="130" t="s">
        <v>319</v>
      </c>
      <c r="H11" s="72"/>
      <c r="I11" s="94">
        <v>1</v>
      </c>
      <c r="J11" s="65" t="s">
        <v>204</v>
      </c>
      <c r="K11" s="130" t="s">
        <v>188</v>
      </c>
      <c r="L11" s="26"/>
      <c r="M11" s="26"/>
      <c r="N11" s="26"/>
      <c r="O11" s="26"/>
      <c r="P11" s="26"/>
      <c r="Q11" s="26"/>
      <c r="R11" s="26"/>
      <c r="S11" s="26"/>
      <c r="T11" s="26"/>
    </row>
    <row r="12" spans="1:11" ht="12.75">
      <c r="A12" s="116">
        <v>2</v>
      </c>
      <c r="B12" s="117" t="s">
        <v>47</v>
      </c>
      <c r="C12" s="131" t="s">
        <v>326</v>
      </c>
      <c r="D12" s="131"/>
      <c r="E12" s="116">
        <v>3</v>
      </c>
      <c r="F12" s="117" t="s">
        <v>161</v>
      </c>
      <c r="G12" s="131" t="s">
        <v>382</v>
      </c>
      <c r="H12" s="72"/>
      <c r="I12" s="97">
        <v>37</v>
      </c>
      <c r="J12" s="111" t="s">
        <v>3</v>
      </c>
      <c r="K12" s="96"/>
    </row>
    <row r="13" spans="1:20" s="28" customFormat="1" ht="12.75">
      <c r="A13" s="94">
        <v>2</v>
      </c>
      <c r="B13" s="65" t="s">
        <v>66</v>
      </c>
      <c r="C13" s="130" t="s">
        <v>326</v>
      </c>
      <c r="D13" s="131"/>
      <c r="E13" s="94">
        <v>2</v>
      </c>
      <c r="F13" s="65" t="s">
        <v>397</v>
      </c>
      <c r="G13" s="130" t="s">
        <v>382</v>
      </c>
      <c r="H13" s="72"/>
      <c r="I13" s="116"/>
      <c r="J13" s="117"/>
      <c r="K13" s="131"/>
      <c r="L13" s="26"/>
      <c r="M13" s="26"/>
      <c r="N13" s="26"/>
      <c r="O13" s="26"/>
      <c r="P13" s="26"/>
      <c r="Q13" s="26"/>
      <c r="R13" s="26"/>
      <c r="S13" s="26"/>
      <c r="T13" s="26"/>
    </row>
    <row r="14" spans="1:20" s="28" customFormat="1" ht="12.75">
      <c r="A14" s="116">
        <v>2</v>
      </c>
      <c r="B14" s="117" t="s">
        <v>364</v>
      </c>
      <c r="C14" s="131" t="s">
        <v>319</v>
      </c>
      <c r="D14" s="131"/>
      <c r="E14" s="116">
        <v>2</v>
      </c>
      <c r="F14" s="117" t="s">
        <v>315</v>
      </c>
      <c r="G14" s="131" t="s">
        <v>311</v>
      </c>
      <c r="H14" s="72"/>
      <c r="I14" s="116"/>
      <c r="J14" s="117"/>
      <c r="K14" s="131"/>
      <c r="L14" s="26"/>
      <c r="M14" s="26"/>
      <c r="N14" s="26"/>
      <c r="O14" s="26"/>
      <c r="P14" s="26"/>
      <c r="Q14" s="26"/>
      <c r="R14" s="26"/>
      <c r="S14" s="26"/>
      <c r="T14" s="26"/>
    </row>
    <row r="15" spans="1:11" ht="12.75">
      <c r="A15" s="94">
        <v>2</v>
      </c>
      <c r="B15" s="65" t="s">
        <v>118</v>
      </c>
      <c r="C15" s="130" t="s">
        <v>375</v>
      </c>
      <c r="D15" s="131"/>
      <c r="E15" s="94">
        <v>2</v>
      </c>
      <c r="F15" s="65" t="s">
        <v>508</v>
      </c>
      <c r="G15" s="130" t="s">
        <v>375</v>
      </c>
      <c r="H15" s="72"/>
      <c r="I15" s="116"/>
      <c r="J15" s="117"/>
      <c r="K15" s="131"/>
    </row>
    <row r="16" spans="1:20" s="28" customFormat="1" ht="12.75">
      <c r="A16" s="116">
        <v>1</v>
      </c>
      <c r="B16" s="117" t="s">
        <v>363</v>
      </c>
      <c r="C16" s="131" t="s">
        <v>319</v>
      </c>
      <c r="D16" s="131"/>
      <c r="E16" s="116">
        <v>2</v>
      </c>
      <c r="F16" s="117" t="s">
        <v>258</v>
      </c>
      <c r="G16" s="131" t="s">
        <v>245</v>
      </c>
      <c r="H16" s="72"/>
      <c r="I16" s="116"/>
      <c r="J16" s="117"/>
      <c r="K16" s="131"/>
      <c r="L16" s="26"/>
      <c r="M16" s="26"/>
      <c r="N16" s="26"/>
      <c r="O16" s="26"/>
      <c r="P16" s="26"/>
      <c r="Q16" s="26"/>
      <c r="R16" s="26"/>
      <c r="S16" s="26"/>
      <c r="T16" s="26"/>
    </row>
    <row r="17" spans="1:11" ht="12.75">
      <c r="A17" s="94">
        <v>1</v>
      </c>
      <c r="B17" s="65" t="s">
        <v>506</v>
      </c>
      <c r="C17" s="130" t="s">
        <v>289</v>
      </c>
      <c r="D17" s="131"/>
      <c r="E17" s="94">
        <v>2</v>
      </c>
      <c r="F17" s="65" t="s">
        <v>510</v>
      </c>
      <c r="G17" s="130" t="s">
        <v>207</v>
      </c>
      <c r="H17" s="72"/>
      <c r="I17" s="116"/>
      <c r="J17" s="117"/>
      <c r="K17" s="131"/>
    </row>
    <row r="18" spans="1:11" ht="12.75">
      <c r="A18" s="116">
        <v>1</v>
      </c>
      <c r="B18" s="117" t="s">
        <v>285</v>
      </c>
      <c r="C18" s="131" t="s">
        <v>281</v>
      </c>
      <c r="D18" s="131"/>
      <c r="E18" s="116">
        <v>2</v>
      </c>
      <c r="F18" s="117" t="s">
        <v>193</v>
      </c>
      <c r="G18" s="131" t="s">
        <v>192</v>
      </c>
      <c r="H18" s="72"/>
      <c r="I18" s="116"/>
      <c r="J18" s="117"/>
      <c r="K18" s="131"/>
    </row>
    <row r="19" spans="1:11" ht="12.75">
      <c r="A19" s="94">
        <v>1</v>
      </c>
      <c r="B19" s="65" t="s">
        <v>368</v>
      </c>
      <c r="C19" s="130" t="s">
        <v>326</v>
      </c>
      <c r="D19" s="131"/>
      <c r="E19" s="94">
        <v>2</v>
      </c>
      <c r="F19" s="65" t="s">
        <v>55</v>
      </c>
      <c r="G19" s="130" t="s">
        <v>326</v>
      </c>
      <c r="H19" s="72"/>
      <c r="I19" s="116"/>
      <c r="J19" s="117"/>
      <c r="K19" s="131"/>
    </row>
    <row r="20" spans="1:11" ht="12.75">
      <c r="A20" s="97">
        <v>71</v>
      </c>
      <c r="B20" s="111" t="s">
        <v>3</v>
      </c>
      <c r="C20" s="96"/>
      <c r="D20" s="131"/>
      <c r="E20" s="116">
        <v>2</v>
      </c>
      <c r="F20" s="117" t="s">
        <v>60</v>
      </c>
      <c r="G20" s="131" t="s">
        <v>375</v>
      </c>
      <c r="H20" s="72"/>
      <c r="I20" s="116"/>
      <c r="J20" s="117"/>
      <c r="K20" s="131"/>
    </row>
    <row r="21" spans="1:11" ht="12.75">
      <c r="A21" s="116"/>
      <c r="B21" s="117"/>
      <c r="C21" s="131"/>
      <c r="D21" s="131"/>
      <c r="E21" s="94">
        <v>2</v>
      </c>
      <c r="F21" s="65" t="s">
        <v>96</v>
      </c>
      <c r="G21" s="130" t="s">
        <v>326</v>
      </c>
      <c r="H21" s="72"/>
      <c r="I21" s="116"/>
      <c r="J21" s="117"/>
      <c r="K21" s="131"/>
    </row>
    <row r="22" spans="1:11" ht="12.75">
      <c r="A22" s="116"/>
      <c r="B22" s="117"/>
      <c r="C22" s="131"/>
      <c r="D22" s="131"/>
      <c r="E22" s="116">
        <v>1</v>
      </c>
      <c r="F22" s="117" t="s">
        <v>124</v>
      </c>
      <c r="G22" s="131" t="s">
        <v>375</v>
      </c>
      <c r="H22" s="72"/>
      <c r="I22" s="116"/>
      <c r="J22" s="117"/>
      <c r="K22" s="131"/>
    </row>
    <row r="23" spans="1:11" ht="12.75">
      <c r="A23" s="116"/>
      <c r="B23" s="117"/>
      <c r="C23" s="131"/>
      <c r="D23" s="131"/>
      <c r="E23" s="94">
        <v>1</v>
      </c>
      <c r="F23" s="65" t="s">
        <v>425</v>
      </c>
      <c r="G23" s="130" t="s">
        <v>375</v>
      </c>
      <c r="H23" s="72"/>
      <c r="I23" s="116"/>
      <c r="J23" s="117"/>
      <c r="K23" s="131"/>
    </row>
    <row r="24" spans="1:11" ht="12.75">
      <c r="A24" s="116"/>
      <c r="B24" s="117"/>
      <c r="C24" s="131"/>
      <c r="D24" s="131"/>
      <c r="E24" s="94">
        <v>1</v>
      </c>
      <c r="F24" s="65" t="s">
        <v>479</v>
      </c>
      <c r="G24" s="130" t="s">
        <v>223</v>
      </c>
      <c r="H24" s="72"/>
      <c r="I24" s="116"/>
      <c r="J24" s="117"/>
      <c r="K24" s="131"/>
    </row>
    <row r="25" spans="1:11" ht="12.75">
      <c r="A25" s="116"/>
      <c r="B25" s="117"/>
      <c r="C25" s="131"/>
      <c r="D25" s="131"/>
      <c r="E25" s="116">
        <v>1</v>
      </c>
      <c r="F25" s="117" t="s">
        <v>385</v>
      </c>
      <c r="G25" s="131" t="s">
        <v>382</v>
      </c>
      <c r="H25" s="72"/>
      <c r="I25" s="116"/>
      <c r="J25" s="117"/>
      <c r="K25" s="131"/>
    </row>
    <row r="26" spans="1:11" ht="12.75">
      <c r="A26" s="116"/>
      <c r="B26" s="117"/>
      <c r="C26" s="131"/>
      <c r="D26" s="131"/>
      <c r="E26" s="94">
        <v>1</v>
      </c>
      <c r="F26" s="65" t="s">
        <v>480</v>
      </c>
      <c r="G26" s="130" t="s">
        <v>207</v>
      </c>
      <c r="H26" s="72"/>
      <c r="I26" s="116"/>
      <c r="J26" s="117"/>
      <c r="K26" s="131"/>
    </row>
    <row r="27" spans="1:11" ht="12.75">
      <c r="A27" s="116"/>
      <c r="B27" s="117"/>
      <c r="C27" s="131"/>
      <c r="D27" s="131"/>
      <c r="E27" s="116">
        <v>1</v>
      </c>
      <c r="F27" s="117" t="s">
        <v>509</v>
      </c>
      <c r="G27" s="131" t="s">
        <v>326</v>
      </c>
      <c r="H27" s="72"/>
      <c r="I27" s="116"/>
      <c r="J27" s="117"/>
      <c r="K27" s="131"/>
    </row>
    <row r="28" spans="1:11" ht="12.75">
      <c r="A28" s="116"/>
      <c r="B28" s="117"/>
      <c r="C28" s="131"/>
      <c r="D28" s="131"/>
      <c r="E28" s="94">
        <v>1</v>
      </c>
      <c r="F28" s="65" t="s">
        <v>511</v>
      </c>
      <c r="G28" s="130" t="s">
        <v>382</v>
      </c>
      <c r="H28" s="72"/>
      <c r="I28" s="116"/>
      <c r="J28" s="117"/>
      <c r="K28" s="131"/>
    </row>
    <row r="29" spans="1:11" ht="12.75">
      <c r="A29" s="116"/>
      <c r="B29" s="117"/>
      <c r="C29" s="131"/>
      <c r="D29" s="131"/>
      <c r="E29" s="116">
        <v>1</v>
      </c>
      <c r="F29" s="117" t="s">
        <v>462</v>
      </c>
      <c r="G29" s="131" t="s">
        <v>375</v>
      </c>
      <c r="H29" s="72"/>
      <c r="I29" s="116"/>
      <c r="J29" s="117"/>
      <c r="K29" s="131"/>
    </row>
    <row r="30" spans="1:11" ht="12.75">
      <c r="A30" s="116"/>
      <c r="B30" s="117"/>
      <c r="C30" s="131"/>
      <c r="D30" s="131"/>
      <c r="E30" s="94">
        <v>1</v>
      </c>
      <c r="F30" s="65" t="s">
        <v>481</v>
      </c>
      <c r="G30" s="130" t="s">
        <v>319</v>
      </c>
      <c r="H30" s="72"/>
      <c r="I30" s="116"/>
      <c r="J30" s="117"/>
      <c r="K30" s="131"/>
    </row>
    <row r="31" spans="1:11" ht="12.75">
      <c r="A31" s="116"/>
      <c r="B31" s="117"/>
      <c r="C31" s="131"/>
      <c r="D31" s="131"/>
      <c r="E31" s="116">
        <v>1</v>
      </c>
      <c r="F31" s="117" t="s">
        <v>36</v>
      </c>
      <c r="G31" s="131" t="s">
        <v>375</v>
      </c>
      <c r="H31" s="72"/>
      <c r="I31" s="116"/>
      <c r="J31" s="117"/>
      <c r="K31" s="131"/>
    </row>
    <row r="32" spans="1:11" ht="12.75">
      <c r="A32" s="116"/>
      <c r="B32" s="117"/>
      <c r="C32" s="131"/>
      <c r="D32" s="131"/>
      <c r="E32" s="94">
        <v>1</v>
      </c>
      <c r="F32" s="65" t="s">
        <v>48</v>
      </c>
      <c r="G32" s="130" t="s">
        <v>223</v>
      </c>
      <c r="H32" s="72"/>
      <c r="I32" s="116"/>
      <c r="J32" s="117"/>
      <c r="K32" s="131"/>
    </row>
    <row r="33" spans="1:11" ht="12.75">
      <c r="A33" s="116"/>
      <c r="B33" s="117"/>
      <c r="C33" s="131"/>
      <c r="D33" s="131"/>
      <c r="E33" s="116">
        <v>1</v>
      </c>
      <c r="F33" s="117" t="s">
        <v>77</v>
      </c>
      <c r="G33" s="131" t="s">
        <v>281</v>
      </c>
      <c r="H33" s="72"/>
      <c r="I33" s="116"/>
      <c r="J33" s="117"/>
      <c r="K33" s="131"/>
    </row>
    <row r="34" spans="1:11" ht="12.75">
      <c r="A34" s="116"/>
      <c r="B34" s="117"/>
      <c r="C34" s="131"/>
      <c r="D34" s="131"/>
      <c r="E34" s="94">
        <v>1</v>
      </c>
      <c r="F34" s="65" t="s">
        <v>86</v>
      </c>
      <c r="G34" s="130" t="s">
        <v>326</v>
      </c>
      <c r="H34" s="72"/>
      <c r="I34" s="116"/>
      <c r="J34" s="117"/>
      <c r="K34" s="131"/>
    </row>
    <row r="35" spans="1:11" ht="12.75">
      <c r="A35" s="116"/>
      <c r="B35" s="117"/>
      <c r="C35" s="131"/>
      <c r="D35" s="131"/>
      <c r="E35" s="97">
        <v>70</v>
      </c>
      <c r="F35" s="111" t="s">
        <v>3</v>
      </c>
      <c r="G35" s="96"/>
      <c r="H35" s="72"/>
      <c r="I35" s="116"/>
      <c r="J35" s="117"/>
      <c r="K35" s="131"/>
    </row>
    <row r="36" spans="1:11" ht="12.75">
      <c r="A36" s="116"/>
      <c r="B36" s="117"/>
      <c r="C36" s="131"/>
      <c r="D36" s="131"/>
      <c r="E36" s="116"/>
      <c r="F36" s="117"/>
      <c r="G36" s="131"/>
      <c r="H36" s="72"/>
      <c r="I36" s="116"/>
      <c r="J36" s="117"/>
      <c r="K36" s="131"/>
    </row>
    <row r="37" spans="1:11" ht="12.75">
      <c r="A37" s="58"/>
      <c r="B37" s="58"/>
      <c r="C37" s="25" t="s">
        <v>492</v>
      </c>
      <c r="D37" s="25"/>
      <c r="E37" s="25"/>
      <c r="F37" s="25"/>
      <c r="G37" s="64"/>
      <c r="H37" s="64"/>
      <c r="I37" s="58"/>
      <c r="J37" s="58"/>
      <c r="K37" s="58"/>
    </row>
    <row r="38" spans="1:21" ht="12.75" customHeight="1">
      <c r="A38" s="58"/>
      <c r="B38" s="58"/>
      <c r="C38" s="150" t="s">
        <v>484</v>
      </c>
      <c r="D38" s="150"/>
      <c r="E38" s="150"/>
      <c r="F38" s="150" t="s">
        <v>485</v>
      </c>
      <c r="G38" s="150" t="s">
        <v>486</v>
      </c>
      <c r="H38" s="150" t="s">
        <v>512</v>
      </c>
      <c r="I38" s="150"/>
      <c r="J38" s="64"/>
      <c r="K38" s="64"/>
      <c r="L38" s="6"/>
      <c r="U38" s="26"/>
    </row>
    <row r="39" spans="1:21" ht="28.5" customHeight="1">
      <c r="A39" s="58"/>
      <c r="B39" s="58"/>
      <c r="C39" s="150"/>
      <c r="D39" s="150"/>
      <c r="E39" s="150"/>
      <c r="F39" s="150"/>
      <c r="G39" s="150"/>
      <c r="H39" s="150"/>
      <c r="I39" s="150"/>
      <c r="J39" s="64"/>
      <c r="K39" s="58"/>
      <c r="L39" s="3"/>
      <c r="U39" s="26"/>
    </row>
    <row r="40" spans="1:21" ht="12.75" customHeight="1">
      <c r="A40" s="58"/>
      <c r="B40" s="58"/>
      <c r="C40" s="151" t="s">
        <v>493</v>
      </c>
      <c r="D40" s="151"/>
      <c r="E40" s="151"/>
      <c r="F40" s="116">
        <v>2</v>
      </c>
      <c r="G40" s="116">
        <v>3</v>
      </c>
      <c r="H40" s="152">
        <v>0</v>
      </c>
      <c r="I40" s="152"/>
      <c r="J40" s="58"/>
      <c r="K40" s="58"/>
      <c r="L40" s="3"/>
      <c r="U40" s="26"/>
    </row>
    <row r="41" spans="1:21" ht="12.75" customHeight="1">
      <c r="A41" s="58"/>
      <c r="B41" s="58"/>
      <c r="C41" s="153" t="s">
        <v>487</v>
      </c>
      <c r="D41" s="153"/>
      <c r="E41" s="153"/>
      <c r="F41" s="94">
        <v>3</v>
      </c>
      <c r="G41" s="94">
        <v>11</v>
      </c>
      <c r="H41" s="154">
        <v>0</v>
      </c>
      <c r="I41" s="154"/>
      <c r="J41" s="58"/>
      <c r="K41" s="58"/>
      <c r="L41" s="3"/>
      <c r="U41" s="26"/>
    </row>
    <row r="42" spans="1:21" ht="12.75" customHeight="1">
      <c r="A42" s="58"/>
      <c r="B42" s="58"/>
      <c r="C42" s="151" t="s">
        <v>488</v>
      </c>
      <c r="D42" s="151"/>
      <c r="E42" s="151"/>
      <c r="F42" s="116">
        <v>20</v>
      </c>
      <c r="G42" s="116">
        <v>23</v>
      </c>
      <c r="H42" s="152">
        <v>7</v>
      </c>
      <c r="I42" s="152"/>
      <c r="J42" s="58"/>
      <c r="K42" s="58"/>
      <c r="L42" s="3"/>
      <c r="U42" s="26"/>
    </row>
    <row r="43" spans="1:21" ht="12.75" customHeight="1">
      <c r="A43" s="58"/>
      <c r="B43" s="58"/>
      <c r="C43" s="153" t="s">
        <v>489</v>
      </c>
      <c r="D43" s="153"/>
      <c r="E43" s="153"/>
      <c r="F43" s="94">
        <v>46</v>
      </c>
      <c r="G43" s="94">
        <v>33</v>
      </c>
      <c r="H43" s="154">
        <v>30</v>
      </c>
      <c r="I43" s="154"/>
      <c r="J43" s="58"/>
      <c r="K43" s="58"/>
      <c r="L43" s="3"/>
      <c r="U43" s="26"/>
    </row>
    <row r="44" spans="1:21" ht="12.75">
      <c r="A44" s="58"/>
      <c r="B44" s="58"/>
      <c r="C44" s="155" t="s">
        <v>3</v>
      </c>
      <c r="D44" s="155"/>
      <c r="E44" s="155"/>
      <c r="F44" s="57">
        <f>SUM(F40:F43)</f>
        <v>71</v>
      </c>
      <c r="G44" s="97">
        <v>70</v>
      </c>
      <c r="H44" s="156">
        <f>SUM(H40:H43)</f>
        <v>37</v>
      </c>
      <c r="I44" s="156"/>
      <c r="J44" s="58"/>
      <c r="K44" s="58"/>
      <c r="L44" s="3"/>
      <c r="U44" s="26"/>
    </row>
    <row r="45" spans="1:9" ht="12.75" customHeight="1">
      <c r="A45" s="58"/>
      <c r="B45" s="58"/>
      <c r="D45" s="117"/>
      <c r="E45" s="117"/>
      <c r="F45" s="117"/>
      <c r="G45" s="58"/>
      <c r="H45" s="58"/>
      <c r="I45" s="58"/>
    </row>
    <row r="46" spans="1:9" ht="12.75">
      <c r="A46" s="117" t="s">
        <v>517</v>
      </c>
      <c r="B46" s="58"/>
      <c r="D46" s="131"/>
      <c r="E46" s="131"/>
      <c r="F46" s="58"/>
      <c r="G46" s="131"/>
      <c r="H46" s="58"/>
      <c r="I46" s="58"/>
    </row>
    <row r="47" spans="1:9" ht="12.75">
      <c r="A47" s="58"/>
      <c r="B47" s="58"/>
      <c r="C47" s="62"/>
      <c r="D47" s="106"/>
      <c r="E47" s="131"/>
      <c r="F47" s="58"/>
      <c r="G47" s="58"/>
      <c r="H47" s="58"/>
      <c r="I47" s="58"/>
    </row>
    <row r="48" spans="1:9" ht="12.75">
      <c r="A48" s="58"/>
      <c r="B48" s="58"/>
      <c r="C48" s="62"/>
      <c r="D48" s="132"/>
      <c r="E48" s="131"/>
      <c r="F48" s="58"/>
      <c r="G48" s="58"/>
      <c r="H48" s="58"/>
      <c r="I48" s="58"/>
    </row>
    <row r="49" spans="1:9" ht="12.75">
      <c r="A49" s="58"/>
      <c r="B49" s="58"/>
      <c r="C49" s="62"/>
      <c r="D49" s="132"/>
      <c r="E49" s="58"/>
      <c r="F49" s="58"/>
      <c r="G49" s="131"/>
      <c r="H49" s="58"/>
      <c r="I49" s="58"/>
    </row>
    <row r="50" spans="1:9" ht="12.75">
      <c r="A50" s="58"/>
      <c r="B50" s="58"/>
      <c r="C50" s="62"/>
      <c r="D50" s="132"/>
      <c r="E50" s="58"/>
      <c r="F50" s="58"/>
      <c r="G50" s="131"/>
      <c r="H50" s="58"/>
      <c r="I50" s="58"/>
    </row>
    <row r="51" spans="1:9" ht="12.75">
      <c r="A51" s="58"/>
      <c r="B51" s="58"/>
      <c r="C51" s="62"/>
      <c r="D51" s="132"/>
      <c r="E51" s="58"/>
      <c r="F51" s="58"/>
      <c r="G51" s="131"/>
      <c r="H51" s="58"/>
      <c r="I51" s="58"/>
    </row>
    <row r="52" spans="1:9" ht="12.75">
      <c r="A52" s="58"/>
      <c r="B52" s="58"/>
      <c r="C52" s="62"/>
      <c r="D52" s="132"/>
      <c r="E52" s="58"/>
      <c r="F52" s="58"/>
      <c r="G52" s="131"/>
      <c r="H52" s="58"/>
      <c r="I52" s="58"/>
    </row>
    <row r="53" spans="1:9" ht="12.75">
      <c r="A53" s="58"/>
      <c r="B53" s="58"/>
      <c r="C53" s="62"/>
      <c r="D53" s="132"/>
      <c r="E53" s="58"/>
      <c r="F53" s="58"/>
      <c r="G53" s="131"/>
      <c r="H53" s="58"/>
      <c r="I53" s="58"/>
    </row>
    <row r="54" spans="1:9" ht="12.75">
      <c r="A54" s="58"/>
      <c r="B54" s="58"/>
      <c r="C54" s="62"/>
      <c r="D54" s="132"/>
      <c r="E54" s="58"/>
      <c r="F54" s="58"/>
      <c r="G54" s="131"/>
      <c r="H54" s="58"/>
      <c r="I54" s="58"/>
    </row>
    <row r="55" spans="1:9" ht="12.75">
      <c r="A55" s="58"/>
      <c r="B55" s="58"/>
      <c r="C55" s="62"/>
      <c r="D55" s="132"/>
      <c r="E55" s="58"/>
      <c r="F55" s="58"/>
      <c r="G55" s="131"/>
      <c r="H55" s="58"/>
      <c r="I55" s="58"/>
    </row>
    <row r="56" spans="1:9" ht="12.75">
      <c r="A56" s="58"/>
      <c r="B56" s="58"/>
      <c r="C56" s="62"/>
      <c r="D56" s="132"/>
      <c r="E56" s="58"/>
      <c r="F56" s="58"/>
      <c r="G56" s="131"/>
      <c r="H56" s="58"/>
      <c r="I56" s="58"/>
    </row>
    <row r="57" spans="1:9" ht="12.75">
      <c r="A57" s="58"/>
      <c r="B57" s="58"/>
      <c r="C57" s="62"/>
      <c r="D57" s="132"/>
      <c r="E57" s="58"/>
      <c r="F57" s="58"/>
      <c r="G57" s="131"/>
      <c r="H57" s="58"/>
      <c r="I57" s="58"/>
    </row>
    <row r="58" spans="1:9" ht="12.75">
      <c r="A58" s="58"/>
      <c r="B58" s="58"/>
      <c r="C58" s="62"/>
      <c r="D58" s="132"/>
      <c r="E58" s="58"/>
      <c r="F58" s="58"/>
      <c r="G58" s="131"/>
      <c r="H58" s="58"/>
      <c r="I58" s="58"/>
    </row>
    <row r="59" spans="1:9" ht="12.75">
      <c r="A59" s="58"/>
      <c r="B59" s="58"/>
      <c r="C59" s="62"/>
      <c r="D59" s="132"/>
      <c r="E59" s="58"/>
      <c r="F59" s="58"/>
      <c r="G59" s="131"/>
      <c r="H59" s="58"/>
      <c r="I59" s="58"/>
    </row>
    <row r="60" spans="1:9" ht="12.75">
      <c r="A60" s="58"/>
      <c r="B60" s="58"/>
      <c r="C60" s="62"/>
      <c r="D60" s="132"/>
      <c r="E60" s="58"/>
      <c r="F60" s="58"/>
      <c r="G60" s="131"/>
      <c r="H60" s="58"/>
      <c r="I60" s="58"/>
    </row>
    <row r="61" spans="1:9" ht="12.75">
      <c r="A61" s="58"/>
      <c r="B61" s="58"/>
      <c r="C61" s="62"/>
      <c r="D61" s="132"/>
      <c r="E61" s="58"/>
      <c r="F61" s="58"/>
      <c r="G61" s="131"/>
      <c r="H61" s="58"/>
      <c r="I61" s="58"/>
    </row>
    <row r="62" spans="1:9" ht="12.75">
      <c r="A62" s="58"/>
      <c r="B62" s="58"/>
      <c r="C62" s="62"/>
      <c r="D62" s="132"/>
      <c r="E62" s="58"/>
      <c r="F62" s="58"/>
      <c r="G62" s="131"/>
      <c r="H62" s="58"/>
      <c r="I62" s="58"/>
    </row>
    <row r="63" spans="1:9" ht="12.75">
      <c r="A63" s="58"/>
      <c r="B63" s="58"/>
      <c r="C63" s="62"/>
      <c r="D63" s="132"/>
      <c r="E63" s="58"/>
      <c r="F63" s="58"/>
      <c r="G63" s="131"/>
      <c r="H63" s="58"/>
      <c r="I63" s="58"/>
    </row>
    <row r="64" spans="1:9" ht="12.75">
      <c r="A64" s="58"/>
      <c r="B64" s="58"/>
      <c r="C64" s="62"/>
      <c r="D64" s="132"/>
      <c r="E64" s="58"/>
      <c r="F64" s="58"/>
      <c r="G64" s="131"/>
      <c r="H64" s="58"/>
      <c r="I64" s="58"/>
    </row>
    <row r="65" spans="1:9" ht="12.75">
      <c r="A65" s="58"/>
      <c r="B65" s="58"/>
      <c r="C65" s="62"/>
      <c r="D65" s="132"/>
      <c r="E65" s="58"/>
      <c r="F65" s="58"/>
      <c r="G65" s="131"/>
      <c r="H65" s="58"/>
      <c r="I65" s="58"/>
    </row>
    <row r="66" spans="1:9" ht="12.75">
      <c r="A66" s="58"/>
      <c r="B66" s="58"/>
      <c r="C66" s="62"/>
      <c r="D66" s="132"/>
      <c r="E66" s="58"/>
      <c r="F66" s="58"/>
      <c r="G66" s="131"/>
      <c r="H66" s="58"/>
      <c r="I66" s="58"/>
    </row>
    <row r="67" spans="1:9" ht="12.75">
      <c r="A67" s="58"/>
      <c r="B67" s="58"/>
      <c r="C67" s="62"/>
      <c r="D67" s="132"/>
      <c r="E67" s="58"/>
      <c r="F67" s="58"/>
      <c r="G67" s="131"/>
      <c r="H67" s="58"/>
      <c r="I67" s="58"/>
    </row>
    <row r="68" spans="1:9" ht="12.75">
      <c r="A68" s="58"/>
      <c r="B68" s="58"/>
      <c r="C68" s="62"/>
      <c r="D68" s="132"/>
      <c r="E68" s="58"/>
      <c r="F68" s="58"/>
      <c r="G68" s="131"/>
      <c r="H68" s="58"/>
      <c r="I68" s="58"/>
    </row>
    <row r="69" spans="1:9" ht="12.75">
      <c r="A69" s="58"/>
      <c r="B69" s="58"/>
      <c r="C69" s="62"/>
      <c r="D69" s="132"/>
      <c r="E69" s="58"/>
      <c r="F69" s="58"/>
      <c r="G69" s="131"/>
      <c r="H69" s="58"/>
      <c r="I69" s="58"/>
    </row>
    <row r="70" spans="1:9" ht="12.75">
      <c r="A70" s="58"/>
      <c r="B70" s="58"/>
      <c r="C70" s="62"/>
      <c r="D70" s="132"/>
      <c r="E70" s="58"/>
      <c r="F70" s="58"/>
      <c r="G70" s="131"/>
      <c r="H70" s="58"/>
      <c r="I70" s="58"/>
    </row>
    <row r="71" spans="1:9" ht="12.75">
      <c r="A71" s="58"/>
      <c r="B71" s="58"/>
      <c r="C71" s="62"/>
      <c r="D71" s="132"/>
      <c r="E71" s="58"/>
      <c r="F71" s="58"/>
      <c r="G71" s="131"/>
      <c r="H71" s="58"/>
      <c r="I71" s="58"/>
    </row>
    <row r="72" spans="1:9" ht="12.75">
      <c r="A72" s="58"/>
      <c r="B72" s="58"/>
      <c r="C72" s="62"/>
      <c r="D72" s="132"/>
      <c r="E72" s="58"/>
      <c r="F72" s="58"/>
      <c r="G72" s="131"/>
      <c r="H72" s="58"/>
      <c r="I72" s="58"/>
    </row>
    <row r="73" spans="1:9" ht="12.75">
      <c r="A73" s="58"/>
      <c r="B73" s="58"/>
      <c r="C73" s="62"/>
      <c r="D73" s="132"/>
      <c r="E73" s="58"/>
      <c r="F73" s="58"/>
      <c r="G73" s="131"/>
      <c r="H73" s="58"/>
      <c r="I73" s="58"/>
    </row>
    <row r="74" spans="1:9" ht="12.75">
      <c r="A74" s="58"/>
      <c r="B74" s="58"/>
      <c r="C74" s="62"/>
      <c r="D74" s="132"/>
      <c r="E74" s="58"/>
      <c r="F74" s="58"/>
      <c r="G74" s="131"/>
      <c r="H74" s="58"/>
      <c r="I74" s="58"/>
    </row>
    <row r="75" spans="1:9" ht="12.75">
      <c r="A75" s="58"/>
      <c r="B75" s="58"/>
      <c r="C75" s="62"/>
      <c r="D75" s="132"/>
      <c r="E75" s="58"/>
      <c r="F75" s="58"/>
      <c r="G75" s="131"/>
      <c r="H75" s="58"/>
      <c r="I75" s="58"/>
    </row>
    <row r="76" spans="1:9" ht="12.75">
      <c r="A76" s="58"/>
      <c r="B76" s="58"/>
      <c r="C76" s="62"/>
      <c r="D76" s="132"/>
      <c r="E76" s="58"/>
      <c r="F76" s="58"/>
      <c r="G76" s="131"/>
      <c r="H76" s="58"/>
      <c r="I76" s="58"/>
    </row>
    <row r="77" spans="1:9" ht="12.75">
      <c r="A77" s="58"/>
      <c r="B77" s="58"/>
      <c r="C77" s="62"/>
      <c r="D77" s="132"/>
      <c r="E77" s="58"/>
      <c r="F77" s="58"/>
      <c r="G77" s="131"/>
      <c r="H77" s="58"/>
      <c r="I77" s="58"/>
    </row>
    <row r="78" spans="1:9" ht="12.75">
      <c r="A78" s="58"/>
      <c r="B78" s="58"/>
      <c r="C78" s="62"/>
      <c r="D78" s="132"/>
      <c r="E78" s="58"/>
      <c r="F78" s="58"/>
      <c r="G78" s="131"/>
      <c r="H78" s="58"/>
      <c r="I78" s="58"/>
    </row>
    <row r="79" spans="1:9" ht="12.75">
      <c r="A79" s="58"/>
      <c r="B79" s="58"/>
      <c r="C79" s="62"/>
      <c r="D79" s="132"/>
      <c r="E79" s="58"/>
      <c r="F79" s="58"/>
      <c r="G79" s="131"/>
      <c r="H79" s="58"/>
      <c r="I79" s="58"/>
    </row>
    <row r="80" spans="1:9" ht="12.75">
      <c r="A80" s="58"/>
      <c r="B80" s="58"/>
      <c r="C80" s="62"/>
      <c r="D80" s="132"/>
      <c r="E80" s="58"/>
      <c r="F80" s="58"/>
      <c r="G80" s="131"/>
      <c r="H80" s="58"/>
      <c r="I80" s="58"/>
    </row>
    <row r="81" spans="1:9" ht="12.75">
      <c r="A81" s="58"/>
      <c r="B81" s="58"/>
      <c r="C81" s="62"/>
      <c r="D81" s="132"/>
      <c r="E81" s="58"/>
      <c r="F81" s="58"/>
      <c r="G81" s="131"/>
      <c r="H81" s="58"/>
      <c r="I81" s="58"/>
    </row>
    <row r="82" spans="1:9" ht="12.75">
      <c r="A82" s="58"/>
      <c r="B82" s="58"/>
      <c r="C82" s="62"/>
      <c r="D82" s="132"/>
      <c r="E82" s="58"/>
      <c r="F82" s="58"/>
      <c r="G82" s="131"/>
      <c r="H82" s="58"/>
      <c r="I82" s="58"/>
    </row>
    <row r="83" spans="1:9" ht="12.75">
      <c r="A83" s="58"/>
      <c r="B83" s="58"/>
      <c r="C83" s="62"/>
      <c r="D83" s="132"/>
      <c r="E83" s="58"/>
      <c r="F83" s="58"/>
      <c r="G83" s="131"/>
      <c r="H83" s="58"/>
      <c r="I83" s="58"/>
    </row>
    <row r="84" spans="1:9" ht="12.75">
      <c r="A84" s="58"/>
      <c r="B84" s="58"/>
      <c r="C84" s="62"/>
      <c r="D84" s="132"/>
      <c r="E84" s="58"/>
      <c r="F84" s="58"/>
      <c r="G84" s="131"/>
      <c r="H84" s="58"/>
      <c r="I84" s="58"/>
    </row>
    <row r="85" spans="1:9" ht="12.75">
      <c r="A85" s="58"/>
      <c r="B85" s="58"/>
      <c r="C85" s="62"/>
      <c r="D85" s="132"/>
      <c r="E85" s="58"/>
      <c r="F85" s="58"/>
      <c r="G85" s="131"/>
      <c r="H85" s="58"/>
      <c r="I85" s="58"/>
    </row>
    <row r="86" spans="1:9" ht="12.75">
      <c r="A86" s="58"/>
      <c r="B86" s="58"/>
      <c r="C86" s="62"/>
      <c r="D86" s="132"/>
      <c r="E86" s="58"/>
      <c r="F86" s="58"/>
      <c r="G86" s="131"/>
      <c r="H86" s="58"/>
      <c r="I86" s="58"/>
    </row>
    <row r="87" spans="1:9" ht="12.75">
      <c r="A87" s="58"/>
      <c r="B87" s="58"/>
      <c r="C87" s="62"/>
      <c r="D87" s="132"/>
      <c r="E87" s="58"/>
      <c r="F87" s="58"/>
      <c r="G87" s="131"/>
      <c r="H87" s="58"/>
      <c r="I87" s="58"/>
    </row>
    <row r="88" spans="1:9" ht="12.75">
      <c r="A88" s="58"/>
      <c r="B88" s="58"/>
      <c r="C88" s="62"/>
      <c r="D88" s="132"/>
      <c r="E88" s="58"/>
      <c r="F88" s="58"/>
      <c r="G88" s="131"/>
      <c r="H88" s="58"/>
      <c r="I88" s="58"/>
    </row>
    <row r="89" spans="1:9" ht="12.75">
      <c r="A89" s="58"/>
      <c r="B89" s="58"/>
      <c r="C89" s="62"/>
      <c r="D89" s="132"/>
      <c r="E89" s="58"/>
      <c r="F89" s="58"/>
      <c r="G89" s="131"/>
      <c r="H89" s="58"/>
      <c r="I89" s="58"/>
    </row>
    <row r="90" spans="1:9" ht="12.75">
      <c r="A90" s="58"/>
      <c r="B90" s="58"/>
      <c r="C90" s="62"/>
      <c r="D90" s="132"/>
      <c r="E90" s="58"/>
      <c r="F90" s="58"/>
      <c r="G90" s="131"/>
      <c r="H90" s="58"/>
      <c r="I90" s="58"/>
    </row>
    <row r="91" spans="1:9" ht="12.75">
      <c r="A91" s="58"/>
      <c r="B91" s="58"/>
      <c r="C91" s="62"/>
      <c r="D91" s="132"/>
      <c r="E91" s="58"/>
      <c r="F91" s="58"/>
      <c r="G91" s="131"/>
      <c r="H91" s="58"/>
      <c r="I91" s="58"/>
    </row>
    <row r="92" spans="1:9" ht="12.75">
      <c r="A92" s="58"/>
      <c r="B92" s="58"/>
      <c r="C92" s="62"/>
      <c r="D92" s="132"/>
      <c r="E92" s="58"/>
      <c r="F92" s="58"/>
      <c r="G92" s="131"/>
      <c r="H92" s="58"/>
      <c r="I92" s="58"/>
    </row>
    <row r="93" spans="1:9" ht="12.75">
      <c r="A93" s="58"/>
      <c r="B93" s="58"/>
      <c r="C93" s="62"/>
      <c r="D93" s="132"/>
      <c r="E93" s="58"/>
      <c r="F93" s="58"/>
      <c r="G93" s="131"/>
      <c r="H93" s="58"/>
      <c r="I93" s="58"/>
    </row>
    <row r="94" spans="1:9" ht="12.75">
      <c r="A94" s="58"/>
      <c r="B94" s="58"/>
      <c r="C94" s="62"/>
      <c r="D94" s="132"/>
      <c r="E94" s="58"/>
      <c r="F94" s="58"/>
      <c r="G94" s="131"/>
      <c r="H94" s="58"/>
      <c r="I94" s="58"/>
    </row>
    <row r="95" spans="1:9" ht="12.75">
      <c r="A95" s="58"/>
      <c r="B95" s="58"/>
      <c r="C95" s="62"/>
      <c r="D95" s="132"/>
      <c r="E95" s="58"/>
      <c r="F95" s="58"/>
      <c r="G95" s="131"/>
      <c r="H95" s="58"/>
      <c r="I95" s="58"/>
    </row>
    <row r="96" spans="1:9" ht="12.75">
      <c r="A96" s="58"/>
      <c r="B96" s="58"/>
      <c r="C96" s="62"/>
      <c r="D96" s="132"/>
      <c r="E96" s="58"/>
      <c r="F96" s="58"/>
      <c r="G96" s="131"/>
      <c r="H96" s="58"/>
      <c r="I96" s="58"/>
    </row>
    <row r="97" spans="1:9" ht="12.75">
      <c r="A97" s="58"/>
      <c r="B97" s="58"/>
      <c r="C97" s="62"/>
      <c r="D97" s="132"/>
      <c r="E97" s="58"/>
      <c r="F97" s="58"/>
      <c r="G97" s="131"/>
      <c r="H97" s="58"/>
      <c r="I97" s="58"/>
    </row>
    <row r="98" spans="1:9" ht="12.75">
      <c r="A98" s="58"/>
      <c r="B98" s="58"/>
      <c r="C98" s="62"/>
      <c r="D98" s="132"/>
      <c r="E98" s="58"/>
      <c r="F98" s="58"/>
      <c r="G98" s="131"/>
      <c r="H98" s="58"/>
      <c r="I98" s="58"/>
    </row>
    <row r="99" spans="1:9" ht="12.75">
      <c r="A99" s="58"/>
      <c r="B99" s="58"/>
      <c r="C99" s="62"/>
      <c r="D99" s="132"/>
      <c r="E99" s="58"/>
      <c r="F99" s="58"/>
      <c r="G99" s="131"/>
      <c r="H99" s="58"/>
      <c r="I99" s="58"/>
    </row>
    <row r="100" spans="1:9" ht="12.75">
      <c r="A100" s="58"/>
      <c r="B100" s="58"/>
      <c r="C100" s="62"/>
      <c r="D100" s="132"/>
      <c r="E100" s="58"/>
      <c r="F100" s="58"/>
      <c r="G100" s="131"/>
      <c r="H100" s="58"/>
      <c r="I100" s="58"/>
    </row>
    <row r="101" spans="1:9" ht="12.75">
      <c r="A101" s="58"/>
      <c r="B101" s="58"/>
      <c r="C101" s="62"/>
      <c r="D101" s="132"/>
      <c r="E101" s="58"/>
      <c r="F101" s="58"/>
      <c r="G101" s="131"/>
      <c r="H101" s="58"/>
      <c r="I101" s="58"/>
    </row>
    <row r="102" spans="1:9" ht="12.75">
      <c r="A102" s="58"/>
      <c r="B102" s="58"/>
      <c r="C102" s="62"/>
      <c r="D102" s="132"/>
      <c r="E102" s="58"/>
      <c r="F102" s="58"/>
      <c r="G102" s="131"/>
      <c r="H102" s="58"/>
      <c r="I102" s="58"/>
    </row>
    <row r="103" spans="1:9" ht="12.75">
      <c r="A103" s="58"/>
      <c r="B103" s="58"/>
      <c r="C103" s="62"/>
      <c r="D103" s="132"/>
      <c r="E103" s="58"/>
      <c r="F103" s="58"/>
      <c r="G103" s="131"/>
      <c r="H103" s="58"/>
      <c r="I103" s="58"/>
    </row>
    <row r="104" spans="1:9" ht="12.75">
      <c r="A104" s="58"/>
      <c r="B104" s="58"/>
      <c r="C104" s="62"/>
      <c r="D104" s="132"/>
      <c r="E104" s="58"/>
      <c r="F104" s="58"/>
      <c r="G104" s="131"/>
      <c r="H104" s="58"/>
      <c r="I104" s="58"/>
    </row>
    <row r="105" spans="1:9" ht="12.75">
      <c r="A105" s="58"/>
      <c r="B105" s="58"/>
      <c r="C105" s="62"/>
      <c r="D105" s="132"/>
      <c r="E105" s="58"/>
      <c r="F105" s="58"/>
      <c r="G105" s="131"/>
      <c r="H105" s="58"/>
      <c r="I105" s="58"/>
    </row>
    <row r="106" spans="1:9" ht="12.75">
      <c r="A106" s="58"/>
      <c r="B106" s="58"/>
      <c r="C106" s="62"/>
      <c r="D106" s="132"/>
      <c r="E106" s="58"/>
      <c r="F106" s="58"/>
      <c r="G106" s="131"/>
      <c r="H106" s="58"/>
      <c r="I106" s="58"/>
    </row>
    <row r="107" spans="1:9" ht="12.75">
      <c r="A107" s="58"/>
      <c r="B107" s="58"/>
      <c r="C107" s="62"/>
      <c r="D107" s="132"/>
      <c r="E107" s="58"/>
      <c r="F107" s="58"/>
      <c r="G107" s="131"/>
      <c r="H107" s="58"/>
      <c r="I107" s="58"/>
    </row>
    <row r="108" spans="1:9" ht="12.75">
      <c r="A108" s="58"/>
      <c r="B108" s="58"/>
      <c r="C108" s="62"/>
      <c r="D108" s="132"/>
      <c r="E108" s="58"/>
      <c r="F108" s="58"/>
      <c r="G108" s="131"/>
      <c r="H108" s="58"/>
      <c r="I108" s="58"/>
    </row>
    <row r="109" spans="1:9" ht="12.75">
      <c r="A109" s="58"/>
      <c r="B109" s="58"/>
      <c r="C109" s="62"/>
      <c r="D109" s="132"/>
      <c r="E109" s="58"/>
      <c r="F109" s="58"/>
      <c r="G109" s="131"/>
      <c r="H109" s="58"/>
      <c r="I109" s="58"/>
    </row>
    <row r="110" spans="1:9" ht="12.75">
      <c r="A110" s="58"/>
      <c r="B110" s="58"/>
      <c r="C110" s="62"/>
      <c r="D110" s="132"/>
      <c r="E110" s="58"/>
      <c r="F110" s="58"/>
      <c r="G110" s="131"/>
      <c r="H110" s="58"/>
      <c r="I110" s="58"/>
    </row>
    <row r="111" spans="1:9" ht="12.75">
      <c r="A111" s="58"/>
      <c r="B111" s="58"/>
      <c r="C111" s="62"/>
      <c r="D111" s="132"/>
      <c r="E111" s="58"/>
      <c r="F111" s="58"/>
      <c r="G111" s="131"/>
      <c r="H111" s="58"/>
      <c r="I111" s="58"/>
    </row>
    <row r="112" spans="1:9" ht="12.75">
      <c r="A112" s="58"/>
      <c r="B112" s="58"/>
      <c r="C112" s="62"/>
      <c r="D112" s="132"/>
      <c r="E112" s="58"/>
      <c r="F112" s="58"/>
      <c r="G112" s="131"/>
      <c r="H112" s="58"/>
      <c r="I112" s="58"/>
    </row>
    <row r="113" spans="1:9" ht="12.75">
      <c r="A113" s="58"/>
      <c r="B113" s="58"/>
      <c r="C113" s="62"/>
      <c r="D113" s="132"/>
      <c r="E113" s="58"/>
      <c r="F113" s="58"/>
      <c r="G113" s="131"/>
      <c r="H113" s="58"/>
      <c r="I113" s="58"/>
    </row>
    <row r="114" spans="1:9" ht="12.75">
      <c r="A114" s="58"/>
      <c r="B114" s="58"/>
      <c r="C114" s="62"/>
      <c r="D114" s="132"/>
      <c r="E114" s="58"/>
      <c r="F114" s="58"/>
      <c r="G114" s="131"/>
      <c r="H114" s="58"/>
      <c r="I114" s="58"/>
    </row>
    <row r="115" spans="1:9" ht="12.75">
      <c r="A115" s="58"/>
      <c r="B115" s="58"/>
      <c r="C115" s="62"/>
      <c r="D115" s="132"/>
      <c r="E115" s="58"/>
      <c r="F115" s="58"/>
      <c r="G115" s="131"/>
      <c r="H115" s="58"/>
      <c r="I115" s="58"/>
    </row>
    <row r="116" spans="1:9" ht="12.75">
      <c r="A116" s="58"/>
      <c r="B116" s="58"/>
      <c r="C116" s="62"/>
      <c r="D116" s="132"/>
      <c r="E116" s="58"/>
      <c r="F116" s="58"/>
      <c r="G116" s="131"/>
      <c r="H116" s="58"/>
      <c r="I116" s="58"/>
    </row>
    <row r="117" spans="1:9" ht="12.75">
      <c r="A117" s="58"/>
      <c r="B117" s="58"/>
      <c r="C117" s="62"/>
      <c r="D117" s="132"/>
      <c r="E117" s="58"/>
      <c r="F117" s="58"/>
      <c r="G117" s="131"/>
      <c r="H117" s="58"/>
      <c r="I117" s="58"/>
    </row>
    <row r="118" spans="1:9" ht="12.75">
      <c r="A118" s="58"/>
      <c r="B118" s="58"/>
      <c r="C118" s="62"/>
      <c r="D118" s="132"/>
      <c r="E118" s="58"/>
      <c r="F118" s="58"/>
      <c r="G118" s="131"/>
      <c r="H118" s="58"/>
      <c r="I118" s="58"/>
    </row>
    <row r="119" spans="1:9" ht="12.75">
      <c r="A119" s="58"/>
      <c r="B119" s="58"/>
      <c r="C119" s="62"/>
      <c r="D119" s="132"/>
      <c r="E119" s="58"/>
      <c r="F119" s="58"/>
      <c r="G119" s="131"/>
      <c r="H119" s="58"/>
      <c r="I119" s="58"/>
    </row>
    <row r="120" spans="1:9" ht="12.75">
      <c r="A120" s="58"/>
      <c r="B120" s="58"/>
      <c r="C120" s="62"/>
      <c r="D120" s="132"/>
      <c r="E120" s="58"/>
      <c r="F120" s="58"/>
      <c r="G120" s="131"/>
      <c r="H120" s="58"/>
      <c r="I120" s="58"/>
    </row>
    <row r="121" spans="1:9" ht="12.75">
      <c r="A121" s="58"/>
      <c r="B121" s="58"/>
      <c r="C121" s="62"/>
      <c r="D121" s="132"/>
      <c r="E121" s="58"/>
      <c r="F121" s="58"/>
      <c r="G121" s="131"/>
      <c r="H121" s="58"/>
      <c r="I121" s="58"/>
    </row>
    <row r="122" spans="1:9" ht="12.75">
      <c r="A122" s="58"/>
      <c r="B122" s="58"/>
      <c r="C122" s="62"/>
      <c r="D122" s="132"/>
      <c r="E122" s="58"/>
      <c r="F122" s="58"/>
      <c r="G122" s="131"/>
      <c r="H122" s="58"/>
      <c r="I122" s="58"/>
    </row>
    <row r="123" spans="1:9" ht="12.75">
      <c r="A123" s="58"/>
      <c r="B123" s="58"/>
      <c r="C123" s="62"/>
      <c r="D123" s="132"/>
      <c r="E123" s="58"/>
      <c r="F123" s="58"/>
      <c r="G123" s="131"/>
      <c r="H123" s="58"/>
      <c r="I123" s="58"/>
    </row>
    <row r="124" spans="1:9" ht="12.75">
      <c r="A124" s="58"/>
      <c r="B124" s="58"/>
      <c r="C124" s="62"/>
      <c r="D124" s="132"/>
      <c r="E124" s="58"/>
      <c r="F124" s="58"/>
      <c r="G124" s="131"/>
      <c r="H124" s="58"/>
      <c r="I124" s="58"/>
    </row>
    <row r="125" spans="1:9" ht="12.75">
      <c r="A125" s="58"/>
      <c r="B125" s="58"/>
      <c r="C125" s="62"/>
      <c r="D125" s="132"/>
      <c r="E125" s="58"/>
      <c r="F125" s="58"/>
      <c r="G125" s="131"/>
      <c r="H125" s="58"/>
      <c r="I125" s="58"/>
    </row>
    <row r="126" spans="1:9" ht="12.75">
      <c r="A126" s="58"/>
      <c r="B126" s="58"/>
      <c r="C126" s="62"/>
      <c r="D126" s="132"/>
      <c r="E126" s="58"/>
      <c r="F126" s="58"/>
      <c r="G126" s="131"/>
      <c r="H126" s="58"/>
      <c r="I126" s="58"/>
    </row>
    <row r="127" spans="1:9" ht="12.75">
      <c r="A127" s="58"/>
      <c r="B127" s="58"/>
      <c r="C127" s="62"/>
      <c r="D127" s="132"/>
      <c r="E127" s="58"/>
      <c r="F127" s="58"/>
      <c r="G127" s="131"/>
      <c r="H127" s="58"/>
      <c r="I127" s="58"/>
    </row>
    <row r="128" spans="1:9" ht="12.75">
      <c r="A128" s="58"/>
      <c r="B128" s="58"/>
      <c r="C128" s="62"/>
      <c r="D128" s="132"/>
      <c r="E128" s="58"/>
      <c r="F128" s="58"/>
      <c r="G128" s="131"/>
      <c r="H128" s="58"/>
      <c r="I128" s="58"/>
    </row>
    <row r="129" spans="1:9" ht="12.75">
      <c r="A129" s="58"/>
      <c r="B129" s="58"/>
      <c r="C129" s="62"/>
      <c r="D129" s="132"/>
      <c r="E129" s="58"/>
      <c r="F129" s="58"/>
      <c r="G129" s="131"/>
      <c r="H129" s="58"/>
      <c r="I129" s="58"/>
    </row>
    <row r="130" spans="1:9" ht="12.75">
      <c r="A130" s="58"/>
      <c r="B130" s="58"/>
      <c r="C130" s="62"/>
      <c r="D130" s="132"/>
      <c r="E130" s="58"/>
      <c r="F130" s="58"/>
      <c r="G130" s="131"/>
      <c r="H130" s="58"/>
      <c r="I130" s="58"/>
    </row>
    <row r="131" spans="1:9" ht="12.75">
      <c r="A131" s="58"/>
      <c r="B131" s="58"/>
      <c r="C131" s="62"/>
      <c r="D131" s="132"/>
      <c r="E131" s="58"/>
      <c r="F131" s="58"/>
      <c r="G131" s="131"/>
      <c r="H131" s="58"/>
      <c r="I131" s="58"/>
    </row>
    <row r="132" spans="1:9" ht="12.75">
      <c r="A132" s="58"/>
      <c r="B132" s="58"/>
      <c r="C132" s="62"/>
      <c r="D132" s="132"/>
      <c r="E132" s="58"/>
      <c r="F132" s="58"/>
      <c r="G132" s="131"/>
      <c r="H132" s="58"/>
      <c r="I132" s="58"/>
    </row>
    <row r="133" spans="1:9" ht="12.75">
      <c r="A133" s="58"/>
      <c r="B133" s="58"/>
      <c r="C133" s="62"/>
      <c r="D133" s="132"/>
      <c r="E133" s="58"/>
      <c r="F133" s="58"/>
      <c r="G133" s="131"/>
      <c r="H133" s="58"/>
      <c r="I133" s="58"/>
    </row>
    <row r="134" spans="1:9" ht="12.75">
      <c r="A134" s="58"/>
      <c r="B134" s="58"/>
      <c r="C134" s="62"/>
      <c r="D134" s="132"/>
      <c r="E134" s="58"/>
      <c r="F134" s="58"/>
      <c r="G134" s="131"/>
      <c r="H134" s="58"/>
      <c r="I134" s="58"/>
    </row>
    <row r="135" spans="1:9" ht="12.75">
      <c r="A135" s="58"/>
      <c r="B135" s="58"/>
      <c r="C135" s="62"/>
      <c r="D135" s="132"/>
      <c r="E135" s="58"/>
      <c r="F135" s="58"/>
      <c r="G135" s="131"/>
      <c r="H135" s="58"/>
      <c r="I135" s="58"/>
    </row>
    <row r="136" spans="1:9" ht="12.75">
      <c r="A136" s="58"/>
      <c r="B136" s="58"/>
      <c r="C136" s="62"/>
      <c r="D136" s="132"/>
      <c r="E136" s="58"/>
      <c r="F136" s="58"/>
      <c r="G136" s="131"/>
      <c r="H136" s="58"/>
      <c r="I136" s="58"/>
    </row>
    <row r="137" spans="1:9" ht="12.75">
      <c r="A137" s="58"/>
      <c r="B137" s="58"/>
      <c r="C137" s="62"/>
      <c r="D137" s="132"/>
      <c r="E137" s="58"/>
      <c r="F137" s="58"/>
      <c r="G137" s="131"/>
      <c r="H137" s="58"/>
      <c r="I137" s="58"/>
    </row>
    <row r="138" spans="1:9" ht="12.75">
      <c r="A138" s="58"/>
      <c r="B138" s="58"/>
      <c r="C138" s="62"/>
      <c r="D138" s="132"/>
      <c r="E138" s="58"/>
      <c r="F138" s="58"/>
      <c r="G138" s="131"/>
      <c r="H138" s="58"/>
      <c r="I138" s="58"/>
    </row>
    <row r="139" spans="1:9" ht="12.75">
      <c r="A139" s="58"/>
      <c r="B139" s="58"/>
      <c r="C139" s="62"/>
      <c r="D139" s="132"/>
      <c r="E139" s="58"/>
      <c r="F139" s="58"/>
      <c r="G139" s="131"/>
      <c r="H139" s="58"/>
      <c r="I139" s="58"/>
    </row>
    <row r="140" spans="1:9" ht="12.75">
      <c r="A140" s="58"/>
      <c r="B140" s="58"/>
      <c r="C140" s="62"/>
      <c r="D140" s="132"/>
      <c r="E140" s="58"/>
      <c r="F140" s="58"/>
      <c r="G140" s="131"/>
      <c r="H140" s="58"/>
      <c r="I140" s="58"/>
    </row>
    <row r="141" spans="1:9" ht="12.75">
      <c r="A141" s="58"/>
      <c r="B141" s="58"/>
      <c r="C141" s="62"/>
      <c r="D141" s="132"/>
      <c r="E141" s="58"/>
      <c r="F141" s="58"/>
      <c r="G141" s="131"/>
      <c r="H141" s="58"/>
      <c r="I141" s="58"/>
    </row>
    <row r="142" spans="1:9" ht="12.75">
      <c r="A142" s="58"/>
      <c r="B142" s="58"/>
      <c r="C142" s="62"/>
      <c r="D142" s="132"/>
      <c r="E142" s="58"/>
      <c r="F142" s="58"/>
      <c r="G142" s="131"/>
      <c r="H142" s="58"/>
      <c r="I142" s="58"/>
    </row>
    <row r="143" spans="1:9" ht="12.75">
      <c r="A143" s="58"/>
      <c r="B143" s="58"/>
      <c r="C143" s="62"/>
      <c r="D143" s="132"/>
      <c r="E143" s="58"/>
      <c r="F143" s="58"/>
      <c r="G143" s="131"/>
      <c r="H143" s="58"/>
      <c r="I143" s="58"/>
    </row>
    <row r="144" spans="1:9" ht="12.75">
      <c r="A144" s="58"/>
      <c r="B144" s="58"/>
      <c r="C144" s="62"/>
      <c r="D144" s="132"/>
      <c r="E144" s="58"/>
      <c r="F144" s="58"/>
      <c r="G144" s="131"/>
      <c r="H144" s="58"/>
      <c r="I144" s="58"/>
    </row>
    <row r="145" spans="1:9" ht="12.75">
      <c r="A145" s="58"/>
      <c r="B145" s="58"/>
      <c r="C145" s="62"/>
      <c r="D145" s="132"/>
      <c r="E145" s="58"/>
      <c r="F145" s="58"/>
      <c r="G145" s="131"/>
      <c r="H145" s="58"/>
      <c r="I145" s="58"/>
    </row>
    <row r="146" spans="1:9" ht="12.75">
      <c r="A146" s="58"/>
      <c r="B146" s="58"/>
      <c r="C146" s="62"/>
      <c r="D146" s="132"/>
      <c r="E146" s="58"/>
      <c r="F146" s="58"/>
      <c r="G146" s="131"/>
      <c r="H146" s="58"/>
      <c r="I146" s="58"/>
    </row>
    <row r="147" spans="1:9" ht="12.75">
      <c r="A147" s="58"/>
      <c r="B147" s="58"/>
      <c r="C147" s="62"/>
      <c r="D147" s="132"/>
      <c r="E147" s="58"/>
      <c r="F147" s="58"/>
      <c r="G147" s="131"/>
      <c r="H147" s="58"/>
      <c r="I147" s="58"/>
    </row>
    <row r="148" spans="1:9" ht="12.75">
      <c r="A148" s="58"/>
      <c r="B148" s="58"/>
      <c r="C148" s="62"/>
      <c r="D148" s="132"/>
      <c r="E148" s="58"/>
      <c r="F148" s="58"/>
      <c r="G148" s="131"/>
      <c r="H148" s="58"/>
      <c r="I148" s="58"/>
    </row>
    <row r="149" spans="1:9" ht="12.75">
      <c r="A149" s="58"/>
      <c r="B149" s="58"/>
      <c r="C149" s="62"/>
      <c r="D149" s="132"/>
      <c r="E149" s="58"/>
      <c r="F149" s="58"/>
      <c r="G149" s="131"/>
      <c r="H149" s="58"/>
      <c r="I149" s="58"/>
    </row>
    <row r="150" spans="1:9" ht="12.75">
      <c r="A150" s="58"/>
      <c r="B150" s="58"/>
      <c r="C150" s="62"/>
      <c r="D150" s="132"/>
      <c r="E150" s="58"/>
      <c r="F150" s="58"/>
      <c r="G150" s="131"/>
      <c r="H150" s="58"/>
      <c r="I150" s="58"/>
    </row>
    <row r="151" spans="1:9" ht="12.75">
      <c r="A151" s="58"/>
      <c r="B151" s="58"/>
      <c r="C151" s="62"/>
      <c r="D151" s="132"/>
      <c r="E151" s="58"/>
      <c r="F151" s="58"/>
      <c r="G151" s="131"/>
      <c r="H151" s="58"/>
      <c r="I151" s="58"/>
    </row>
    <row r="152" spans="1:9" ht="12.75">
      <c r="A152" s="58"/>
      <c r="B152" s="58"/>
      <c r="C152" s="62"/>
      <c r="D152" s="132"/>
      <c r="E152" s="58"/>
      <c r="F152" s="58"/>
      <c r="G152" s="131"/>
      <c r="H152" s="58"/>
      <c r="I152" s="58"/>
    </row>
    <row r="153" spans="1:9" ht="12.75">
      <c r="A153" s="58"/>
      <c r="B153" s="58"/>
      <c r="C153" s="62"/>
      <c r="D153" s="132"/>
      <c r="E153" s="58"/>
      <c r="F153" s="58"/>
      <c r="G153" s="131"/>
      <c r="H153" s="58"/>
      <c r="I153" s="58"/>
    </row>
    <row r="154" spans="1:9" ht="12.75">
      <c r="A154" s="58"/>
      <c r="B154" s="58"/>
      <c r="C154" s="62"/>
      <c r="D154" s="132"/>
      <c r="E154" s="58"/>
      <c r="F154" s="58"/>
      <c r="G154" s="131"/>
      <c r="H154" s="58"/>
      <c r="I154" s="58"/>
    </row>
    <row r="155" spans="1:9" ht="12.75">
      <c r="A155" s="58"/>
      <c r="B155" s="58"/>
      <c r="C155" s="62"/>
      <c r="D155" s="132"/>
      <c r="E155" s="58"/>
      <c r="F155" s="58"/>
      <c r="G155" s="131"/>
      <c r="H155" s="58"/>
      <c r="I155" s="58"/>
    </row>
    <row r="156" spans="1:9" ht="12.75">
      <c r="A156" s="58"/>
      <c r="B156" s="58"/>
      <c r="C156" s="62"/>
      <c r="D156" s="132"/>
      <c r="E156" s="58"/>
      <c r="F156" s="58"/>
      <c r="G156" s="131"/>
      <c r="H156" s="58"/>
      <c r="I156" s="58"/>
    </row>
    <row r="157" spans="1:9" ht="12.75">
      <c r="A157" s="58"/>
      <c r="B157" s="58"/>
      <c r="C157" s="62"/>
      <c r="D157" s="132"/>
      <c r="E157" s="58"/>
      <c r="F157" s="58"/>
      <c r="G157" s="131"/>
      <c r="H157" s="58"/>
      <c r="I157" s="58"/>
    </row>
    <row r="158" spans="1:9" ht="12.75">
      <c r="A158" s="58"/>
      <c r="B158" s="58"/>
      <c r="C158" s="62"/>
      <c r="D158" s="132"/>
      <c r="E158" s="58"/>
      <c r="F158" s="58"/>
      <c r="G158" s="131"/>
      <c r="H158" s="58"/>
      <c r="I158" s="58"/>
    </row>
    <row r="159" spans="1:9" ht="12.75">
      <c r="A159" s="58"/>
      <c r="B159" s="58"/>
      <c r="C159" s="62"/>
      <c r="D159" s="132"/>
      <c r="E159" s="58"/>
      <c r="F159" s="58"/>
      <c r="G159" s="131"/>
      <c r="H159" s="58"/>
      <c r="I159" s="58"/>
    </row>
    <row r="160" spans="1:9" ht="12.75">
      <c r="A160" s="58"/>
      <c r="B160" s="58"/>
      <c r="C160" s="62"/>
      <c r="D160" s="132"/>
      <c r="E160" s="58"/>
      <c r="F160" s="58"/>
      <c r="G160" s="131"/>
      <c r="H160" s="58"/>
      <c r="I160" s="58"/>
    </row>
    <row r="161" spans="1:9" ht="12.75">
      <c r="A161" s="58"/>
      <c r="B161" s="58"/>
      <c r="C161" s="62"/>
      <c r="D161" s="132"/>
      <c r="E161" s="58"/>
      <c r="F161" s="58"/>
      <c r="G161" s="131"/>
      <c r="H161" s="58"/>
      <c r="I161" s="58"/>
    </row>
    <row r="162" spans="1:9" ht="12.75">
      <c r="A162" s="58"/>
      <c r="B162" s="58"/>
      <c r="C162" s="62"/>
      <c r="D162" s="132"/>
      <c r="E162" s="58"/>
      <c r="F162" s="58"/>
      <c r="G162" s="131"/>
      <c r="H162" s="58"/>
      <c r="I162" s="58"/>
    </row>
    <row r="163" spans="1:9" ht="12.75">
      <c r="A163" s="58"/>
      <c r="B163" s="58"/>
      <c r="C163" s="62"/>
      <c r="D163" s="132"/>
      <c r="E163" s="58"/>
      <c r="F163" s="58"/>
      <c r="G163" s="131"/>
      <c r="H163" s="58"/>
      <c r="I163" s="58"/>
    </row>
    <row r="164" spans="1:9" ht="12.75">
      <c r="A164" s="58"/>
      <c r="B164" s="58"/>
      <c r="C164" s="62"/>
      <c r="D164" s="132"/>
      <c r="E164" s="58"/>
      <c r="F164" s="58"/>
      <c r="G164" s="131"/>
      <c r="H164" s="58"/>
      <c r="I164" s="58"/>
    </row>
    <row r="165" spans="1:9" ht="12.75">
      <c r="A165" s="58"/>
      <c r="B165" s="58"/>
      <c r="C165" s="62"/>
      <c r="D165" s="132"/>
      <c r="E165" s="58"/>
      <c r="F165" s="58"/>
      <c r="G165" s="131"/>
      <c r="H165" s="58"/>
      <c r="I165" s="58"/>
    </row>
    <row r="166" spans="1:9" ht="12.75">
      <c r="A166" s="58"/>
      <c r="B166" s="58"/>
      <c r="C166" s="62"/>
      <c r="D166" s="132"/>
      <c r="E166" s="58"/>
      <c r="F166" s="58"/>
      <c r="G166" s="131"/>
      <c r="H166" s="58"/>
      <c r="I166" s="58"/>
    </row>
    <row r="167" spans="1:9" ht="12.75">
      <c r="A167" s="58"/>
      <c r="B167" s="58"/>
      <c r="C167" s="62"/>
      <c r="D167" s="132"/>
      <c r="E167" s="58"/>
      <c r="F167" s="58"/>
      <c r="G167" s="131"/>
      <c r="H167" s="58"/>
      <c r="I167" s="58"/>
    </row>
    <row r="168" spans="1:9" ht="12.75">
      <c r="A168" s="58"/>
      <c r="B168" s="58"/>
      <c r="C168" s="62"/>
      <c r="D168" s="132"/>
      <c r="E168" s="58"/>
      <c r="F168" s="58"/>
      <c r="G168" s="131"/>
      <c r="H168" s="58"/>
      <c r="I168" s="58"/>
    </row>
    <row r="169" spans="1:9" ht="12.75">
      <c r="A169" s="58"/>
      <c r="B169" s="58"/>
      <c r="C169" s="62"/>
      <c r="D169" s="132"/>
      <c r="E169" s="58"/>
      <c r="F169" s="58"/>
      <c r="G169" s="131"/>
      <c r="H169" s="58"/>
      <c r="I169" s="58"/>
    </row>
    <row r="170" spans="1:9" ht="12.75">
      <c r="A170" s="58"/>
      <c r="B170" s="58"/>
      <c r="C170" s="62"/>
      <c r="D170" s="132"/>
      <c r="E170" s="58"/>
      <c r="F170" s="58"/>
      <c r="G170" s="131"/>
      <c r="H170" s="58"/>
      <c r="I170" s="58"/>
    </row>
    <row r="171" spans="1:9" ht="12.75">
      <c r="A171" s="58"/>
      <c r="B171" s="58"/>
      <c r="C171" s="62"/>
      <c r="D171" s="132"/>
      <c r="E171" s="58"/>
      <c r="F171" s="58"/>
      <c r="G171" s="131"/>
      <c r="H171" s="58"/>
      <c r="I171" s="58"/>
    </row>
    <row r="172" spans="1:9" ht="12.75">
      <c r="A172" s="58"/>
      <c r="B172" s="58"/>
      <c r="C172" s="62"/>
      <c r="D172" s="132"/>
      <c r="E172" s="58"/>
      <c r="F172" s="58"/>
      <c r="G172" s="131"/>
      <c r="H172" s="58"/>
      <c r="I172" s="58"/>
    </row>
    <row r="173" spans="1:9" ht="12.75">
      <c r="A173" s="58"/>
      <c r="B173" s="58"/>
      <c r="C173" s="62"/>
      <c r="D173" s="132"/>
      <c r="E173" s="58"/>
      <c r="F173" s="58"/>
      <c r="G173" s="131"/>
      <c r="H173" s="58"/>
      <c r="I173" s="58"/>
    </row>
    <row r="174" spans="1:9" ht="12.75">
      <c r="A174" s="58"/>
      <c r="B174" s="58"/>
      <c r="C174" s="62"/>
      <c r="D174" s="132"/>
      <c r="E174" s="58"/>
      <c r="F174" s="58"/>
      <c r="G174" s="131"/>
      <c r="H174" s="58"/>
      <c r="I174" s="58"/>
    </row>
    <row r="175" spans="1:9" ht="12.75">
      <c r="A175" s="58"/>
      <c r="B175" s="58"/>
      <c r="C175" s="62"/>
      <c r="D175" s="132"/>
      <c r="E175" s="58"/>
      <c r="F175" s="58"/>
      <c r="G175" s="131"/>
      <c r="H175" s="58"/>
      <c r="I175" s="58"/>
    </row>
    <row r="176" spans="1:9" ht="12.75">
      <c r="A176" s="58"/>
      <c r="B176" s="58"/>
      <c r="C176" s="62"/>
      <c r="D176" s="132"/>
      <c r="E176" s="58"/>
      <c r="F176" s="58"/>
      <c r="G176" s="131"/>
      <c r="H176" s="58"/>
      <c r="I176" s="58"/>
    </row>
    <row r="177" spans="1:9" ht="12.75">
      <c r="A177" s="58"/>
      <c r="B177" s="58"/>
      <c r="C177" s="62"/>
      <c r="D177" s="132"/>
      <c r="E177" s="58"/>
      <c r="F177" s="58"/>
      <c r="G177" s="131"/>
      <c r="H177" s="58"/>
      <c r="I177" s="58"/>
    </row>
    <row r="178" spans="1:9" ht="12.75">
      <c r="A178" s="58"/>
      <c r="B178" s="58"/>
      <c r="C178" s="62"/>
      <c r="D178" s="132"/>
      <c r="E178" s="58"/>
      <c r="F178" s="58"/>
      <c r="G178" s="131"/>
      <c r="H178" s="58"/>
      <c r="I178" s="58"/>
    </row>
    <row r="179" spans="1:9" ht="12.75">
      <c r="A179" s="58"/>
      <c r="B179" s="58"/>
      <c r="C179" s="62"/>
      <c r="D179" s="132"/>
      <c r="E179" s="58"/>
      <c r="F179" s="58"/>
      <c r="G179" s="131"/>
      <c r="H179" s="58"/>
      <c r="I179" s="58"/>
    </row>
    <row r="180" spans="1:9" ht="12.75">
      <c r="A180" s="58"/>
      <c r="B180" s="58"/>
      <c r="C180" s="62"/>
      <c r="D180" s="132"/>
      <c r="E180" s="58"/>
      <c r="F180" s="58"/>
      <c r="G180" s="131"/>
      <c r="H180" s="58"/>
      <c r="I180" s="58"/>
    </row>
    <row r="181" spans="1:9" ht="12.75">
      <c r="A181" s="58"/>
      <c r="B181" s="58"/>
      <c r="C181" s="62"/>
      <c r="D181" s="132"/>
      <c r="E181" s="58"/>
      <c r="F181" s="58"/>
      <c r="G181" s="131"/>
      <c r="H181" s="58"/>
      <c r="I181" s="58"/>
    </row>
    <row r="182" spans="1:9" ht="12.75">
      <c r="A182" s="58"/>
      <c r="B182" s="58"/>
      <c r="C182" s="62"/>
      <c r="D182" s="132"/>
      <c r="E182" s="58"/>
      <c r="F182" s="58"/>
      <c r="G182" s="131"/>
      <c r="H182" s="58"/>
      <c r="I182" s="58"/>
    </row>
    <row r="183" spans="1:9" ht="12.75">
      <c r="A183" s="58"/>
      <c r="B183" s="58"/>
      <c r="C183" s="62"/>
      <c r="D183" s="132"/>
      <c r="E183" s="58"/>
      <c r="F183" s="58"/>
      <c r="G183" s="131"/>
      <c r="H183" s="58"/>
      <c r="I183" s="58"/>
    </row>
    <row r="184" spans="1:9" ht="12.75">
      <c r="A184" s="58"/>
      <c r="B184" s="58"/>
      <c r="C184" s="62"/>
      <c r="D184" s="132"/>
      <c r="E184" s="58"/>
      <c r="F184" s="58"/>
      <c r="G184" s="131"/>
      <c r="H184" s="58"/>
      <c r="I184" s="58"/>
    </row>
    <row r="185" spans="1:9" ht="12.75">
      <c r="A185" s="58"/>
      <c r="B185" s="58"/>
      <c r="C185" s="62"/>
      <c r="D185" s="132"/>
      <c r="E185" s="58"/>
      <c r="F185" s="58"/>
      <c r="G185" s="131"/>
      <c r="H185" s="58"/>
      <c r="I185" s="58"/>
    </row>
    <row r="186" spans="1:9" ht="12.75">
      <c r="A186" s="58"/>
      <c r="B186" s="58"/>
      <c r="C186" s="62"/>
      <c r="D186" s="132"/>
      <c r="E186" s="58"/>
      <c r="F186" s="58"/>
      <c r="G186" s="131"/>
      <c r="H186" s="58"/>
      <c r="I186" s="58"/>
    </row>
    <row r="187" spans="1:9" ht="12.75">
      <c r="A187" s="58"/>
      <c r="B187" s="58"/>
      <c r="C187" s="62"/>
      <c r="D187" s="132"/>
      <c r="E187" s="58"/>
      <c r="F187" s="58"/>
      <c r="G187" s="131"/>
      <c r="H187" s="58"/>
      <c r="I187" s="58"/>
    </row>
    <row r="188" spans="1:9" ht="12.75">
      <c r="A188" s="58"/>
      <c r="B188" s="58"/>
      <c r="C188" s="62"/>
      <c r="D188" s="132"/>
      <c r="E188" s="58"/>
      <c r="F188" s="58"/>
      <c r="G188" s="131"/>
      <c r="H188" s="58"/>
      <c r="I188" s="58"/>
    </row>
    <row r="189" spans="1:9" ht="12.75">
      <c r="A189" s="58"/>
      <c r="B189" s="58"/>
      <c r="C189" s="62"/>
      <c r="D189" s="132"/>
      <c r="E189" s="58"/>
      <c r="F189" s="58"/>
      <c r="G189" s="131"/>
      <c r="H189" s="58"/>
      <c r="I189" s="58"/>
    </row>
    <row r="190" spans="1:9" ht="12.75">
      <c r="A190" s="58"/>
      <c r="B190" s="58"/>
      <c r="C190" s="62"/>
      <c r="D190" s="132"/>
      <c r="E190" s="58"/>
      <c r="F190" s="58"/>
      <c r="G190" s="131"/>
      <c r="H190" s="58"/>
      <c r="I190" s="58"/>
    </row>
    <row r="191" spans="1:9" ht="12.75">
      <c r="A191" s="58"/>
      <c r="B191" s="58"/>
      <c r="C191" s="62"/>
      <c r="D191" s="132"/>
      <c r="E191" s="58"/>
      <c r="F191" s="58"/>
      <c r="G191" s="131"/>
      <c r="H191" s="58"/>
      <c r="I191" s="58"/>
    </row>
    <row r="192" spans="1:9" ht="12.75">
      <c r="A192" s="58"/>
      <c r="B192" s="58"/>
      <c r="C192" s="62"/>
      <c r="D192" s="132"/>
      <c r="E192" s="58"/>
      <c r="F192" s="58"/>
      <c r="G192" s="131"/>
      <c r="H192" s="58"/>
      <c r="I192" s="58"/>
    </row>
    <row r="193" spans="1:9" ht="12.75">
      <c r="A193" s="58"/>
      <c r="B193" s="58"/>
      <c r="C193" s="62"/>
      <c r="D193" s="132"/>
      <c r="E193" s="58"/>
      <c r="F193" s="58"/>
      <c r="G193" s="131"/>
      <c r="H193" s="58"/>
      <c r="I193" s="58"/>
    </row>
    <row r="194" spans="1:9" ht="12.75">
      <c r="A194" s="58"/>
      <c r="B194" s="58"/>
      <c r="C194" s="62"/>
      <c r="D194" s="132"/>
      <c r="E194" s="58"/>
      <c r="F194" s="58"/>
      <c r="G194" s="131"/>
      <c r="H194" s="58"/>
      <c r="I194" s="58"/>
    </row>
    <row r="195" spans="1:9" ht="12.75">
      <c r="A195" s="58"/>
      <c r="B195" s="58"/>
      <c r="C195" s="62"/>
      <c r="D195" s="132"/>
      <c r="E195" s="58"/>
      <c r="F195" s="58"/>
      <c r="G195" s="131"/>
      <c r="H195" s="58"/>
      <c r="I195" s="58"/>
    </row>
    <row r="196" spans="1:9" ht="12.75">
      <c r="A196" s="58"/>
      <c r="B196" s="58"/>
      <c r="C196" s="62"/>
      <c r="D196" s="132"/>
      <c r="E196" s="58"/>
      <c r="F196" s="58"/>
      <c r="G196" s="131"/>
      <c r="H196" s="58"/>
      <c r="I196" s="58"/>
    </row>
    <row r="197" spans="1:9" ht="12.75">
      <c r="A197" s="58"/>
      <c r="B197" s="58"/>
      <c r="C197" s="62"/>
      <c r="D197" s="132"/>
      <c r="E197" s="58"/>
      <c r="F197" s="58"/>
      <c r="G197" s="131"/>
      <c r="H197" s="58"/>
      <c r="I197" s="58"/>
    </row>
    <row r="198" spans="1:9" ht="12.75">
      <c r="A198" s="58"/>
      <c r="B198" s="58"/>
      <c r="C198" s="62"/>
      <c r="D198" s="132"/>
      <c r="E198" s="58"/>
      <c r="F198" s="58"/>
      <c r="G198" s="131"/>
      <c r="H198" s="58"/>
      <c r="I198" s="58"/>
    </row>
    <row r="199" spans="1:9" ht="12.75">
      <c r="A199" s="58"/>
      <c r="B199" s="58"/>
      <c r="C199" s="62"/>
      <c r="D199" s="132"/>
      <c r="E199" s="58"/>
      <c r="F199" s="58"/>
      <c r="G199" s="131"/>
      <c r="H199" s="58"/>
      <c r="I199" s="58"/>
    </row>
    <row r="200" spans="1:9" ht="12.75">
      <c r="A200" s="58"/>
      <c r="B200" s="58"/>
      <c r="C200" s="62"/>
      <c r="D200" s="132"/>
      <c r="E200" s="58"/>
      <c r="F200" s="58"/>
      <c r="G200" s="131"/>
      <c r="H200" s="58"/>
      <c r="I200" s="58"/>
    </row>
    <row r="201" spans="1:9" ht="12.75">
      <c r="A201" s="58"/>
      <c r="B201" s="58"/>
      <c r="C201" s="62"/>
      <c r="D201" s="132"/>
      <c r="E201" s="58"/>
      <c r="F201" s="58"/>
      <c r="G201" s="131"/>
      <c r="H201" s="58"/>
      <c r="I201" s="58"/>
    </row>
    <row r="202" spans="1:9" ht="12.75">
      <c r="A202" s="58"/>
      <c r="B202" s="58"/>
      <c r="C202" s="62"/>
      <c r="D202" s="132"/>
      <c r="E202" s="58"/>
      <c r="F202" s="58"/>
      <c r="G202" s="131"/>
      <c r="H202" s="58"/>
      <c r="I202" s="58"/>
    </row>
    <row r="203" spans="1:9" ht="12.75">
      <c r="A203" s="58"/>
      <c r="B203" s="58"/>
      <c r="C203" s="62"/>
      <c r="D203" s="132"/>
      <c r="E203" s="58"/>
      <c r="F203" s="58"/>
      <c r="G203" s="131"/>
      <c r="H203" s="58"/>
      <c r="I203" s="58"/>
    </row>
    <row r="204" spans="1:9" ht="12.75">
      <c r="A204" s="58"/>
      <c r="B204" s="58"/>
      <c r="C204" s="62"/>
      <c r="D204" s="132"/>
      <c r="E204" s="58"/>
      <c r="F204" s="58"/>
      <c r="G204" s="131"/>
      <c r="H204" s="58"/>
      <c r="I204" s="58"/>
    </row>
    <row r="205" spans="1:9" ht="12.75">
      <c r="A205" s="58"/>
      <c r="B205" s="58"/>
      <c r="C205" s="62"/>
      <c r="D205" s="132"/>
      <c r="E205" s="58"/>
      <c r="F205" s="58"/>
      <c r="G205" s="131"/>
      <c r="H205" s="58"/>
      <c r="I205" s="58"/>
    </row>
    <row r="206" spans="1:9" ht="12.75">
      <c r="A206" s="58"/>
      <c r="B206" s="58"/>
      <c r="C206" s="62"/>
      <c r="D206" s="132"/>
      <c r="E206" s="58"/>
      <c r="F206" s="58"/>
      <c r="G206" s="131"/>
      <c r="H206" s="58"/>
      <c r="I206" s="58"/>
    </row>
    <row r="207" spans="1:9" ht="12.75">
      <c r="A207" s="58"/>
      <c r="B207" s="58"/>
      <c r="C207" s="62"/>
      <c r="D207" s="132"/>
      <c r="E207" s="58"/>
      <c r="F207" s="58"/>
      <c r="G207" s="131"/>
      <c r="H207" s="58"/>
      <c r="I207" s="58"/>
    </row>
    <row r="208" spans="1:9" ht="12.75">
      <c r="A208" s="58"/>
      <c r="B208" s="58"/>
      <c r="C208" s="62"/>
      <c r="D208" s="132"/>
      <c r="E208" s="58"/>
      <c r="F208" s="58"/>
      <c r="G208" s="131"/>
      <c r="H208" s="58"/>
      <c r="I208" s="58"/>
    </row>
    <row r="209" spans="1:9" ht="12.75">
      <c r="A209" s="58"/>
      <c r="B209" s="58"/>
      <c r="C209" s="62"/>
      <c r="D209" s="132"/>
      <c r="E209" s="58"/>
      <c r="F209" s="58"/>
      <c r="G209" s="131"/>
      <c r="H209" s="58"/>
      <c r="I209" s="58"/>
    </row>
    <row r="210" spans="1:9" ht="12.75">
      <c r="A210" s="58"/>
      <c r="B210" s="58"/>
      <c r="C210" s="62"/>
      <c r="D210" s="132"/>
      <c r="E210" s="58"/>
      <c r="F210" s="58"/>
      <c r="G210" s="131"/>
      <c r="H210" s="58"/>
      <c r="I210" s="58"/>
    </row>
    <row r="211" spans="1:9" ht="12.75">
      <c r="A211" s="58"/>
      <c r="B211" s="58"/>
      <c r="C211" s="62"/>
      <c r="D211" s="132"/>
      <c r="E211" s="58"/>
      <c r="F211" s="58"/>
      <c r="G211" s="131"/>
      <c r="H211" s="58"/>
      <c r="I211" s="58"/>
    </row>
    <row r="212" spans="1:9" ht="12.75">
      <c r="A212" s="58"/>
      <c r="B212" s="58"/>
      <c r="C212" s="62"/>
      <c r="D212" s="132"/>
      <c r="E212" s="58"/>
      <c r="F212" s="58"/>
      <c r="G212" s="131"/>
      <c r="H212" s="58"/>
      <c r="I212" s="58"/>
    </row>
    <row r="213" spans="1:9" ht="12.75">
      <c r="A213" s="58"/>
      <c r="B213" s="58"/>
      <c r="C213" s="62"/>
      <c r="D213" s="132"/>
      <c r="E213" s="58"/>
      <c r="F213" s="58"/>
      <c r="G213" s="131"/>
      <c r="H213" s="58"/>
      <c r="I213" s="58"/>
    </row>
    <row r="214" spans="1:9" ht="12.75">
      <c r="A214" s="58"/>
      <c r="B214" s="58"/>
      <c r="C214" s="62"/>
      <c r="D214" s="132"/>
      <c r="E214" s="58"/>
      <c r="F214" s="58"/>
      <c r="G214" s="131"/>
      <c r="H214" s="58"/>
      <c r="I214" s="58"/>
    </row>
    <row r="215" spans="1:9" ht="12.75">
      <c r="A215" s="58"/>
      <c r="B215" s="58"/>
      <c r="C215" s="62"/>
      <c r="D215" s="132"/>
      <c r="E215" s="58"/>
      <c r="F215" s="58"/>
      <c r="G215" s="131"/>
      <c r="H215" s="58"/>
      <c r="I215" s="58"/>
    </row>
    <row r="216" spans="1:9" ht="12.75">
      <c r="A216" s="58"/>
      <c r="B216" s="58"/>
      <c r="C216" s="62"/>
      <c r="D216" s="132"/>
      <c r="E216" s="58"/>
      <c r="F216" s="58"/>
      <c r="G216" s="131"/>
      <c r="H216" s="58"/>
      <c r="I216" s="58"/>
    </row>
    <row r="217" spans="1:9" ht="12.75">
      <c r="A217" s="58"/>
      <c r="B217" s="58"/>
      <c r="C217" s="62"/>
      <c r="D217" s="132"/>
      <c r="E217" s="58"/>
      <c r="F217" s="58"/>
      <c r="G217" s="131"/>
      <c r="H217" s="58"/>
      <c r="I217" s="58"/>
    </row>
    <row r="218" spans="1:9" ht="12.75">
      <c r="A218" s="58"/>
      <c r="B218" s="58"/>
      <c r="C218" s="62"/>
      <c r="D218" s="132"/>
      <c r="E218" s="58"/>
      <c r="F218" s="58"/>
      <c r="G218" s="131"/>
      <c r="H218" s="58"/>
      <c r="I218" s="58"/>
    </row>
    <row r="219" spans="1:9" ht="12.75">
      <c r="A219" s="58"/>
      <c r="B219" s="58"/>
      <c r="C219" s="62"/>
      <c r="D219" s="132"/>
      <c r="E219" s="58"/>
      <c r="F219" s="58"/>
      <c r="G219" s="131"/>
      <c r="H219" s="58"/>
      <c r="I219" s="58"/>
    </row>
    <row r="220" spans="1:9" ht="12.75">
      <c r="A220" s="58"/>
      <c r="B220" s="58"/>
      <c r="C220" s="62"/>
      <c r="D220" s="132"/>
      <c r="E220" s="58"/>
      <c r="F220" s="58"/>
      <c r="G220" s="131"/>
      <c r="H220" s="58"/>
      <c r="I220" s="58"/>
    </row>
    <row r="221" spans="1:9" ht="12.75">
      <c r="A221" s="58"/>
      <c r="B221" s="58"/>
      <c r="C221" s="62"/>
      <c r="D221" s="132"/>
      <c r="E221" s="58"/>
      <c r="F221" s="58"/>
      <c r="G221" s="131"/>
      <c r="H221" s="58"/>
      <c r="I221" s="58"/>
    </row>
    <row r="222" spans="1:9" ht="12.75">
      <c r="A222" s="58"/>
      <c r="B222" s="58"/>
      <c r="C222" s="62"/>
      <c r="D222" s="132"/>
      <c r="E222" s="58"/>
      <c r="F222" s="58"/>
      <c r="G222" s="131"/>
      <c r="H222" s="58"/>
      <c r="I222" s="58"/>
    </row>
    <row r="223" spans="1:9" ht="12.75">
      <c r="A223" s="58"/>
      <c r="B223" s="58"/>
      <c r="C223" s="62"/>
      <c r="D223" s="132"/>
      <c r="E223" s="58"/>
      <c r="F223" s="58"/>
      <c r="G223" s="131"/>
      <c r="H223" s="58"/>
      <c r="I223" s="58"/>
    </row>
    <row r="224" spans="1:9" ht="12.75">
      <c r="A224" s="58"/>
      <c r="B224" s="58"/>
      <c r="C224" s="62"/>
      <c r="D224" s="132"/>
      <c r="E224" s="58"/>
      <c r="F224" s="58"/>
      <c r="G224" s="131"/>
      <c r="H224" s="58"/>
      <c r="I224" s="58"/>
    </row>
    <row r="225" spans="1:9" ht="12.75">
      <c r="A225" s="58"/>
      <c r="B225" s="58"/>
      <c r="C225" s="62"/>
      <c r="D225" s="132"/>
      <c r="E225" s="58"/>
      <c r="F225" s="58"/>
      <c r="G225" s="131"/>
      <c r="H225" s="58"/>
      <c r="I225" s="58"/>
    </row>
    <row r="226" spans="1:9" ht="12.75">
      <c r="A226" s="58"/>
      <c r="B226" s="58"/>
      <c r="C226" s="62"/>
      <c r="D226" s="132"/>
      <c r="E226" s="58"/>
      <c r="F226" s="58"/>
      <c r="G226" s="131"/>
      <c r="H226" s="58"/>
      <c r="I226" s="58"/>
    </row>
    <row r="227" spans="1:9" ht="12.75">
      <c r="A227" s="58"/>
      <c r="B227" s="58"/>
      <c r="C227" s="62"/>
      <c r="D227" s="132"/>
      <c r="E227" s="58"/>
      <c r="F227" s="58"/>
      <c r="G227" s="131"/>
      <c r="H227" s="58"/>
      <c r="I227" s="58"/>
    </row>
    <row r="228" spans="1:9" ht="12.75">
      <c r="A228" s="58"/>
      <c r="B228" s="58"/>
      <c r="C228" s="62"/>
      <c r="D228" s="132"/>
      <c r="E228" s="58"/>
      <c r="F228" s="58"/>
      <c r="G228" s="131"/>
      <c r="H228" s="58"/>
      <c r="I228" s="58"/>
    </row>
    <row r="229" spans="1:9" ht="12.75">
      <c r="A229" s="58"/>
      <c r="B229" s="58"/>
      <c r="C229" s="62"/>
      <c r="D229" s="132"/>
      <c r="E229" s="58"/>
      <c r="F229" s="58"/>
      <c r="G229" s="131"/>
      <c r="H229" s="58"/>
      <c r="I229" s="58"/>
    </row>
    <row r="230" spans="1:9" ht="12.75">
      <c r="A230" s="58"/>
      <c r="B230" s="58"/>
      <c r="C230" s="62"/>
      <c r="D230" s="132"/>
      <c r="E230" s="58"/>
      <c r="F230" s="58"/>
      <c r="G230" s="131"/>
      <c r="H230" s="58"/>
      <c r="I230" s="58"/>
    </row>
    <row r="231" spans="1:9" ht="12.75">
      <c r="A231" s="58"/>
      <c r="B231" s="58"/>
      <c r="C231" s="62"/>
      <c r="D231" s="132"/>
      <c r="E231" s="58"/>
      <c r="F231" s="58"/>
      <c r="G231" s="131"/>
      <c r="H231" s="58"/>
      <c r="I231" s="58"/>
    </row>
    <row r="232" spans="1:9" ht="12.75">
      <c r="A232" s="58"/>
      <c r="B232" s="58"/>
      <c r="C232" s="62"/>
      <c r="D232" s="132"/>
      <c r="E232" s="58"/>
      <c r="F232" s="58"/>
      <c r="G232" s="131"/>
      <c r="H232" s="58"/>
      <c r="I232" s="58"/>
    </row>
    <row r="233" spans="1:9" ht="12.75">
      <c r="A233" s="58"/>
      <c r="B233" s="58"/>
      <c r="C233" s="62"/>
      <c r="D233" s="132"/>
      <c r="E233" s="58"/>
      <c r="F233" s="58"/>
      <c r="G233" s="131"/>
      <c r="H233" s="58"/>
      <c r="I233" s="58"/>
    </row>
    <row r="234" spans="1:9" ht="12.75">
      <c r="A234" s="58"/>
      <c r="B234" s="58"/>
      <c r="C234" s="62"/>
      <c r="D234" s="132"/>
      <c r="E234" s="58"/>
      <c r="F234" s="58"/>
      <c r="G234" s="131"/>
      <c r="H234" s="58"/>
      <c r="I234" s="58"/>
    </row>
    <row r="235" spans="1:9" ht="12.75">
      <c r="A235" s="58"/>
      <c r="B235" s="58"/>
      <c r="C235" s="62"/>
      <c r="D235" s="132"/>
      <c r="E235" s="58"/>
      <c r="F235" s="58"/>
      <c r="G235" s="131"/>
      <c r="H235" s="58"/>
      <c r="I235" s="58"/>
    </row>
    <row r="236" spans="1:9" ht="12.75">
      <c r="A236" s="58"/>
      <c r="B236" s="58"/>
      <c r="C236" s="62"/>
      <c r="D236" s="132"/>
      <c r="E236" s="58"/>
      <c r="F236" s="58"/>
      <c r="G236" s="131"/>
      <c r="H236" s="58"/>
      <c r="I236" s="58"/>
    </row>
    <row r="237" spans="1:9" ht="12.75">
      <c r="A237" s="58"/>
      <c r="B237" s="58"/>
      <c r="C237" s="62"/>
      <c r="D237" s="132"/>
      <c r="E237" s="58"/>
      <c r="F237" s="58"/>
      <c r="G237" s="131"/>
      <c r="H237" s="58"/>
      <c r="I237" s="58"/>
    </row>
    <row r="238" spans="1:9" ht="12.75">
      <c r="A238" s="58"/>
      <c r="B238" s="58"/>
      <c r="C238" s="62"/>
      <c r="D238" s="132"/>
      <c r="E238" s="58"/>
      <c r="F238" s="58"/>
      <c r="G238" s="131"/>
      <c r="H238" s="58"/>
      <c r="I238" s="58"/>
    </row>
    <row r="239" spans="1:9" ht="12.75">
      <c r="A239" s="58"/>
      <c r="B239" s="58"/>
      <c r="C239" s="62"/>
      <c r="D239" s="132"/>
      <c r="E239" s="58"/>
      <c r="F239" s="58"/>
      <c r="G239" s="131"/>
      <c r="H239" s="58"/>
      <c r="I239" s="58"/>
    </row>
    <row r="240" spans="1:9" ht="12.75">
      <c r="A240" s="58"/>
      <c r="B240" s="58"/>
      <c r="C240" s="62"/>
      <c r="D240" s="132"/>
      <c r="E240" s="58"/>
      <c r="F240" s="58"/>
      <c r="G240" s="131"/>
      <c r="H240" s="58"/>
      <c r="I240" s="58"/>
    </row>
    <row r="241" spans="1:9" ht="12.75">
      <c r="A241" s="58"/>
      <c r="B241" s="58"/>
      <c r="C241" s="62"/>
      <c r="D241" s="132"/>
      <c r="E241" s="58"/>
      <c r="F241" s="58"/>
      <c r="G241" s="131"/>
      <c r="H241" s="58"/>
      <c r="I241" s="58"/>
    </row>
    <row r="242" spans="1:9" ht="12.75">
      <c r="A242" s="58"/>
      <c r="B242" s="58"/>
      <c r="C242" s="62"/>
      <c r="D242" s="132"/>
      <c r="E242" s="58"/>
      <c r="F242" s="58"/>
      <c r="G242" s="131"/>
      <c r="H242" s="58"/>
      <c r="I242" s="58"/>
    </row>
    <row r="243" spans="1:9" ht="12.75">
      <c r="A243" s="58"/>
      <c r="B243" s="58"/>
      <c r="C243" s="62"/>
      <c r="D243" s="132"/>
      <c r="E243" s="58"/>
      <c r="F243" s="58"/>
      <c r="G243" s="131"/>
      <c r="H243" s="58"/>
      <c r="I243" s="58"/>
    </row>
    <row r="244" spans="1:9" ht="12.75">
      <c r="A244" s="58"/>
      <c r="B244" s="58"/>
      <c r="C244" s="62"/>
      <c r="D244" s="132"/>
      <c r="E244" s="58"/>
      <c r="F244" s="58"/>
      <c r="G244" s="131"/>
      <c r="H244" s="58"/>
      <c r="I244" s="58"/>
    </row>
    <row r="245" spans="1:9" ht="12.75">
      <c r="A245" s="58"/>
      <c r="B245" s="58"/>
      <c r="C245" s="62"/>
      <c r="D245" s="132"/>
      <c r="E245" s="58"/>
      <c r="F245" s="58"/>
      <c r="G245" s="131"/>
      <c r="H245" s="58"/>
      <c r="I245" s="58"/>
    </row>
    <row r="246" spans="1:9" ht="12.75">
      <c r="A246" s="58"/>
      <c r="B246" s="58"/>
      <c r="C246" s="62"/>
      <c r="D246" s="132"/>
      <c r="E246" s="58"/>
      <c r="F246" s="58"/>
      <c r="G246" s="131"/>
      <c r="H246" s="58"/>
      <c r="I246" s="58"/>
    </row>
    <row r="247" ht="12.75" customHeight="1"/>
  </sheetData>
  <sheetProtection/>
  <mergeCells count="18">
    <mergeCell ref="C40:E40"/>
    <mergeCell ref="H40:I40"/>
    <mergeCell ref="C41:E41"/>
    <mergeCell ref="H41:I41"/>
    <mergeCell ref="C44:E44"/>
    <mergeCell ref="H44:I44"/>
    <mergeCell ref="C42:E42"/>
    <mergeCell ref="H42:I42"/>
    <mergeCell ref="C43:E43"/>
    <mergeCell ref="H43:I43"/>
    <mergeCell ref="A1:K1"/>
    <mergeCell ref="A3:C3"/>
    <mergeCell ref="E3:G3"/>
    <mergeCell ref="I3:K3"/>
    <mergeCell ref="C38:E39"/>
    <mergeCell ref="F38:F39"/>
    <mergeCell ref="G38:G39"/>
    <mergeCell ref="H38:I39"/>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3"/>
  <headerFooter alignWithMargins="0">
    <oddHeader>&amp;R&amp;G</oddHeader>
    <oddFooter>&amp;RCompilado pela Superintendência de Acompanhamento de Mercado</oddFooter>
  </headerFooter>
  <drawing r:id="rId1"/>
  <legacyDrawingHF r:id="rId2"/>
</worksheet>
</file>

<file path=xl/worksheets/sheet11.xml><?xml version="1.0" encoding="utf-8"?>
<worksheet xmlns="http://schemas.openxmlformats.org/spreadsheetml/2006/main" xmlns:r="http://schemas.openxmlformats.org/officeDocument/2006/relationships">
  <dimension ref="A1:O61"/>
  <sheetViews>
    <sheetView view="pageBreakPreview" zoomScaleSheetLayoutView="100" zoomScalePageLayoutView="0" workbookViewId="0" topLeftCell="A1">
      <selection activeCell="P4" sqref="P4"/>
    </sheetView>
  </sheetViews>
  <sheetFormatPr defaultColWidth="9.140625" defaultRowHeight="12.75"/>
  <cols>
    <col min="1" max="1" width="3.00390625" style="0" customWidth="1"/>
    <col min="2" max="2" width="26.8515625" style="0" bestFit="1" customWidth="1"/>
    <col min="3" max="3" width="12.140625" style="29" bestFit="1" customWidth="1"/>
    <col min="4" max="4" width="17.00390625" style="29" bestFit="1" customWidth="1"/>
    <col min="6" max="6" width="10.140625" style="0" bestFit="1" customWidth="1"/>
    <col min="8" max="8" width="2.57421875" style="0" customWidth="1"/>
    <col min="9" max="9" width="2.00390625" style="0" customWidth="1"/>
    <col min="10" max="10" width="26.28125" style="0" bestFit="1" customWidth="1"/>
    <col min="11" max="11" width="12.140625" style="0" bestFit="1" customWidth="1"/>
    <col min="12" max="12" width="16.8515625" style="0" bestFit="1" customWidth="1"/>
  </cols>
  <sheetData>
    <row r="1" spans="1:15" s="54" customFormat="1" ht="18.75" thickBot="1">
      <c r="A1" s="157" t="s">
        <v>518</v>
      </c>
      <c r="B1" s="157"/>
      <c r="C1" s="157"/>
      <c r="D1" s="157"/>
      <c r="E1" s="157"/>
      <c r="F1" s="157"/>
      <c r="G1" s="157"/>
      <c r="H1" s="157"/>
      <c r="I1" s="157"/>
      <c r="J1" s="157"/>
      <c r="K1" s="157"/>
      <c r="L1" s="157"/>
      <c r="M1" s="157"/>
      <c r="N1" s="157"/>
      <c r="O1" s="157"/>
    </row>
    <row r="2" spans="1:15" ht="12.75">
      <c r="A2" s="41"/>
      <c r="B2" s="40"/>
      <c r="C2" s="40"/>
      <c r="D2" s="40"/>
      <c r="E2" s="40"/>
      <c r="F2" s="42"/>
      <c r="G2" s="43"/>
      <c r="H2" s="3"/>
      <c r="I2" s="41"/>
      <c r="J2" s="50"/>
      <c r="K2" s="50"/>
      <c r="L2" s="50"/>
      <c r="M2" s="50"/>
      <c r="N2" s="50"/>
      <c r="O2" s="51"/>
    </row>
    <row r="3" spans="1:15" ht="12.75">
      <c r="A3" s="44"/>
      <c r="B3" s="23"/>
      <c r="C3" s="23"/>
      <c r="D3" s="23"/>
      <c r="E3" s="23"/>
      <c r="F3" s="6"/>
      <c r="G3" s="45"/>
      <c r="H3" s="3"/>
      <c r="I3" s="44"/>
      <c r="J3" s="6"/>
      <c r="K3" s="23"/>
      <c r="L3" s="23"/>
      <c r="M3" s="6"/>
      <c r="N3" s="6"/>
      <c r="O3" s="45"/>
    </row>
    <row r="4" spans="1:15" ht="12.75">
      <c r="A4" s="44"/>
      <c r="B4" s="23"/>
      <c r="C4" s="23"/>
      <c r="D4" s="23"/>
      <c r="E4" s="23"/>
      <c r="F4" s="6"/>
      <c r="G4" s="45"/>
      <c r="H4" s="3"/>
      <c r="I4" s="44"/>
      <c r="J4" s="6"/>
      <c r="K4" s="23"/>
      <c r="L4" s="23"/>
      <c r="M4" s="6"/>
      <c r="N4" s="6"/>
      <c r="O4" s="45"/>
    </row>
    <row r="5" spans="1:15" ht="12.75">
      <c r="A5" s="44"/>
      <c r="B5" s="23"/>
      <c r="C5" s="23"/>
      <c r="D5" s="23"/>
      <c r="E5" s="23"/>
      <c r="F5" s="6"/>
      <c r="G5" s="45"/>
      <c r="H5" s="3"/>
      <c r="I5" s="44"/>
      <c r="J5" s="6"/>
      <c r="K5" s="23"/>
      <c r="L5" s="23"/>
      <c r="M5" s="6"/>
      <c r="N5" s="6"/>
      <c r="O5" s="45"/>
    </row>
    <row r="6" spans="1:15" ht="12.75">
      <c r="A6" s="44"/>
      <c r="B6" s="23"/>
      <c r="C6" s="23"/>
      <c r="D6" s="23"/>
      <c r="E6" s="23"/>
      <c r="F6" s="6"/>
      <c r="G6" s="45"/>
      <c r="H6" s="3"/>
      <c r="I6" s="44"/>
      <c r="J6" s="6"/>
      <c r="K6" s="23"/>
      <c r="L6" s="23"/>
      <c r="M6" s="6"/>
      <c r="N6" s="6"/>
      <c r="O6" s="45"/>
    </row>
    <row r="7" spans="1:15" ht="12.75">
      <c r="A7" s="44"/>
      <c r="B7" s="23"/>
      <c r="C7" s="23"/>
      <c r="D7" s="23"/>
      <c r="E7" s="23"/>
      <c r="F7" s="6"/>
      <c r="G7" s="45"/>
      <c r="H7" s="3"/>
      <c r="I7" s="44"/>
      <c r="J7" s="6"/>
      <c r="K7" s="23"/>
      <c r="L7" s="23"/>
      <c r="M7" s="6"/>
      <c r="N7" s="6"/>
      <c r="O7" s="45"/>
    </row>
    <row r="8" spans="1:15" ht="12.75">
      <c r="A8" s="44"/>
      <c r="B8" s="23"/>
      <c r="C8" s="23"/>
      <c r="D8" s="23"/>
      <c r="E8" s="23"/>
      <c r="F8" s="6"/>
      <c r="G8" s="45"/>
      <c r="H8" s="3"/>
      <c r="I8" s="44"/>
      <c r="J8" s="6"/>
      <c r="K8" s="23"/>
      <c r="L8" s="23"/>
      <c r="M8" s="6"/>
      <c r="N8" s="6"/>
      <c r="O8" s="45"/>
    </row>
    <row r="9" spans="1:15" ht="12.75">
      <c r="A9" s="44"/>
      <c r="B9" s="23"/>
      <c r="C9" s="23"/>
      <c r="D9" s="23"/>
      <c r="E9" s="23"/>
      <c r="F9" s="6"/>
      <c r="G9" s="45"/>
      <c r="H9" s="3"/>
      <c r="I9" s="44"/>
      <c r="J9" s="6"/>
      <c r="K9" s="23"/>
      <c r="L9" s="23"/>
      <c r="M9" s="6"/>
      <c r="N9" s="6"/>
      <c r="O9" s="45"/>
    </row>
    <row r="10" spans="1:15" ht="12.75">
      <c r="A10" s="44"/>
      <c r="B10" s="23"/>
      <c r="C10" s="23"/>
      <c r="D10" s="23"/>
      <c r="E10" s="23"/>
      <c r="F10" s="6"/>
      <c r="G10" s="45"/>
      <c r="H10" s="3"/>
      <c r="I10" s="44"/>
      <c r="J10" s="6"/>
      <c r="K10" s="23"/>
      <c r="L10" s="23"/>
      <c r="M10" s="6"/>
      <c r="N10" s="6"/>
      <c r="O10" s="45"/>
    </row>
    <row r="11" spans="1:15" ht="12.75">
      <c r="A11" s="44"/>
      <c r="B11" s="6"/>
      <c r="C11" s="23"/>
      <c r="D11" s="23"/>
      <c r="E11" s="6"/>
      <c r="F11" s="6"/>
      <c r="G11" s="45"/>
      <c r="H11" s="3"/>
      <c r="I11" s="44"/>
      <c r="J11" s="6"/>
      <c r="K11" s="23"/>
      <c r="L11" s="23"/>
      <c r="M11" s="6"/>
      <c r="N11" s="6"/>
      <c r="O11" s="45"/>
    </row>
    <row r="12" spans="1:15" ht="12.75">
      <c r="A12" s="44"/>
      <c r="B12" s="6"/>
      <c r="C12" s="23"/>
      <c r="D12" s="23"/>
      <c r="E12" s="6"/>
      <c r="F12" s="6"/>
      <c r="G12" s="45"/>
      <c r="H12" s="3"/>
      <c r="I12" s="44"/>
      <c r="J12" s="6"/>
      <c r="K12" s="23"/>
      <c r="L12" s="23"/>
      <c r="M12" s="6"/>
      <c r="N12" s="6"/>
      <c r="O12" s="45"/>
    </row>
    <row r="13" spans="1:15" ht="12.75">
      <c r="A13" s="44"/>
      <c r="B13" s="6"/>
      <c r="C13" s="23"/>
      <c r="D13" s="23"/>
      <c r="E13" s="6"/>
      <c r="F13" s="6"/>
      <c r="G13" s="45"/>
      <c r="H13" s="3"/>
      <c r="I13" s="44"/>
      <c r="J13" s="6"/>
      <c r="K13" s="23"/>
      <c r="L13" s="23"/>
      <c r="M13" s="6"/>
      <c r="N13" s="6"/>
      <c r="O13" s="45"/>
    </row>
    <row r="14" spans="1:15" ht="12.75">
      <c r="A14" s="44"/>
      <c r="B14" s="6"/>
      <c r="C14" s="23"/>
      <c r="D14" s="23"/>
      <c r="E14" s="6"/>
      <c r="F14" s="6"/>
      <c r="G14" s="45"/>
      <c r="H14" s="3"/>
      <c r="I14" s="44"/>
      <c r="J14" s="6"/>
      <c r="K14" s="23"/>
      <c r="L14" s="23"/>
      <c r="M14" s="6"/>
      <c r="N14" s="6"/>
      <c r="O14" s="45"/>
    </row>
    <row r="15" spans="1:15" ht="12.75">
      <c r="A15" s="44"/>
      <c r="B15" s="21" t="s">
        <v>495</v>
      </c>
      <c r="C15" s="23"/>
      <c r="D15" s="23"/>
      <c r="E15" s="6"/>
      <c r="F15" s="6"/>
      <c r="G15" s="45"/>
      <c r="H15" s="3"/>
      <c r="I15" s="44"/>
      <c r="J15" s="30" t="s">
        <v>501</v>
      </c>
      <c r="K15" s="23"/>
      <c r="L15" s="23"/>
      <c r="M15" s="6"/>
      <c r="N15" s="6"/>
      <c r="O15" s="45"/>
    </row>
    <row r="16" spans="1:15" ht="12.75">
      <c r="A16" s="44"/>
      <c r="B16" s="30"/>
      <c r="C16" s="31" t="s">
        <v>494</v>
      </c>
      <c r="D16" s="31" t="s">
        <v>496</v>
      </c>
      <c r="E16" s="6"/>
      <c r="F16" s="6"/>
      <c r="G16" s="45"/>
      <c r="H16" s="3"/>
      <c r="I16" s="44"/>
      <c r="J16" s="21"/>
      <c r="K16" s="31" t="s">
        <v>494</v>
      </c>
      <c r="L16" s="31" t="s">
        <v>496</v>
      </c>
      <c r="M16" s="6"/>
      <c r="N16" s="6"/>
      <c r="O16" s="45"/>
    </row>
    <row r="17" spans="1:15" ht="12.75">
      <c r="A17" s="44"/>
      <c r="B17" s="32" t="s">
        <v>497</v>
      </c>
      <c r="C17" s="33">
        <v>214</v>
      </c>
      <c r="D17" s="34">
        <v>11637952</v>
      </c>
      <c r="E17" s="6"/>
      <c r="F17" s="6"/>
      <c r="G17" s="45"/>
      <c r="H17" s="3"/>
      <c r="I17" s="44"/>
      <c r="J17" s="32" t="s">
        <v>497</v>
      </c>
      <c r="K17" s="32">
        <v>23</v>
      </c>
      <c r="L17" s="34">
        <v>7937486</v>
      </c>
      <c r="M17" s="6"/>
      <c r="N17" s="6"/>
      <c r="O17" s="45"/>
    </row>
    <row r="18" spans="1:15" ht="12.75">
      <c r="A18" s="44"/>
      <c r="B18" s="35" t="s">
        <v>498</v>
      </c>
      <c r="C18" s="36">
        <f>C19-C17</f>
        <v>5097</v>
      </c>
      <c r="D18" s="37">
        <f>D19-D17</f>
        <v>73681813</v>
      </c>
      <c r="E18" s="6"/>
      <c r="F18" s="6"/>
      <c r="G18" s="45"/>
      <c r="H18" s="3"/>
      <c r="I18" s="44"/>
      <c r="J18" s="35" t="s">
        <v>498</v>
      </c>
      <c r="K18" s="35">
        <f>K19-K17</f>
        <v>8</v>
      </c>
      <c r="L18" s="37">
        <f>L19-L17</f>
        <v>2802530</v>
      </c>
      <c r="M18" s="6"/>
      <c r="N18" s="6"/>
      <c r="O18" s="45"/>
    </row>
    <row r="19" spans="1:15" ht="12.75">
      <c r="A19" s="44"/>
      <c r="B19" s="31" t="s">
        <v>3</v>
      </c>
      <c r="C19" s="31">
        <v>5311</v>
      </c>
      <c r="D19" s="38">
        <v>85319765</v>
      </c>
      <c r="E19" s="6"/>
      <c r="F19" s="6"/>
      <c r="G19" s="45"/>
      <c r="H19" s="3"/>
      <c r="I19" s="44"/>
      <c r="J19" s="31" t="s">
        <v>3</v>
      </c>
      <c r="K19" s="31">
        <v>31</v>
      </c>
      <c r="L19" s="38">
        <v>10740016</v>
      </c>
      <c r="M19" s="6"/>
      <c r="N19" s="6"/>
      <c r="O19" s="45"/>
    </row>
    <row r="20" spans="1:15" ht="13.5" thickBot="1">
      <c r="A20" s="46"/>
      <c r="B20" s="47"/>
      <c r="C20" s="48"/>
      <c r="D20" s="48"/>
      <c r="E20" s="47"/>
      <c r="F20" s="47"/>
      <c r="G20" s="49"/>
      <c r="H20" s="3"/>
      <c r="I20" s="46"/>
      <c r="J20" s="47"/>
      <c r="K20" s="48"/>
      <c r="L20" s="48"/>
      <c r="M20" s="47"/>
      <c r="N20" s="47"/>
      <c r="O20" s="49"/>
    </row>
    <row r="21" spans="1:15" ht="6" customHeight="1" thickBot="1">
      <c r="A21" s="6"/>
      <c r="B21" s="6"/>
      <c r="C21" s="23"/>
      <c r="D21" s="23"/>
      <c r="E21" s="6"/>
      <c r="F21" s="6"/>
      <c r="G21" s="6"/>
      <c r="H21" s="3"/>
      <c r="I21" s="3"/>
      <c r="J21" s="3"/>
      <c r="K21" s="4"/>
      <c r="L21" s="4"/>
      <c r="M21" s="3"/>
      <c r="N21" s="3"/>
      <c r="O21" s="3"/>
    </row>
    <row r="22" spans="1:15" ht="12.75">
      <c r="A22" s="41"/>
      <c r="B22" s="42"/>
      <c r="C22" s="40"/>
      <c r="D22" s="40"/>
      <c r="E22" s="42"/>
      <c r="F22" s="42"/>
      <c r="G22" s="43"/>
      <c r="H22" s="3"/>
      <c r="I22" s="41"/>
      <c r="J22" s="42"/>
      <c r="K22" s="40"/>
      <c r="L22" s="40"/>
      <c r="M22" s="42"/>
      <c r="N22" s="42"/>
      <c r="O22" s="43"/>
    </row>
    <row r="23" spans="1:15" ht="12.75">
      <c r="A23" s="44"/>
      <c r="B23" s="6"/>
      <c r="C23" s="23"/>
      <c r="D23" s="23"/>
      <c r="E23" s="6"/>
      <c r="F23" s="6"/>
      <c r="G23" s="45"/>
      <c r="H23" s="3"/>
      <c r="I23" s="44"/>
      <c r="J23" s="6"/>
      <c r="K23" s="23"/>
      <c r="L23" s="23"/>
      <c r="M23" s="6"/>
      <c r="N23" s="6"/>
      <c r="O23" s="45"/>
    </row>
    <row r="24" spans="1:15" ht="12.75">
      <c r="A24" s="44"/>
      <c r="B24" s="6"/>
      <c r="C24" s="23"/>
      <c r="D24" s="23"/>
      <c r="E24" s="6"/>
      <c r="F24" s="6"/>
      <c r="G24" s="45"/>
      <c r="H24" s="3"/>
      <c r="I24" s="44"/>
      <c r="J24" s="6"/>
      <c r="K24" s="23"/>
      <c r="L24" s="23"/>
      <c r="M24" s="6"/>
      <c r="N24" s="6"/>
      <c r="O24" s="45"/>
    </row>
    <row r="25" spans="1:15" ht="12.75">
      <c r="A25" s="44"/>
      <c r="B25" s="6"/>
      <c r="C25" s="23"/>
      <c r="D25" s="23"/>
      <c r="E25" s="6"/>
      <c r="F25" s="6"/>
      <c r="G25" s="45"/>
      <c r="H25" s="3"/>
      <c r="I25" s="44"/>
      <c r="J25" s="6"/>
      <c r="K25" s="23"/>
      <c r="L25" s="23"/>
      <c r="M25" s="6"/>
      <c r="N25" s="6"/>
      <c r="O25" s="45"/>
    </row>
    <row r="26" spans="1:15" ht="12.75">
      <c r="A26" s="44"/>
      <c r="B26" s="6"/>
      <c r="C26" s="23"/>
      <c r="D26" s="23"/>
      <c r="E26" s="6"/>
      <c r="F26" s="6"/>
      <c r="G26" s="45"/>
      <c r="H26" s="3"/>
      <c r="I26" s="44"/>
      <c r="J26" s="6"/>
      <c r="K26" s="23"/>
      <c r="L26" s="23"/>
      <c r="M26" s="6"/>
      <c r="N26" s="6"/>
      <c r="O26" s="45"/>
    </row>
    <row r="27" spans="1:15" ht="12.75">
      <c r="A27" s="44"/>
      <c r="B27" s="6"/>
      <c r="C27" s="23"/>
      <c r="D27" s="23"/>
      <c r="E27" s="6"/>
      <c r="F27" s="6"/>
      <c r="G27" s="45"/>
      <c r="H27" s="3"/>
      <c r="I27" s="44"/>
      <c r="J27" s="6"/>
      <c r="K27" s="23"/>
      <c r="L27" s="23"/>
      <c r="M27" s="6"/>
      <c r="N27" s="6"/>
      <c r="O27" s="45"/>
    </row>
    <row r="28" spans="1:15" ht="12.75">
      <c r="A28" s="44"/>
      <c r="B28" s="6"/>
      <c r="C28" s="23"/>
      <c r="D28" s="23"/>
      <c r="E28" s="6"/>
      <c r="F28" s="6"/>
      <c r="G28" s="45"/>
      <c r="H28" s="3"/>
      <c r="I28" s="44"/>
      <c r="J28" s="6"/>
      <c r="K28" s="23"/>
      <c r="L28" s="23"/>
      <c r="M28" s="6"/>
      <c r="N28" s="6"/>
      <c r="O28" s="45"/>
    </row>
    <row r="29" spans="1:15" ht="12.75">
      <c r="A29" s="44"/>
      <c r="B29" s="6"/>
      <c r="C29" s="23"/>
      <c r="D29" s="23"/>
      <c r="E29" s="6"/>
      <c r="F29" s="6"/>
      <c r="G29" s="45"/>
      <c r="H29" s="3"/>
      <c r="I29" s="44"/>
      <c r="J29" s="6"/>
      <c r="K29" s="23"/>
      <c r="L29" s="23"/>
      <c r="M29" s="6"/>
      <c r="N29" s="6"/>
      <c r="O29" s="45"/>
    </row>
    <row r="30" spans="1:15" ht="12.75">
      <c r="A30" s="44"/>
      <c r="B30" s="6"/>
      <c r="C30" s="23"/>
      <c r="D30" s="23"/>
      <c r="E30" s="6"/>
      <c r="F30" s="6"/>
      <c r="G30" s="45"/>
      <c r="H30" s="3"/>
      <c r="I30" s="44"/>
      <c r="J30" s="6"/>
      <c r="K30" s="23"/>
      <c r="L30" s="23"/>
      <c r="M30" s="6"/>
      <c r="N30" s="6"/>
      <c r="O30" s="45"/>
    </row>
    <row r="31" spans="1:15" ht="12.75">
      <c r="A31" s="44"/>
      <c r="B31" s="6"/>
      <c r="C31" s="23"/>
      <c r="D31" s="23"/>
      <c r="E31" s="6"/>
      <c r="F31" s="6"/>
      <c r="G31" s="45"/>
      <c r="H31" s="3"/>
      <c r="I31" s="44"/>
      <c r="J31" s="6"/>
      <c r="K31" s="23"/>
      <c r="L31" s="23"/>
      <c r="M31" s="6"/>
      <c r="N31" s="6"/>
      <c r="O31" s="45"/>
    </row>
    <row r="32" spans="1:15" ht="12.75">
      <c r="A32" s="44"/>
      <c r="B32" s="6"/>
      <c r="C32" s="23"/>
      <c r="D32" s="23"/>
      <c r="E32" s="6"/>
      <c r="F32" s="6"/>
      <c r="G32" s="45"/>
      <c r="H32" s="3"/>
      <c r="I32" s="44"/>
      <c r="J32" s="6"/>
      <c r="K32" s="23"/>
      <c r="L32" s="23"/>
      <c r="M32" s="6"/>
      <c r="N32" s="6"/>
      <c r="O32" s="45"/>
    </row>
    <row r="33" spans="1:15" ht="12.75">
      <c r="A33" s="44"/>
      <c r="B33" s="6"/>
      <c r="C33" s="23"/>
      <c r="D33" s="23"/>
      <c r="E33" s="6"/>
      <c r="F33" s="6"/>
      <c r="G33" s="45"/>
      <c r="H33" s="3"/>
      <c r="I33" s="44"/>
      <c r="J33" s="6"/>
      <c r="K33" s="23"/>
      <c r="L33" s="23"/>
      <c r="M33" s="6"/>
      <c r="N33" s="6"/>
      <c r="O33" s="45"/>
    </row>
    <row r="34" spans="1:15" ht="12.75">
      <c r="A34" s="44"/>
      <c r="B34" s="21" t="s">
        <v>499</v>
      </c>
      <c r="C34" s="23"/>
      <c r="D34" s="23"/>
      <c r="E34" s="6"/>
      <c r="F34" s="6"/>
      <c r="G34" s="45"/>
      <c r="H34" s="3"/>
      <c r="I34" s="44"/>
      <c r="J34" s="30" t="s">
        <v>502</v>
      </c>
      <c r="K34" s="23"/>
      <c r="L34" s="23"/>
      <c r="M34" s="6"/>
      <c r="N34" s="6"/>
      <c r="O34" s="45"/>
    </row>
    <row r="35" spans="1:15" ht="12.75">
      <c r="A35" s="44"/>
      <c r="B35" s="21"/>
      <c r="C35" s="31" t="s">
        <v>494</v>
      </c>
      <c r="D35" s="31" t="s">
        <v>496</v>
      </c>
      <c r="E35" s="6"/>
      <c r="F35" s="6"/>
      <c r="G35" s="45"/>
      <c r="H35" s="3"/>
      <c r="I35" s="44"/>
      <c r="J35" s="21"/>
      <c r="K35" s="31" t="s">
        <v>494</v>
      </c>
      <c r="L35" s="31" t="s">
        <v>496</v>
      </c>
      <c r="M35" s="6"/>
      <c r="N35" s="6"/>
      <c r="O35" s="45"/>
    </row>
    <row r="36" spans="1:15" ht="12.75">
      <c r="A36" s="44"/>
      <c r="B36" s="32" t="s">
        <v>497</v>
      </c>
      <c r="C36" s="32">
        <v>79</v>
      </c>
      <c r="D36" s="34">
        <v>11208758</v>
      </c>
      <c r="E36" s="6"/>
      <c r="F36" s="6"/>
      <c r="G36" s="45"/>
      <c r="H36" s="3"/>
      <c r="I36" s="44"/>
      <c r="J36" s="32" t="s">
        <v>497</v>
      </c>
      <c r="K36" s="32">
        <v>11</v>
      </c>
      <c r="L36" s="34">
        <v>4943931</v>
      </c>
      <c r="M36" s="6"/>
      <c r="N36" s="6"/>
      <c r="O36" s="45"/>
    </row>
    <row r="37" spans="1:15" ht="12.75">
      <c r="A37" s="44"/>
      <c r="B37" s="35" t="s">
        <v>498</v>
      </c>
      <c r="C37" s="35">
        <f>C38-C36</f>
        <v>49</v>
      </c>
      <c r="D37" s="37">
        <f>D38-D36</f>
        <v>6274556</v>
      </c>
      <c r="E37" s="6"/>
      <c r="F37" s="6"/>
      <c r="G37" s="45"/>
      <c r="H37" s="3"/>
      <c r="I37" s="44"/>
      <c r="J37" s="35" t="s">
        <v>498</v>
      </c>
      <c r="K37" s="35">
        <f>K38-K36</f>
        <v>1</v>
      </c>
      <c r="L37" s="37">
        <f>L38-L36</f>
        <v>484278</v>
      </c>
      <c r="M37" s="6"/>
      <c r="N37" s="6"/>
      <c r="O37" s="45"/>
    </row>
    <row r="38" spans="1:15" ht="12.75">
      <c r="A38" s="44"/>
      <c r="B38" s="31" t="s">
        <v>3</v>
      </c>
      <c r="C38" s="31">
        <v>128</v>
      </c>
      <c r="D38" s="38">
        <v>17483314</v>
      </c>
      <c r="E38" s="6"/>
      <c r="F38" s="6"/>
      <c r="G38" s="45"/>
      <c r="H38" s="3"/>
      <c r="I38" s="44"/>
      <c r="J38" s="31" t="s">
        <v>3</v>
      </c>
      <c r="K38" s="31">
        <v>12</v>
      </c>
      <c r="L38" s="38">
        <v>5428209</v>
      </c>
      <c r="M38" s="6"/>
      <c r="N38" s="6"/>
      <c r="O38" s="45"/>
    </row>
    <row r="39" spans="1:15" ht="13.5" thickBot="1">
      <c r="A39" s="46"/>
      <c r="B39" s="47"/>
      <c r="C39" s="48"/>
      <c r="D39" s="48"/>
      <c r="E39" s="47"/>
      <c r="F39" s="47"/>
      <c r="G39" s="49"/>
      <c r="H39" s="3"/>
      <c r="I39" s="46"/>
      <c r="J39" s="47"/>
      <c r="K39" s="48"/>
      <c r="L39" s="48"/>
      <c r="M39" s="47"/>
      <c r="N39" s="47"/>
      <c r="O39" s="49"/>
    </row>
    <row r="40" spans="1:15" ht="6" customHeight="1" thickBot="1">
      <c r="A40" s="6"/>
      <c r="B40" s="6"/>
      <c r="C40" s="23"/>
      <c r="D40" s="23"/>
      <c r="E40" s="6"/>
      <c r="F40" s="6"/>
      <c r="G40" s="6"/>
      <c r="H40" s="3"/>
      <c r="I40" s="3"/>
      <c r="J40" s="3"/>
      <c r="K40" s="4"/>
      <c r="L40" s="4"/>
      <c r="M40" s="3"/>
      <c r="N40" s="3"/>
      <c r="O40" s="3"/>
    </row>
    <row r="41" spans="1:15" ht="12.75">
      <c r="A41" s="41"/>
      <c r="B41" s="42"/>
      <c r="C41" s="40"/>
      <c r="D41" s="40"/>
      <c r="E41" s="42"/>
      <c r="F41" s="42"/>
      <c r="G41" s="43"/>
      <c r="H41" s="3"/>
      <c r="I41" s="41"/>
      <c r="J41" s="42"/>
      <c r="K41" s="40"/>
      <c r="L41" s="40"/>
      <c r="M41" s="42"/>
      <c r="N41" s="42"/>
      <c r="O41" s="43"/>
    </row>
    <row r="42" spans="1:15" ht="12.75">
      <c r="A42" s="44"/>
      <c r="B42" s="6"/>
      <c r="C42" s="23"/>
      <c r="D42" s="23"/>
      <c r="E42" s="6"/>
      <c r="F42" s="6"/>
      <c r="G42" s="45"/>
      <c r="H42" s="3"/>
      <c r="I42" s="44"/>
      <c r="J42" s="6"/>
      <c r="K42" s="23"/>
      <c r="L42" s="23"/>
      <c r="M42" s="6"/>
      <c r="N42" s="6"/>
      <c r="O42" s="45"/>
    </row>
    <row r="43" spans="1:15" ht="12.75">
      <c r="A43" s="44"/>
      <c r="B43" s="6"/>
      <c r="C43" s="23"/>
      <c r="D43" s="23"/>
      <c r="E43" s="6"/>
      <c r="F43" s="6"/>
      <c r="G43" s="45"/>
      <c r="H43" s="3"/>
      <c r="I43" s="44"/>
      <c r="J43" s="6"/>
      <c r="K43" s="23"/>
      <c r="L43" s="23"/>
      <c r="M43" s="6"/>
      <c r="N43" s="6"/>
      <c r="O43" s="45"/>
    </row>
    <row r="44" spans="1:15" ht="12.75">
      <c r="A44" s="44"/>
      <c r="B44" s="6"/>
      <c r="C44" s="23"/>
      <c r="D44" s="23"/>
      <c r="E44" s="6"/>
      <c r="F44" s="6"/>
      <c r="G44" s="45"/>
      <c r="H44" s="3"/>
      <c r="I44" s="44"/>
      <c r="J44" s="6"/>
      <c r="K44" s="23"/>
      <c r="L44" s="23"/>
      <c r="M44" s="6"/>
      <c r="N44" s="6"/>
      <c r="O44" s="45"/>
    </row>
    <row r="45" spans="1:15" ht="12.75">
      <c r="A45" s="44"/>
      <c r="B45" s="6"/>
      <c r="C45" s="23"/>
      <c r="D45" s="23"/>
      <c r="E45" s="6"/>
      <c r="F45" s="6"/>
      <c r="G45" s="45"/>
      <c r="H45" s="3"/>
      <c r="I45" s="44"/>
      <c r="J45" s="6"/>
      <c r="K45" s="23"/>
      <c r="L45" s="23"/>
      <c r="M45" s="6"/>
      <c r="N45" s="6"/>
      <c r="O45" s="45"/>
    </row>
    <row r="46" spans="1:15" ht="12.75">
      <c r="A46" s="44"/>
      <c r="B46" s="6"/>
      <c r="C46" s="23"/>
      <c r="D46" s="23"/>
      <c r="E46" s="6"/>
      <c r="F46" s="6"/>
      <c r="G46" s="45"/>
      <c r="H46" s="3"/>
      <c r="I46" s="44"/>
      <c r="J46" s="6"/>
      <c r="K46" s="23"/>
      <c r="L46" s="23"/>
      <c r="M46" s="6"/>
      <c r="N46" s="6"/>
      <c r="O46" s="45"/>
    </row>
    <row r="47" spans="1:15" ht="12.75">
      <c r="A47" s="44"/>
      <c r="B47" s="6"/>
      <c r="C47" s="23"/>
      <c r="D47" s="23"/>
      <c r="E47" s="6"/>
      <c r="F47" s="6"/>
      <c r="G47" s="45"/>
      <c r="H47" s="3"/>
      <c r="I47" s="44"/>
      <c r="J47" s="6"/>
      <c r="K47" s="23"/>
      <c r="L47" s="23"/>
      <c r="M47" s="6"/>
      <c r="N47" s="6"/>
      <c r="O47" s="45"/>
    </row>
    <row r="48" spans="1:15" ht="12.75">
      <c r="A48" s="44"/>
      <c r="B48" s="6"/>
      <c r="C48" s="23"/>
      <c r="D48" s="23"/>
      <c r="E48" s="6"/>
      <c r="F48" s="6"/>
      <c r="G48" s="45"/>
      <c r="H48" s="3"/>
      <c r="I48" s="44"/>
      <c r="J48" s="6"/>
      <c r="K48" s="23"/>
      <c r="L48" s="23"/>
      <c r="M48" s="6"/>
      <c r="N48" s="6"/>
      <c r="O48" s="45"/>
    </row>
    <row r="49" spans="1:15" ht="12.75">
      <c r="A49" s="44"/>
      <c r="B49" s="6"/>
      <c r="C49" s="23"/>
      <c r="D49" s="23"/>
      <c r="E49" s="6"/>
      <c r="F49" s="6"/>
      <c r="G49" s="45"/>
      <c r="H49" s="3"/>
      <c r="I49" s="44"/>
      <c r="J49" s="6"/>
      <c r="K49" s="23"/>
      <c r="L49" s="23"/>
      <c r="M49" s="6"/>
      <c r="N49" s="6"/>
      <c r="O49" s="45"/>
    </row>
    <row r="50" spans="1:15" ht="12.75">
      <c r="A50" s="44"/>
      <c r="B50" s="6"/>
      <c r="C50" s="23"/>
      <c r="D50" s="23"/>
      <c r="E50" s="6"/>
      <c r="F50" s="6"/>
      <c r="G50" s="45"/>
      <c r="H50" s="3"/>
      <c r="I50" s="44"/>
      <c r="J50" s="6"/>
      <c r="K50" s="23"/>
      <c r="L50" s="23"/>
      <c r="M50" s="6"/>
      <c r="N50" s="6"/>
      <c r="O50" s="45"/>
    </row>
    <row r="51" spans="1:15" ht="12.75">
      <c r="A51" s="44"/>
      <c r="B51" s="6"/>
      <c r="C51" s="23"/>
      <c r="D51" s="23"/>
      <c r="E51" s="6"/>
      <c r="F51" s="6"/>
      <c r="G51" s="45"/>
      <c r="H51" s="3"/>
      <c r="I51" s="44"/>
      <c r="J51" s="6"/>
      <c r="K51" s="23"/>
      <c r="L51" s="23"/>
      <c r="M51" s="6"/>
      <c r="N51" s="6"/>
      <c r="O51" s="45"/>
    </row>
    <row r="52" spans="1:15" ht="12.75">
      <c r="A52" s="44"/>
      <c r="B52" s="6"/>
      <c r="C52" s="23"/>
      <c r="D52" s="23"/>
      <c r="E52" s="6"/>
      <c r="F52" s="6"/>
      <c r="G52" s="45"/>
      <c r="H52" s="3"/>
      <c r="I52" s="44"/>
      <c r="J52" s="6"/>
      <c r="K52" s="23"/>
      <c r="L52" s="23"/>
      <c r="M52" s="6"/>
      <c r="N52" s="6"/>
      <c r="O52" s="45"/>
    </row>
    <row r="53" spans="1:15" ht="12.75">
      <c r="A53" s="44"/>
      <c r="B53" s="30" t="s">
        <v>500</v>
      </c>
      <c r="C53" s="23"/>
      <c r="D53" s="23"/>
      <c r="E53" s="6"/>
      <c r="F53" s="6"/>
      <c r="G53" s="45"/>
      <c r="H53" s="3"/>
      <c r="I53" s="44"/>
      <c r="J53" s="30" t="s">
        <v>503</v>
      </c>
      <c r="K53" s="23"/>
      <c r="L53" s="23"/>
      <c r="M53" s="6"/>
      <c r="N53" s="6"/>
      <c r="O53" s="45"/>
    </row>
    <row r="54" spans="1:15" ht="12.75">
      <c r="A54" s="44"/>
      <c r="B54" s="21"/>
      <c r="C54" s="31" t="s">
        <v>494</v>
      </c>
      <c r="D54" s="31" t="s">
        <v>496</v>
      </c>
      <c r="E54" s="6"/>
      <c r="F54" s="6"/>
      <c r="G54" s="45"/>
      <c r="H54" s="3"/>
      <c r="I54" s="44"/>
      <c r="J54" s="21"/>
      <c r="K54" s="31" t="s">
        <v>494</v>
      </c>
      <c r="L54" s="31" t="s">
        <v>496</v>
      </c>
      <c r="M54" s="6"/>
      <c r="N54" s="6"/>
      <c r="O54" s="45"/>
    </row>
    <row r="55" spans="1:15" ht="12.75">
      <c r="A55" s="44"/>
      <c r="B55" s="32" t="s">
        <v>497</v>
      </c>
      <c r="C55" s="32">
        <v>35</v>
      </c>
      <c r="D55" s="39">
        <v>8631094</v>
      </c>
      <c r="E55" s="6"/>
      <c r="F55" s="6"/>
      <c r="G55" s="45"/>
      <c r="H55" s="3"/>
      <c r="I55" s="44"/>
      <c r="J55" s="32" t="s">
        <v>497</v>
      </c>
      <c r="K55" s="32">
        <v>36</v>
      </c>
      <c r="L55" s="34">
        <v>53750924</v>
      </c>
      <c r="M55" s="6"/>
      <c r="N55" s="6"/>
      <c r="O55" s="45"/>
    </row>
    <row r="56" spans="1:15" ht="12.75">
      <c r="A56" s="44"/>
      <c r="B56" s="35" t="s">
        <v>498</v>
      </c>
      <c r="C56" s="35">
        <f>C57-C55</f>
        <v>11</v>
      </c>
      <c r="D56" s="37">
        <f>D57-D55</f>
        <v>2535519</v>
      </c>
      <c r="E56" s="6"/>
      <c r="F56" s="6"/>
      <c r="G56" s="45"/>
      <c r="H56" s="3"/>
      <c r="I56" s="44"/>
      <c r="J56" s="35" t="s">
        <v>498</v>
      </c>
      <c r="K56" s="35">
        <v>0</v>
      </c>
      <c r="L56" s="35">
        <v>0</v>
      </c>
      <c r="M56" s="6"/>
      <c r="N56" s="6"/>
      <c r="O56" s="45"/>
    </row>
    <row r="57" spans="1:15" ht="12.75">
      <c r="A57" s="44"/>
      <c r="B57" s="31" t="s">
        <v>3</v>
      </c>
      <c r="C57" s="31">
        <v>46</v>
      </c>
      <c r="D57" s="38">
        <v>11166613</v>
      </c>
      <c r="E57" s="6"/>
      <c r="F57" s="6"/>
      <c r="G57" s="45"/>
      <c r="H57" s="3"/>
      <c r="I57" s="44"/>
      <c r="J57" s="31" t="s">
        <v>3</v>
      </c>
      <c r="K57" s="31">
        <f>SUM(K55:K56)</f>
        <v>36</v>
      </c>
      <c r="L57" s="38">
        <f>L55+L56</f>
        <v>53750924</v>
      </c>
      <c r="M57" s="6"/>
      <c r="N57" s="6"/>
      <c r="O57" s="45"/>
    </row>
    <row r="58" spans="1:15" ht="13.5" thickBot="1">
      <c r="A58" s="46"/>
      <c r="B58" s="47"/>
      <c r="C58" s="48"/>
      <c r="D58" s="48"/>
      <c r="E58" s="47"/>
      <c r="F58" s="47"/>
      <c r="G58" s="49"/>
      <c r="H58" s="3"/>
      <c r="I58" s="46"/>
      <c r="J58" s="52"/>
      <c r="K58" s="52"/>
      <c r="L58" s="52"/>
      <c r="M58" s="52"/>
      <c r="N58" s="52"/>
      <c r="O58" s="53"/>
    </row>
    <row r="59" spans="1:9" ht="12.75">
      <c r="A59" s="3"/>
      <c r="B59" s="3"/>
      <c r="C59" s="4"/>
      <c r="D59" s="4"/>
      <c r="E59" s="3"/>
      <c r="F59" s="3"/>
      <c r="G59" s="3"/>
      <c r="H59" s="3"/>
      <c r="I59" s="3"/>
    </row>
    <row r="60" spans="1:9" ht="12.75">
      <c r="A60" s="3"/>
      <c r="B60" s="3"/>
      <c r="C60" s="4"/>
      <c r="D60" s="4"/>
      <c r="E60" s="3"/>
      <c r="F60" s="3"/>
      <c r="G60" s="3"/>
      <c r="H60" s="3"/>
      <c r="I60" s="3"/>
    </row>
    <row r="61" spans="1:9" ht="12.75">
      <c r="A61" s="3"/>
      <c r="B61" s="3"/>
      <c r="C61" s="4"/>
      <c r="D61" s="4"/>
      <c r="E61" s="3"/>
      <c r="F61" s="3"/>
      <c r="G61" s="3"/>
      <c r="H61" s="3"/>
      <c r="I61" s="3"/>
    </row>
  </sheetData>
  <sheetProtection/>
  <mergeCells count="1">
    <mergeCell ref="A1:O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59" r:id="rId3"/>
  <headerFooter alignWithMargins="0">
    <oddHeader>&amp;R&amp;G</oddHeader>
    <oddFooter>&amp;RCompilado pela Superintendência de Acompanhamento de Mercado</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P4" sqref="P4"/>
    </sheetView>
  </sheetViews>
  <sheetFormatPr defaultColWidth="9.140625" defaultRowHeight="12.75"/>
  <sheetData/>
  <sheetProtection/>
  <printOptions horizontalCentered="1" verticalCentered="1"/>
  <pageMargins left="0.5905511811023623" right="0.1968503937007874" top="0.5905511811023623" bottom="0.3937007874015748" header="0.3937007874015748"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5:M7"/>
  <sheetViews>
    <sheetView view="pageBreakPreview" zoomScaleSheetLayoutView="100" workbookViewId="0" topLeftCell="A1">
      <selection activeCell="P4" sqref="P4"/>
    </sheetView>
  </sheetViews>
  <sheetFormatPr defaultColWidth="9.140625" defaultRowHeight="12.75"/>
  <sheetData>
    <row r="5" spans="2:13" ht="12.75">
      <c r="B5" s="135"/>
      <c r="C5" s="135"/>
      <c r="D5" s="135"/>
      <c r="E5" s="135"/>
      <c r="F5" s="135"/>
      <c r="G5" s="135"/>
      <c r="H5" s="135"/>
      <c r="I5" s="135"/>
      <c r="J5" s="135"/>
      <c r="K5" s="135"/>
      <c r="L5" s="135"/>
      <c r="M5" s="135"/>
    </row>
    <row r="6" spans="2:13" ht="12.75">
      <c r="B6" s="135"/>
      <c r="C6" s="135"/>
      <c r="D6" s="135"/>
      <c r="E6" s="135"/>
      <c r="F6" s="135"/>
      <c r="G6" s="135"/>
      <c r="H6" s="135"/>
      <c r="I6" s="135"/>
      <c r="J6" s="135"/>
      <c r="K6" s="135"/>
      <c r="L6" s="135"/>
      <c r="M6" s="135"/>
    </row>
    <row r="7" spans="2:13" ht="12.75">
      <c r="B7" s="135"/>
      <c r="C7" s="135"/>
      <c r="D7" s="135"/>
      <c r="E7" s="135"/>
      <c r="F7" s="135"/>
      <c r="G7" s="135"/>
      <c r="H7" s="135"/>
      <c r="I7" s="135"/>
      <c r="J7" s="135"/>
      <c r="K7" s="135"/>
      <c r="L7" s="135"/>
      <c r="M7" s="135"/>
    </row>
  </sheetData>
  <sheetProtection/>
  <printOptions horizontalCentered="1" verticalCentered="1"/>
  <pageMargins left="0.5905511811023623" right="0.1968503937007874" top="0.5905511811023623" bottom="0.3937007874015748" header="0.3937007874015748"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5:M7"/>
  <sheetViews>
    <sheetView view="pageBreakPreview" zoomScaleSheetLayoutView="100" workbookViewId="0" topLeftCell="A1">
      <selection activeCell="P4" sqref="P4"/>
    </sheetView>
  </sheetViews>
  <sheetFormatPr defaultColWidth="9.140625" defaultRowHeight="12.75"/>
  <sheetData>
    <row r="5" spans="2:13" ht="12.75">
      <c r="B5" s="135"/>
      <c r="C5" s="135"/>
      <c r="D5" s="135"/>
      <c r="E5" s="135"/>
      <c r="F5" s="135"/>
      <c r="G5" s="135"/>
      <c r="H5" s="135"/>
      <c r="I5" s="135"/>
      <c r="J5" s="135"/>
      <c r="K5" s="135"/>
      <c r="L5" s="135"/>
      <c r="M5" s="135"/>
    </row>
    <row r="6" spans="2:13" ht="12.75">
      <c r="B6" s="135"/>
      <c r="C6" s="135"/>
      <c r="D6" s="135"/>
      <c r="E6" s="135"/>
      <c r="F6" s="135"/>
      <c r="G6" s="135"/>
      <c r="H6" s="135"/>
      <c r="I6" s="135"/>
      <c r="J6" s="135"/>
      <c r="K6" s="135"/>
      <c r="L6" s="135"/>
      <c r="M6" s="135"/>
    </row>
    <row r="7" spans="2:13" ht="12.75">
      <c r="B7" s="135"/>
      <c r="C7" s="135"/>
      <c r="D7" s="135"/>
      <c r="E7" s="135"/>
      <c r="F7" s="135"/>
      <c r="G7" s="135"/>
      <c r="H7" s="135"/>
      <c r="I7" s="135"/>
      <c r="J7" s="135"/>
      <c r="K7" s="135"/>
      <c r="L7" s="135"/>
      <c r="M7" s="135"/>
    </row>
  </sheetData>
  <sheetProtection/>
  <printOptions/>
  <pageMargins left="0.5905511811023623" right="0.1968503937007874" top="0.5905511811023623" bottom="0.3937007874015748" header="0.3937007874015748" footer="0.196850393700787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I234"/>
  <sheetViews>
    <sheetView view="pageBreakPreview" zoomScaleSheetLayoutView="100" zoomScalePageLayoutView="0" workbookViewId="0" topLeftCell="A1">
      <selection activeCell="P4" sqref="P4"/>
    </sheetView>
  </sheetViews>
  <sheetFormatPr defaultColWidth="9.140625" defaultRowHeight="12.75"/>
  <cols>
    <col min="1" max="1" width="8.140625" style="1" customWidth="1"/>
    <col min="2" max="2" width="26.140625" style="2" customWidth="1"/>
    <col min="3" max="3" width="19.57421875" style="1" customWidth="1"/>
    <col min="4" max="4" width="16.00390625" style="2" customWidth="1"/>
    <col min="5" max="16384" width="9.140625" style="1" customWidth="1"/>
  </cols>
  <sheetData>
    <row r="1" spans="1:5" ht="19.5" customHeight="1">
      <c r="A1" s="136" t="s">
        <v>513</v>
      </c>
      <c r="B1" s="136"/>
      <c r="C1" s="136"/>
      <c r="D1" s="136"/>
      <c r="E1" s="136"/>
    </row>
    <row r="2" spans="1:5" ht="15.75" customHeight="1">
      <c r="A2" s="55"/>
      <c r="B2" s="56"/>
      <c r="C2" s="55"/>
      <c r="D2" s="56"/>
      <c r="E2" s="55"/>
    </row>
    <row r="3" spans="1:9" ht="16.5" customHeight="1">
      <c r="A3" s="55"/>
      <c r="B3" s="57" t="s">
        <v>0</v>
      </c>
      <c r="C3" s="57" t="s">
        <v>1</v>
      </c>
      <c r="D3" s="57" t="s">
        <v>2</v>
      </c>
      <c r="E3" s="58"/>
      <c r="F3" s="3"/>
      <c r="G3" s="3"/>
      <c r="H3" s="3"/>
      <c r="I3" s="3"/>
    </row>
    <row r="4" spans="1:9" ht="12.75">
      <c r="A4" s="55"/>
      <c r="B4" s="59">
        <v>1</v>
      </c>
      <c r="C4" s="59">
        <v>365</v>
      </c>
      <c r="D4" s="59">
        <v>365</v>
      </c>
      <c r="E4" s="58"/>
      <c r="F4" s="3"/>
      <c r="G4" s="3"/>
      <c r="H4" s="3"/>
      <c r="I4" s="3"/>
    </row>
    <row r="5" spans="1:9" ht="12.75">
      <c r="A5" s="55"/>
      <c r="B5" s="63">
        <v>2</v>
      </c>
      <c r="C5" s="63">
        <v>160</v>
      </c>
      <c r="D5" s="63">
        <v>320</v>
      </c>
      <c r="E5" s="58"/>
      <c r="F5" s="3"/>
      <c r="G5" s="3"/>
      <c r="H5" s="3"/>
      <c r="I5" s="3"/>
    </row>
    <row r="6" spans="1:9" ht="12.75">
      <c r="A6" s="55"/>
      <c r="B6" s="59">
        <v>3</v>
      </c>
      <c r="C6" s="59">
        <v>63</v>
      </c>
      <c r="D6" s="59">
        <v>189</v>
      </c>
      <c r="E6" s="58"/>
      <c r="F6" s="3"/>
      <c r="G6" s="3"/>
      <c r="H6" s="3"/>
      <c r="I6" s="3"/>
    </row>
    <row r="7" spans="1:9" ht="12.75">
      <c r="A7" s="55"/>
      <c r="B7" s="63">
        <v>4</v>
      </c>
      <c r="C7" s="63">
        <v>48</v>
      </c>
      <c r="D7" s="63">
        <v>192</v>
      </c>
      <c r="E7" s="58"/>
      <c r="F7" s="3"/>
      <c r="G7" s="3"/>
      <c r="H7" s="3"/>
      <c r="I7" s="3"/>
    </row>
    <row r="8" spans="1:9" ht="12.75">
      <c r="A8" s="55"/>
      <c r="B8" s="59">
        <v>5</v>
      </c>
      <c r="C8" s="59">
        <v>39</v>
      </c>
      <c r="D8" s="59">
        <v>195</v>
      </c>
      <c r="E8" s="58"/>
      <c r="F8" s="3"/>
      <c r="G8" s="3"/>
      <c r="H8" s="3"/>
      <c r="I8" s="3"/>
    </row>
    <row r="9" spans="1:9" ht="12.75">
      <c r="A9" s="55"/>
      <c r="B9" s="63">
        <v>6</v>
      </c>
      <c r="C9" s="63">
        <v>26</v>
      </c>
      <c r="D9" s="63">
        <v>156</v>
      </c>
      <c r="E9" s="58"/>
      <c r="F9" s="3"/>
      <c r="G9" s="3"/>
      <c r="H9" s="3"/>
      <c r="I9" s="3"/>
    </row>
    <row r="10" spans="1:9" ht="12.75">
      <c r="A10" s="55"/>
      <c r="B10" s="59">
        <v>7</v>
      </c>
      <c r="C10" s="59">
        <v>19</v>
      </c>
      <c r="D10" s="59">
        <v>133</v>
      </c>
      <c r="E10" s="58"/>
      <c r="F10" s="3"/>
      <c r="G10" s="3"/>
      <c r="H10" s="3"/>
      <c r="I10" s="3"/>
    </row>
    <row r="11" spans="1:9" ht="12.75">
      <c r="A11" s="55"/>
      <c r="B11" s="63">
        <v>8</v>
      </c>
      <c r="C11" s="63">
        <v>25</v>
      </c>
      <c r="D11" s="63">
        <v>200</v>
      </c>
      <c r="E11" s="58"/>
      <c r="F11" s="3"/>
      <c r="G11" s="3"/>
      <c r="H11" s="3"/>
      <c r="I11" s="3"/>
    </row>
    <row r="12" spans="1:9" ht="12.75">
      <c r="A12" s="55"/>
      <c r="B12" s="59">
        <v>9</v>
      </c>
      <c r="C12" s="59">
        <v>8</v>
      </c>
      <c r="D12" s="59">
        <v>72</v>
      </c>
      <c r="E12" s="58"/>
      <c r="F12" s="3"/>
      <c r="G12" s="3"/>
      <c r="H12" s="3"/>
      <c r="I12" s="3"/>
    </row>
    <row r="13" spans="1:9" ht="12.75">
      <c r="A13" s="55"/>
      <c r="B13" s="63">
        <v>10</v>
      </c>
      <c r="C13" s="63">
        <v>16</v>
      </c>
      <c r="D13" s="63">
        <v>160</v>
      </c>
      <c r="E13" s="58"/>
      <c r="F13" s="3"/>
      <c r="G13" s="3"/>
      <c r="H13" s="3"/>
      <c r="I13" s="3"/>
    </row>
    <row r="14" spans="1:9" ht="12.75">
      <c r="A14" s="55"/>
      <c r="B14" s="59">
        <v>11</v>
      </c>
      <c r="C14" s="59">
        <v>5</v>
      </c>
      <c r="D14" s="59">
        <v>55</v>
      </c>
      <c r="E14" s="58"/>
      <c r="F14" s="3"/>
      <c r="G14" s="3"/>
      <c r="H14" s="3"/>
      <c r="I14" s="3"/>
    </row>
    <row r="15" spans="1:9" ht="12.75">
      <c r="A15" s="55"/>
      <c r="B15" s="63">
        <v>12</v>
      </c>
      <c r="C15" s="63">
        <v>4</v>
      </c>
      <c r="D15" s="63">
        <v>48</v>
      </c>
      <c r="E15" s="58"/>
      <c r="F15" s="3"/>
      <c r="G15" s="3"/>
      <c r="H15" s="3"/>
      <c r="I15" s="3"/>
    </row>
    <row r="16" spans="1:9" ht="12.75">
      <c r="A16" s="55"/>
      <c r="B16" s="59">
        <v>13</v>
      </c>
      <c r="C16" s="59">
        <v>2</v>
      </c>
      <c r="D16" s="59">
        <v>26</v>
      </c>
      <c r="E16" s="58"/>
      <c r="F16" s="3"/>
      <c r="G16" s="3"/>
      <c r="H16" s="3"/>
      <c r="I16" s="3"/>
    </row>
    <row r="17" spans="1:9" ht="12.75">
      <c r="A17" s="55"/>
      <c r="B17" s="63">
        <v>15</v>
      </c>
      <c r="C17" s="63">
        <v>2</v>
      </c>
      <c r="D17" s="63">
        <v>30</v>
      </c>
      <c r="E17" s="58"/>
      <c r="F17" s="3"/>
      <c r="G17" s="3"/>
      <c r="H17" s="3"/>
      <c r="I17" s="3"/>
    </row>
    <row r="18" spans="1:9" ht="12.75">
      <c r="A18" s="55"/>
      <c r="B18" s="59">
        <v>18</v>
      </c>
      <c r="C18" s="59">
        <v>1</v>
      </c>
      <c r="D18" s="59">
        <v>18</v>
      </c>
      <c r="E18" s="58"/>
      <c r="F18" s="3"/>
      <c r="G18" s="3"/>
      <c r="H18" s="3"/>
      <c r="I18" s="3"/>
    </row>
    <row r="19" spans="1:9" ht="12.75">
      <c r="A19" s="55"/>
      <c r="B19" s="60" t="s">
        <v>3</v>
      </c>
      <c r="C19" s="60">
        <f>SUM(C4:C18)</f>
        <v>783</v>
      </c>
      <c r="D19" s="61">
        <f>SUM(D4:D18)</f>
        <v>2159</v>
      </c>
      <c r="E19" s="58"/>
      <c r="F19" s="3"/>
      <c r="G19" s="3"/>
      <c r="H19" s="3"/>
      <c r="I19" s="3"/>
    </row>
    <row r="20" spans="1:9" ht="12.75">
      <c r="A20" s="55"/>
      <c r="B20" s="56"/>
      <c r="C20" s="55"/>
      <c r="D20" s="56"/>
      <c r="E20" s="55"/>
      <c r="F20" s="3"/>
      <c r="G20" s="3"/>
      <c r="H20" s="3"/>
      <c r="I20" s="3"/>
    </row>
    <row r="21" spans="1:9" ht="12.75">
      <c r="A21" s="55"/>
      <c r="B21" s="62"/>
      <c r="C21" s="58"/>
      <c r="D21" s="62"/>
      <c r="E21" s="58"/>
      <c r="F21" s="3"/>
      <c r="G21" s="3"/>
      <c r="H21" s="3"/>
      <c r="I21" s="3"/>
    </row>
    <row r="22" spans="1:9" ht="12.75">
      <c r="A22" s="55"/>
      <c r="B22" s="62"/>
      <c r="C22" s="58"/>
      <c r="D22" s="62"/>
      <c r="E22" s="58"/>
      <c r="F22" s="3"/>
      <c r="G22" s="3"/>
      <c r="H22" s="3"/>
      <c r="I22" s="3"/>
    </row>
    <row r="23" spans="1:9" ht="12.75">
      <c r="A23" s="137" t="s">
        <v>514</v>
      </c>
      <c r="B23" s="137"/>
      <c r="C23" s="137"/>
      <c r="D23" s="137"/>
      <c r="E23" s="137"/>
      <c r="F23" s="3"/>
      <c r="G23" s="3"/>
      <c r="H23" s="3"/>
      <c r="I23" s="3"/>
    </row>
    <row r="24" spans="2:9" ht="12.75">
      <c r="B24" s="4"/>
      <c r="C24" s="3"/>
      <c r="D24" s="4"/>
      <c r="E24" s="3"/>
      <c r="F24" s="3"/>
      <c r="G24" s="3"/>
      <c r="H24" s="3"/>
      <c r="I24" s="3"/>
    </row>
    <row r="25" spans="2:9" ht="12.75">
      <c r="B25" s="4"/>
      <c r="C25" s="3"/>
      <c r="D25" s="4"/>
      <c r="E25" s="3"/>
      <c r="F25" s="3"/>
      <c r="G25" s="3"/>
      <c r="H25" s="3"/>
      <c r="I25" s="3"/>
    </row>
    <row r="26" spans="2:9" ht="12.75">
      <c r="B26" s="4"/>
      <c r="C26" s="3"/>
      <c r="D26" s="4"/>
      <c r="E26" s="3"/>
      <c r="F26" s="3"/>
      <c r="G26" s="3"/>
      <c r="H26" s="3"/>
      <c r="I26" s="3"/>
    </row>
    <row r="27" spans="2:9" ht="12.75">
      <c r="B27" s="4"/>
      <c r="C27" s="3"/>
      <c r="D27" s="4"/>
      <c r="E27" s="3"/>
      <c r="F27" s="3"/>
      <c r="G27" s="3"/>
      <c r="H27" s="3"/>
      <c r="I27" s="3"/>
    </row>
    <row r="28" spans="2:9" ht="12.75">
      <c r="B28" s="4"/>
      <c r="C28" s="3"/>
      <c r="D28" s="4"/>
      <c r="E28" s="3"/>
      <c r="F28" s="3"/>
      <c r="G28" s="3"/>
      <c r="H28" s="3"/>
      <c r="I28" s="3"/>
    </row>
    <row r="29" spans="2:9" ht="12.75">
      <c r="B29" s="4"/>
      <c r="C29" s="3"/>
      <c r="D29" s="4"/>
      <c r="E29" s="3"/>
      <c r="F29" s="3"/>
      <c r="G29" s="3"/>
      <c r="H29" s="3"/>
      <c r="I29" s="3"/>
    </row>
    <row r="30" spans="2:9" ht="12.75">
      <c r="B30" s="4"/>
      <c r="C30" s="3"/>
      <c r="D30" s="4"/>
      <c r="E30" s="3"/>
      <c r="F30" s="3"/>
      <c r="G30" s="3"/>
      <c r="H30" s="3"/>
      <c r="I30" s="3"/>
    </row>
    <row r="31" spans="2:9" ht="12.75">
      <c r="B31" s="4"/>
      <c r="C31" s="3"/>
      <c r="D31" s="4"/>
      <c r="E31" s="3"/>
      <c r="F31" s="3"/>
      <c r="G31" s="3"/>
      <c r="H31" s="3"/>
      <c r="I31" s="3"/>
    </row>
    <row r="32" spans="2:9" ht="12.75">
      <c r="B32" s="4"/>
      <c r="C32" s="3"/>
      <c r="D32" s="4"/>
      <c r="E32" s="3"/>
      <c r="F32" s="3"/>
      <c r="G32" s="3"/>
      <c r="H32" s="3"/>
      <c r="I32" s="3"/>
    </row>
    <row r="33" spans="2:9" ht="12.75">
      <c r="B33" s="4"/>
      <c r="C33" s="3"/>
      <c r="D33" s="4"/>
      <c r="E33" s="3"/>
      <c r="F33" s="3"/>
      <c r="G33" s="3"/>
      <c r="H33" s="3"/>
      <c r="I33" s="3"/>
    </row>
    <row r="34" spans="2:9" ht="12.75">
      <c r="B34" s="4"/>
      <c r="C34" s="3"/>
      <c r="D34" s="4"/>
      <c r="E34" s="3"/>
      <c r="F34" s="3"/>
      <c r="G34" s="3"/>
      <c r="H34" s="3"/>
      <c r="I34" s="3"/>
    </row>
    <row r="35" spans="2:9" ht="12.75">
      <c r="B35" s="4"/>
      <c r="C35" s="3"/>
      <c r="D35" s="4"/>
      <c r="E35" s="3"/>
      <c r="F35" s="3"/>
      <c r="G35" s="3"/>
      <c r="H35" s="3"/>
      <c r="I35" s="3"/>
    </row>
    <row r="36" spans="2:9" ht="12.75">
      <c r="B36" s="4"/>
      <c r="C36" s="3"/>
      <c r="D36" s="4"/>
      <c r="E36" s="3"/>
      <c r="F36" s="3"/>
      <c r="G36" s="3"/>
      <c r="H36" s="3"/>
      <c r="I36" s="3"/>
    </row>
    <row r="37" spans="2:9" ht="12.75">
      <c r="B37" s="4"/>
      <c r="C37" s="3"/>
      <c r="D37" s="4"/>
      <c r="E37" s="3"/>
      <c r="F37" s="3"/>
      <c r="G37" s="3"/>
      <c r="H37" s="3"/>
      <c r="I37" s="3"/>
    </row>
    <row r="38" spans="2:9" ht="12.75">
      <c r="B38" s="4"/>
      <c r="C38" s="3"/>
      <c r="D38" s="4"/>
      <c r="E38" s="3"/>
      <c r="F38" s="3"/>
      <c r="G38" s="3"/>
      <c r="H38" s="3"/>
      <c r="I38" s="3"/>
    </row>
    <row r="39" spans="2:9" ht="12.75">
      <c r="B39" s="4"/>
      <c r="C39" s="3"/>
      <c r="D39" s="4"/>
      <c r="E39" s="3"/>
      <c r="F39" s="3"/>
      <c r="G39" s="3"/>
      <c r="H39" s="3"/>
      <c r="I39" s="3"/>
    </row>
    <row r="40" spans="2:9" ht="12.75">
      <c r="B40" s="4"/>
      <c r="C40" s="3"/>
      <c r="D40" s="4"/>
      <c r="E40" s="3"/>
      <c r="F40" s="3"/>
      <c r="G40" s="3"/>
      <c r="H40" s="3"/>
      <c r="I40" s="3"/>
    </row>
    <row r="41" spans="2:9" ht="12.75">
      <c r="B41" s="4"/>
      <c r="C41" s="3"/>
      <c r="D41" s="4"/>
      <c r="E41" s="3"/>
      <c r="F41" s="3"/>
      <c r="G41" s="3"/>
      <c r="H41" s="3"/>
      <c r="I41" s="3"/>
    </row>
    <row r="42" spans="2:9" ht="12.75">
      <c r="B42" s="4"/>
      <c r="C42" s="3"/>
      <c r="D42" s="4"/>
      <c r="E42" s="3"/>
      <c r="F42" s="3"/>
      <c r="G42" s="3"/>
      <c r="H42" s="3"/>
      <c r="I42" s="3"/>
    </row>
    <row r="43" spans="2:9" ht="12.75">
      <c r="B43" s="4"/>
      <c r="C43" s="3"/>
      <c r="D43" s="4"/>
      <c r="E43" s="3"/>
      <c r="F43" s="3"/>
      <c r="G43" s="3"/>
      <c r="H43" s="3"/>
      <c r="I43" s="3"/>
    </row>
    <row r="44" spans="2:9" ht="12.75">
      <c r="B44" s="4"/>
      <c r="C44" s="3"/>
      <c r="D44" s="4"/>
      <c r="E44" s="3"/>
      <c r="F44" s="3"/>
      <c r="G44" s="3"/>
      <c r="H44" s="3"/>
      <c r="I44" s="3"/>
    </row>
    <row r="45" spans="2:9" ht="12.75">
      <c r="B45" s="4"/>
      <c r="C45" s="3"/>
      <c r="D45" s="4"/>
      <c r="E45" s="3"/>
      <c r="F45" s="3"/>
      <c r="G45" s="3"/>
      <c r="H45" s="3"/>
      <c r="I45" s="3"/>
    </row>
    <row r="46" spans="2:9" ht="12.75">
      <c r="B46" s="4"/>
      <c r="C46" s="3"/>
      <c r="D46" s="4"/>
      <c r="E46" s="3"/>
      <c r="F46" s="3"/>
      <c r="G46" s="3"/>
      <c r="H46" s="3"/>
      <c r="I46" s="3"/>
    </row>
    <row r="47" spans="2:9" ht="12.75">
      <c r="B47" s="4"/>
      <c r="C47" s="3"/>
      <c r="D47" s="4"/>
      <c r="E47" s="3"/>
      <c r="F47" s="3"/>
      <c r="G47" s="3"/>
      <c r="H47" s="3"/>
      <c r="I47" s="3"/>
    </row>
    <row r="48" spans="2:9" ht="12.75">
      <c r="B48" s="4"/>
      <c r="C48" s="3"/>
      <c r="D48" s="4"/>
      <c r="E48" s="3"/>
      <c r="F48" s="3"/>
      <c r="G48" s="3"/>
      <c r="H48" s="3"/>
      <c r="I48" s="3"/>
    </row>
    <row r="49" spans="2:9" ht="12.75">
      <c r="B49" s="4"/>
      <c r="C49" s="3"/>
      <c r="D49" s="4"/>
      <c r="E49" s="3"/>
      <c r="F49" s="3"/>
      <c r="G49" s="3"/>
      <c r="H49" s="3"/>
      <c r="I49" s="3"/>
    </row>
    <row r="50" spans="2:9" ht="12.75">
      <c r="B50" s="4"/>
      <c r="C50" s="3"/>
      <c r="D50" s="4"/>
      <c r="E50" s="3"/>
      <c r="F50" s="3"/>
      <c r="G50" s="3"/>
      <c r="H50" s="3"/>
      <c r="I50" s="3"/>
    </row>
    <row r="51" spans="2:9" ht="12.75">
      <c r="B51" s="4"/>
      <c r="C51" s="3"/>
      <c r="D51" s="4"/>
      <c r="E51" s="3"/>
      <c r="F51" s="3"/>
      <c r="G51" s="3"/>
      <c r="H51" s="3"/>
      <c r="I51" s="3"/>
    </row>
    <row r="52" spans="2:9" ht="12.75">
      <c r="B52" s="4"/>
      <c r="C52" s="3"/>
      <c r="D52" s="4"/>
      <c r="E52" s="3"/>
      <c r="F52" s="3"/>
      <c r="G52" s="3"/>
      <c r="H52" s="3"/>
      <c r="I52" s="3"/>
    </row>
    <row r="53" spans="2:9" ht="12.75">
      <c r="B53" s="4"/>
      <c r="C53" s="3"/>
      <c r="D53" s="4"/>
      <c r="E53" s="3"/>
      <c r="F53" s="3"/>
      <c r="G53" s="3"/>
      <c r="H53" s="3"/>
      <c r="I53" s="3"/>
    </row>
    <row r="54" spans="2:9" ht="12.75">
      <c r="B54" s="4"/>
      <c r="C54" s="3"/>
      <c r="D54" s="4"/>
      <c r="E54" s="3"/>
      <c r="F54" s="3"/>
      <c r="G54" s="3"/>
      <c r="H54" s="3"/>
      <c r="I54" s="3"/>
    </row>
    <row r="55" spans="2:9" ht="12.75">
      <c r="B55" s="4"/>
      <c r="C55" s="3"/>
      <c r="D55" s="4"/>
      <c r="E55" s="3"/>
      <c r="F55" s="3"/>
      <c r="G55" s="3"/>
      <c r="H55" s="3"/>
      <c r="I55" s="3"/>
    </row>
    <row r="56" spans="2:9" ht="12.75">
      <c r="B56" s="4"/>
      <c r="C56" s="3"/>
      <c r="D56" s="4"/>
      <c r="E56" s="3"/>
      <c r="F56" s="3"/>
      <c r="G56" s="3"/>
      <c r="H56" s="3"/>
      <c r="I56" s="3"/>
    </row>
    <row r="57" spans="2:9" ht="12.75">
      <c r="B57" s="4"/>
      <c r="C57" s="3"/>
      <c r="D57" s="4"/>
      <c r="E57" s="3"/>
      <c r="F57" s="3"/>
      <c r="G57" s="3"/>
      <c r="H57" s="3"/>
      <c r="I57" s="3"/>
    </row>
    <row r="58" spans="2:9" ht="12.75">
      <c r="B58" s="4"/>
      <c r="C58" s="3"/>
      <c r="D58" s="4"/>
      <c r="E58" s="3"/>
      <c r="F58" s="3"/>
      <c r="G58" s="3"/>
      <c r="H58" s="3"/>
      <c r="I58" s="3"/>
    </row>
    <row r="59" spans="2:9" ht="12.75">
      <c r="B59" s="4"/>
      <c r="C59" s="3"/>
      <c r="D59" s="4"/>
      <c r="E59" s="3"/>
      <c r="F59" s="3"/>
      <c r="G59" s="3"/>
      <c r="H59" s="3"/>
      <c r="I59" s="3"/>
    </row>
    <row r="60" spans="2:9" ht="12.75">
      <c r="B60" s="4"/>
      <c r="C60" s="3"/>
      <c r="D60" s="4"/>
      <c r="E60" s="3"/>
      <c r="F60" s="3"/>
      <c r="G60" s="3"/>
      <c r="H60" s="3"/>
      <c r="I60" s="3"/>
    </row>
    <row r="61" spans="2:9" ht="12.75">
      <c r="B61" s="4"/>
      <c r="C61" s="3"/>
      <c r="D61" s="4"/>
      <c r="E61" s="3"/>
      <c r="F61" s="3"/>
      <c r="G61" s="3"/>
      <c r="H61" s="3"/>
      <c r="I61" s="3"/>
    </row>
    <row r="62" spans="2:9" ht="12.75">
      <c r="B62" s="4"/>
      <c r="C62" s="3"/>
      <c r="D62" s="4"/>
      <c r="E62" s="3"/>
      <c r="F62" s="3"/>
      <c r="G62" s="3"/>
      <c r="H62" s="3"/>
      <c r="I62" s="3"/>
    </row>
    <row r="63" spans="2:9" ht="12.75">
      <c r="B63" s="4"/>
      <c r="C63" s="3"/>
      <c r="D63" s="4"/>
      <c r="E63" s="3"/>
      <c r="F63" s="3"/>
      <c r="G63" s="3"/>
      <c r="H63" s="3"/>
      <c r="I63" s="3"/>
    </row>
    <row r="64" spans="2:9" ht="12.75">
      <c r="B64" s="4"/>
      <c r="C64" s="3"/>
      <c r="D64" s="4"/>
      <c r="E64" s="3"/>
      <c r="F64" s="3"/>
      <c r="G64" s="3"/>
      <c r="H64" s="3"/>
      <c r="I64" s="3"/>
    </row>
    <row r="65" spans="2:9" ht="12.75">
      <c r="B65" s="4"/>
      <c r="C65" s="3"/>
      <c r="D65" s="4"/>
      <c r="E65" s="3"/>
      <c r="F65" s="3"/>
      <c r="G65" s="3"/>
      <c r="H65" s="3"/>
      <c r="I65" s="3"/>
    </row>
    <row r="66" spans="2:9" ht="12.75">
      <c r="B66" s="4"/>
      <c r="C66" s="3"/>
      <c r="D66" s="4"/>
      <c r="E66" s="3"/>
      <c r="F66" s="3"/>
      <c r="G66" s="3"/>
      <c r="H66" s="3"/>
      <c r="I66" s="3"/>
    </row>
    <row r="67" spans="2:9" ht="12.75">
      <c r="B67" s="4"/>
      <c r="C67" s="3"/>
      <c r="D67" s="4"/>
      <c r="E67" s="3"/>
      <c r="F67" s="3"/>
      <c r="G67" s="3"/>
      <c r="H67" s="3"/>
      <c r="I67" s="3"/>
    </row>
    <row r="68" spans="2:9" ht="12.75">
      <c r="B68" s="4"/>
      <c r="C68" s="3"/>
      <c r="D68" s="4"/>
      <c r="E68" s="3"/>
      <c r="F68" s="3"/>
      <c r="G68" s="3"/>
      <c r="H68" s="3"/>
      <c r="I68" s="3"/>
    </row>
    <row r="69" spans="2:9" ht="12.75">
      <c r="B69" s="4"/>
      <c r="C69" s="3"/>
      <c r="D69" s="4"/>
      <c r="E69" s="3"/>
      <c r="F69" s="3"/>
      <c r="G69" s="3"/>
      <c r="H69" s="3"/>
      <c r="I69" s="3"/>
    </row>
    <row r="70" spans="2:9" ht="12.75">
      <c r="B70" s="4"/>
      <c r="C70" s="3"/>
      <c r="D70" s="4"/>
      <c r="E70" s="3"/>
      <c r="F70" s="3"/>
      <c r="G70" s="3"/>
      <c r="H70" s="3"/>
      <c r="I70" s="3"/>
    </row>
    <row r="71" spans="2:9" ht="12.75">
      <c r="B71" s="4"/>
      <c r="C71" s="3"/>
      <c r="D71" s="4"/>
      <c r="E71" s="3"/>
      <c r="F71" s="3"/>
      <c r="G71" s="3"/>
      <c r="H71" s="3"/>
      <c r="I71" s="3"/>
    </row>
    <row r="72" spans="2:9" ht="12.75">
      <c r="B72" s="4"/>
      <c r="C72" s="3"/>
      <c r="D72" s="4"/>
      <c r="E72" s="3"/>
      <c r="F72" s="3"/>
      <c r="G72" s="3"/>
      <c r="H72" s="3"/>
      <c r="I72" s="3"/>
    </row>
    <row r="73" spans="2:9" ht="12.75">
      <c r="B73" s="4"/>
      <c r="C73" s="3"/>
      <c r="D73" s="4"/>
      <c r="E73" s="3"/>
      <c r="F73" s="3"/>
      <c r="G73" s="3"/>
      <c r="H73" s="3"/>
      <c r="I73" s="3"/>
    </row>
    <row r="74" spans="2:9" ht="12.75">
      <c r="B74" s="4"/>
      <c r="C74" s="3"/>
      <c r="D74" s="4"/>
      <c r="E74" s="3"/>
      <c r="F74" s="3"/>
      <c r="G74" s="3"/>
      <c r="H74" s="3"/>
      <c r="I74" s="3"/>
    </row>
    <row r="75" spans="2:9" ht="12.75">
      <c r="B75" s="4"/>
      <c r="C75" s="3"/>
      <c r="D75" s="4"/>
      <c r="E75" s="3"/>
      <c r="F75" s="3"/>
      <c r="G75" s="3"/>
      <c r="H75" s="3"/>
      <c r="I75" s="3"/>
    </row>
    <row r="76" spans="2:9" ht="12.75">
      <c r="B76" s="4"/>
      <c r="C76" s="3"/>
      <c r="D76" s="4"/>
      <c r="E76" s="3"/>
      <c r="F76" s="3"/>
      <c r="G76" s="3"/>
      <c r="H76" s="3"/>
      <c r="I76" s="3"/>
    </row>
    <row r="77" spans="2:9" ht="12.75">
      <c r="B77" s="4"/>
      <c r="C77" s="3"/>
      <c r="D77" s="4"/>
      <c r="E77" s="3"/>
      <c r="F77" s="3"/>
      <c r="G77" s="3"/>
      <c r="H77" s="3"/>
      <c r="I77" s="3"/>
    </row>
    <row r="78" spans="2:9" ht="12.75">
      <c r="B78" s="4"/>
      <c r="C78" s="3"/>
      <c r="D78" s="4"/>
      <c r="E78" s="3"/>
      <c r="F78" s="3"/>
      <c r="G78" s="3"/>
      <c r="H78" s="3"/>
      <c r="I78" s="3"/>
    </row>
    <row r="79" spans="2:9" ht="12.75">
      <c r="B79" s="4"/>
      <c r="C79" s="3"/>
      <c r="D79" s="4"/>
      <c r="E79" s="3"/>
      <c r="F79" s="3"/>
      <c r="G79" s="3"/>
      <c r="H79" s="3"/>
      <c r="I79" s="3"/>
    </row>
    <row r="80" spans="2:9" ht="12.75">
      <c r="B80" s="4"/>
      <c r="C80" s="3"/>
      <c r="D80" s="4"/>
      <c r="E80" s="3"/>
      <c r="F80" s="3"/>
      <c r="G80" s="3"/>
      <c r="H80" s="3"/>
      <c r="I80" s="3"/>
    </row>
    <row r="81" spans="2:9" ht="12.75">
      <c r="B81" s="4"/>
      <c r="C81" s="3"/>
      <c r="D81" s="4"/>
      <c r="E81" s="3"/>
      <c r="F81" s="3"/>
      <c r="G81" s="3"/>
      <c r="H81" s="3"/>
      <c r="I81" s="3"/>
    </row>
    <row r="82" spans="2:9" ht="12.75">
      <c r="B82" s="4"/>
      <c r="C82" s="3"/>
      <c r="D82" s="4"/>
      <c r="E82" s="3"/>
      <c r="F82" s="3"/>
      <c r="G82" s="3"/>
      <c r="H82" s="3"/>
      <c r="I82" s="3"/>
    </row>
    <row r="83" spans="2:9" ht="12.75">
      <c r="B83" s="4"/>
      <c r="C83" s="3"/>
      <c r="D83" s="4"/>
      <c r="E83" s="3"/>
      <c r="F83" s="3"/>
      <c r="G83" s="3"/>
      <c r="H83" s="3"/>
      <c r="I83" s="3"/>
    </row>
    <row r="84" spans="2:9" ht="12.75">
      <c r="B84" s="4"/>
      <c r="C84" s="3"/>
      <c r="D84" s="4"/>
      <c r="E84" s="3"/>
      <c r="F84" s="3"/>
      <c r="G84" s="3"/>
      <c r="H84" s="3"/>
      <c r="I84" s="3"/>
    </row>
    <row r="85" spans="2:9" ht="12.75">
      <c r="B85" s="4"/>
      <c r="C85" s="3"/>
      <c r="D85" s="4"/>
      <c r="E85" s="3"/>
      <c r="F85" s="3"/>
      <c r="G85" s="3"/>
      <c r="H85" s="3"/>
      <c r="I85" s="3"/>
    </row>
    <row r="86" spans="2:9" ht="12.75">
      <c r="B86" s="4"/>
      <c r="C86" s="3"/>
      <c r="D86" s="4"/>
      <c r="E86" s="3"/>
      <c r="F86" s="3"/>
      <c r="G86" s="3"/>
      <c r="H86" s="3"/>
      <c r="I86" s="3"/>
    </row>
    <row r="87" spans="2:9" ht="12.75">
      <c r="B87" s="4"/>
      <c r="C87" s="3"/>
      <c r="D87" s="4"/>
      <c r="E87" s="3"/>
      <c r="F87" s="3"/>
      <c r="G87" s="3"/>
      <c r="H87" s="3"/>
      <c r="I87" s="3"/>
    </row>
    <row r="88" spans="2:9" ht="12.75">
      <c r="B88" s="4"/>
      <c r="C88" s="3"/>
      <c r="D88" s="4"/>
      <c r="E88" s="3"/>
      <c r="F88" s="3"/>
      <c r="G88" s="3"/>
      <c r="H88" s="3"/>
      <c r="I88" s="3"/>
    </row>
    <row r="89" spans="2:9" ht="12.75">
      <c r="B89" s="4"/>
      <c r="C89" s="3"/>
      <c r="D89" s="4"/>
      <c r="E89" s="3"/>
      <c r="F89" s="3"/>
      <c r="G89" s="3"/>
      <c r="H89" s="3"/>
      <c r="I89" s="3"/>
    </row>
    <row r="90" spans="2:9" ht="12.75">
      <c r="B90" s="4"/>
      <c r="C90" s="3"/>
      <c r="D90" s="4"/>
      <c r="E90" s="3"/>
      <c r="F90" s="3"/>
      <c r="G90" s="3"/>
      <c r="H90" s="3"/>
      <c r="I90" s="3"/>
    </row>
    <row r="91" spans="2:9" ht="12.75">
      <c r="B91" s="4"/>
      <c r="C91" s="3"/>
      <c r="D91" s="4"/>
      <c r="E91" s="3"/>
      <c r="F91" s="3"/>
      <c r="G91" s="3"/>
      <c r="H91" s="3"/>
      <c r="I91" s="3"/>
    </row>
    <row r="92" spans="2:9" ht="12.75">
      <c r="B92" s="4"/>
      <c r="C92" s="3"/>
      <c r="D92" s="4"/>
      <c r="E92" s="3"/>
      <c r="F92" s="3"/>
      <c r="G92" s="3"/>
      <c r="H92" s="3"/>
      <c r="I92" s="3"/>
    </row>
    <row r="93" spans="2:9" ht="12.75">
      <c r="B93" s="4"/>
      <c r="C93" s="3"/>
      <c r="D93" s="4"/>
      <c r="E93" s="3"/>
      <c r="F93" s="3"/>
      <c r="G93" s="3"/>
      <c r="H93" s="3"/>
      <c r="I93" s="3"/>
    </row>
    <row r="94" spans="2:9" ht="12.75">
      <c r="B94" s="4"/>
      <c r="C94" s="3"/>
      <c r="D94" s="4"/>
      <c r="E94" s="3"/>
      <c r="F94" s="3"/>
      <c r="G94" s="3"/>
      <c r="H94" s="3"/>
      <c r="I94" s="3"/>
    </row>
    <row r="95" spans="2:9" ht="12.75">
      <c r="B95" s="4"/>
      <c r="C95" s="3"/>
      <c r="D95" s="4"/>
      <c r="E95" s="3"/>
      <c r="F95" s="3"/>
      <c r="G95" s="3"/>
      <c r="H95" s="3"/>
      <c r="I95" s="3"/>
    </row>
    <row r="96" spans="2:9" ht="12.75">
      <c r="B96" s="4"/>
      <c r="C96" s="3"/>
      <c r="D96" s="4"/>
      <c r="E96" s="3"/>
      <c r="F96" s="3"/>
      <c r="G96" s="3"/>
      <c r="H96" s="3"/>
      <c r="I96" s="3"/>
    </row>
    <row r="97" spans="2:9" ht="12.75">
      <c r="B97" s="4"/>
      <c r="C97" s="3"/>
      <c r="D97" s="4"/>
      <c r="E97" s="3"/>
      <c r="F97" s="3"/>
      <c r="G97" s="3"/>
      <c r="H97" s="3"/>
      <c r="I97" s="3"/>
    </row>
    <row r="98" spans="2:9" ht="12.75">
      <c r="B98" s="4"/>
      <c r="C98" s="3"/>
      <c r="D98" s="4"/>
      <c r="E98" s="3"/>
      <c r="F98" s="3"/>
      <c r="G98" s="3"/>
      <c r="H98" s="3"/>
      <c r="I98" s="3"/>
    </row>
    <row r="99" spans="2:9" ht="12.75">
      <c r="B99" s="4"/>
      <c r="C99" s="3"/>
      <c r="D99" s="4"/>
      <c r="E99" s="3"/>
      <c r="F99" s="3"/>
      <c r="G99" s="3"/>
      <c r="H99" s="3"/>
      <c r="I99" s="3"/>
    </row>
    <row r="100" spans="2:9" ht="12.75">
      <c r="B100" s="4"/>
      <c r="C100" s="3"/>
      <c r="D100" s="4"/>
      <c r="E100" s="3"/>
      <c r="F100" s="3"/>
      <c r="G100" s="3"/>
      <c r="H100" s="3"/>
      <c r="I100" s="3"/>
    </row>
    <row r="101" spans="2:9" ht="12.75">
      <c r="B101" s="4"/>
      <c r="C101" s="3"/>
      <c r="D101" s="4"/>
      <c r="E101" s="3"/>
      <c r="F101" s="3"/>
      <c r="G101" s="3"/>
      <c r="H101" s="3"/>
      <c r="I101" s="3"/>
    </row>
    <row r="102" spans="2:9" ht="12.75">
      <c r="B102" s="4"/>
      <c r="C102" s="3"/>
      <c r="D102" s="4"/>
      <c r="E102" s="3"/>
      <c r="F102" s="3"/>
      <c r="G102" s="3"/>
      <c r="H102" s="3"/>
      <c r="I102" s="3"/>
    </row>
    <row r="103" spans="2:9" ht="12.75">
      <c r="B103" s="4"/>
      <c r="C103" s="3"/>
      <c r="D103" s="4"/>
      <c r="E103" s="3"/>
      <c r="F103" s="3"/>
      <c r="G103" s="3"/>
      <c r="H103" s="3"/>
      <c r="I103" s="3"/>
    </row>
    <row r="104" spans="2:9" ht="12.75">
      <c r="B104" s="4"/>
      <c r="C104" s="3"/>
      <c r="D104" s="4"/>
      <c r="E104" s="3"/>
      <c r="F104" s="3"/>
      <c r="G104" s="3"/>
      <c r="H104" s="3"/>
      <c r="I104" s="3"/>
    </row>
    <row r="105" spans="2:9" ht="12.75">
      <c r="B105" s="4"/>
      <c r="C105" s="3"/>
      <c r="D105" s="4"/>
      <c r="E105" s="3"/>
      <c r="F105" s="3"/>
      <c r="G105" s="3"/>
      <c r="H105" s="3"/>
      <c r="I105" s="3"/>
    </row>
    <row r="106" spans="2:9" ht="12.75">
      <c r="B106" s="4"/>
      <c r="C106" s="3"/>
      <c r="D106" s="4"/>
      <c r="E106" s="3"/>
      <c r="F106" s="3"/>
      <c r="G106" s="3"/>
      <c r="H106" s="3"/>
      <c r="I106" s="3"/>
    </row>
    <row r="107" spans="2:9" ht="12.75">
      <c r="B107" s="4"/>
      <c r="C107" s="3"/>
      <c r="D107" s="4"/>
      <c r="E107" s="3"/>
      <c r="F107" s="3"/>
      <c r="G107" s="3"/>
      <c r="H107" s="3"/>
      <c r="I107" s="3"/>
    </row>
    <row r="108" spans="2:9" ht="12.75">
      <c r="B108" s="4"/>
      <c r="C108" s="3"/>
      <c r="D108" s="4"/>
      <c r="E108" s="3"/>
      <c r="F108" s="3"/>
      <c r="G108" s="3"/>
      <c r="H108" s="3"/>
      <c r="I108" s="3"/>
    </row>
    <row r="109" spans="2:9" ht="12.75">
      <c r="B109" s="4"/>
      <c r="C109" s="3"/>
      <c r="D109" s="4"/>
      <c r="E109" s="3"/>
      <c r="F109" s="3"/>
      <c r="G109" s="3"/>
      <c r="H109" s="3"/>
      <c r="I109" s="3"/>
    </row>
    <row r="110" spans="2:9" ht="12.75">
      <c r="B110" s="4"/>
      <c r="C110" s="3"/>
      <c r="D110" s="4"/>
      <c r="E110" s="3"/>
      <c r="F110" s="3"/>
      <c r="G110" s="3"/>
      <c r="H110" s="3"/>
      <c r="I110" s="3"/>
    </row>
    <row r="111" spans="2:9" ht="12.75">
      <c r="B111" s="4"/>
      <c r="C111" s="3"/>
      <c r="D111" s="4"/>
      <c r="E111" s="3"/>
      <c r="F111" s="3"/>
      <c r="G111" s="3"/>
      <c r="H111" s="3"/>
      <c r="I111" s="3"/>
    </row>
    <row r="112" spans="2:9" ht="12.75">
      <c r="B112" s="4"/>
      <c r="C112" s="3"/>
      <c r="D112" s="4"/>
      <c r="E112" s="3"/>
      <c r="F112" s="3"/>
      <c r="G112" s="3"/>
      <c r="H112" s="3"/>
      <c r="I112" s="3"/>
    </row>
    <row r="113" spans="2:9" ht="12.75">
      <c r="B113" s="4"/>
      <c r="C113" s="3"/>
      <c r="D113" s="4"/>
      <c r="E113" s="3"/>
      <c r="F113" s="3"/>
      <c r="G113" s="3"/>
      <c r="H113" s="3"/>
      <c r="I113" s="3"/>
    </row>
    <row r="114" spans="2:9" ht="12.75">
      <c r="B114" s="4"/>
      <c r="C114" s="3"/>
      <c r="D114" s="4"/>
      <c r="E114" s="3"/>
      <c r="F114" s="3"/>
      <c r="G114" s="3"/>
      <c r="H114" s="3"/>
      <c r="I114" s="3"/>
    </row>
    <row r="115" spans="2:9" ht="12.75">
      <c r="B115" s="4"/>
      <c r="C115" s="3"/>
      <c r="D115" s="4"/>
      <c r="E115" s="3"/>
      <c r="F115" s="3"/>
      <c r="G115" s="3"/>
      <c r="H115" s="3"/>
      <c r="I115" s="3"/>
    </row>
    <row r="116" spans="2:9" ht="12.75">
      <c r="B116" s="4"/>
      <c r="C116" s="3"/>
      <c r="D116" s="4"/>
      <c r="E116" s="3"/>
      <c r="F116" s="3"/>
      <c r="G116" s="3"/>
      <c r="H116" s="3"/>
      <c r="I116" s="3"/>
    </row>
    <row r="117" spans="2:9" ht="12.75">
      <c r="B117" s="4"/>
      <c r="C117" s="3"/>
      <c r="D117" s="4"/>
      <c r="E117" s="3"/>
      <c r="F117" s="3"/>
      <c r="G117" s="3"/>
      <c r="H117" s="3"/>
      <c r="I117" s="3"/>
    </row>
    <row r="118" spans="2:9" ht="12.75">
      <c r="B118" s="4"/>
      <c r="C118" s="3"/>
      <c r="D118" s="4"/>
      <c r="E118" s="3"/>
      <c r="F118" s="3"/>
      <c r="G118" s="3"/>
      <c r="H118" s="3"/>
      <c r="I118" s="3"/>
    </row>
    <row r="119" spans="2:9" ht="12.75">
      <c r="B119" s="4"/>
      <c r="C119" s="3"/>
      <c r="D119" s="4"/>
      <c r="E119" s="3"/>
      <c r="F119" s="3"/>
      <c r="G119" s="3"/>
      <c r="H119" s="3"/>
      <c r="I119" s="3"/>
    </row>
    <row r="120" spans="2:9" ht="12.75">
      <c r="B120" s="4"/>
      <c r="C120" s="3"/>
      <c r="D120" s="4"/>
      <c r="E120" s="3"/>
      <c r="F120" s="3"/>
      <c r="G120" s="3"/>
      <c r="H120" s="3"/>
      <c r="I120" s="3"/>
    </row>
    <row r="121" spans="2:9" ht="12.75">
      <c r="B121" s="4"/>
      <c r="C121" s="3"/>
      <c r="D121" s="4"/>
      <c r="E121" s="3"/>
      <c r="F121" s="3"/>
      <c r="G121" s="3"/>
      <c r="H121" s="3"/>
      <c r="I121" s="3"/>
    </row>
    <row r="122" spans="2:9" ht="12.75">
      <c r="B122" s="4"/>
      <c r="C122" s="3"/>
      <c r="D122" s="4"/>
      <c r="E122" s="3"/>
      <c r="F122" s="3"/>
      <c r="G122" s="3"/>
      <c r="H122" s="3"/>
      <c r="I122" s="3"/>
    </row>
    <row r="123" spans="2:9" ht="12.75">
      <c r="B123" s="4"/>
      <c r="C123" s="3"/>
      <c r="D123" s="4"/>
      <c r="E123" s="3"/>
      <c r="F123" s="3"/>
      <c r="G123" s="3"/>
      <c r="H123" s="3"/>
      <c r="I123" s="3"/>
    </row>
    <row r="124" spans="2:9" ht="12.75">
      <c r="B124" s="4"/>
      <c r="C124" s="3"/>
      <c r="D124" s="4"/>
      <c r="E124" s="3"/>
      <c r="F124" s="3"/>
      <c r="G124" s="3"/>
      <c r="H124" s="3"/>
      <c r="I124" s="3"/>
    </row>
    <row r="125" spans="2:9" ht="12.75">
      <c r="B125" s="4"/>
      <c r="C125" s="3"/>
      <c r="D125" s="4"/>
      <c r="E125" s="3"/>
      <c r="F125" s="3"/>
      <c r="G125" s="3"/>
      <c r="H125" s="3"/>
      <c r="I125" s="3"/>
    </row>
    <row r="126" spans="2:9" ht="12.75">
      <c r="B126" s="4"/>
      <c r="C126" s="3"/>
      <c r="D126" s="4"/>
      <c r="E126" s="3"/>
      <c r="F126" s="3"/>
      <c r="G126" s="3"/>
      <c r="H126" s="3"/>
      <c r="I126" s="3"/>
    </row>
    <row r="127" spans="2:9" ht="12.75">
      <c r="B127" s="4"/>
      <c r="C127" s="3"/>
      <c r="D127" s="4"/>
      <c r="E127" s="3"/>
      <c r="F127" s="3"/>
      <c r="G127" s="3"/>
      <c r="H127" s="3"/>
      <c r="I127" s="3"/>
    </row>
    <row r="128" spans="2:9" ht="12.75">
      <c r="B128" s="4"/>
      <c r="C128" s="3"/>
      <c r="D128" s="4"/>
      <c r="E128" s="3"/>
      <c r="F128" s="3"/>
      <c r="G128" s="3"/>
      <c r="H128" s="3"/>
      <c r="I128" s="3"/>
    </row>
    <row r="129" spans="2:9" ht="12.75">
      <c r="B129" s="4"/>
      <c r="C129" s="3"/>
      <c r="D129" s="4"/>
      <c r="E129" s="3"/>
      <c r="F129" s="3"/>
      <c r="G129" s="3"/>
      <c r="H129" s="3"/>
      <c r="I129" s="3"/>
    </row>
    <row r="130" spans="2:9" ht="12.75">
      <c r="B130" s="4"/>
      <c r="C130" s="3"/>
      <c r="D130" s="4"/>
      <c r="E130" s="3"/>
      <c r="F130" s="3"/>
      <c r="G130" s="3"/>
      <c r="H130" s="3"/>
      <c r="I130" s="3"/>
    </row>
    <row r="131" spans="2:9" ht="12.75">
      <c r="B131" s="4"/>
      <c r="C131" s="3"/>
      <c r="D131" s="4"/>
      <c r="E131" s="3"/>
      <c r="F131" s="3"/>
      <c r="G131" s="3"/>
      <c r="H131" s="3"/>
      <c r="I131" s="3"/>
    </row>
    <row r="132" spans="2:9" ht="12.75">
      <c r="B132" s="4"/>
      <c r="C132" s="3"/>
      <c r="D132" s="4"/>
      <c r="E132" s="3"/>
      <c r="F132" s="3"/>
      <c r="G132" s="3"/>
      <c r="H132" s="3"/>
      <c r="I132" s="3"/>
    </row>
    <row r="133" spans="2:9" ht="12.75">
      <c r="B133" s="4"/>
      <c r="C133" s="3"/>
      <c r="D133" s="4"/>
      <c r="E133" s="3"/>
      <c r="F133" s="3"/>
      <c r="G133" s="3"/>
      <c r="H133" s="3"/>
      <c r="I133" s="3"/>
    </row>
    <row r="134" spans="2:9" ht="12.75">
      <c r="B134" s="4"/>
      <c r="C134" s="3"/>
      <c r="D134" s="4"/>
      <c r="E134" s="3"/>
      <c r="F134" s="3"/>
      <c r="G134" s="3"/>
      <c r="H134" s="3"/>
      <c r="I134" s="3"/>
    </row>
    <row r="135" spans="2:9" ht="12.75">
      <c r="B135" s="4"/>
      <c r="C135" s="3"/>
      <c r="D135" s="4"/>
      <c r="E135" s="3"/>
      <c r="F135" s="3"/>
      <c r="G135" s="3"/>
      <c r="H135" s="3"/>
      <c r="I135" s="3"/>
    </row>
    <row r="136" spans="2:9" ht="12.75">
      <c r="B136" s="4"/>
      <c r="C136" s="3"/>
      <c r="D136" s="4"/>
      <c r="E136" s="3"/>
      <c r="F136" s="3"/>
      <c r="G136" s="3"/>
      <c r="H136" s="3"/>
      <c r="I136" s="3"/>
    </row>
    <row r="137" spans="2:9" ht="12.75">
      <c r="B137" s="4"/>
      <c r="C137" s="3"/>
      <c r="D137" s="4"/>
      <c r="E137" s="3"/>
      <c r="F137" s="3"/>
      <c r="G137" s="3"/>
      <c r="H137" s="3"/>
      <c r="I137" s="3"/>
    </row>
    <row r="138" spans="2:9" ht="12.75">
      <c r="B138" s="4"/>
      <c r="C138" s="3"/>
      <c r="D138" s="4"/>
      <c r="E138" s="3"/>
      <c r="F138" s="3"/>
      <c r="G138" s="3"/>
      <c r="H138" s="3"/>
      <c r="I138" s="3"/>
    </row>
    <row r="139" spans="2:9" ht="12.75">
      <c r="B139" s="4"/>
      <c r="C139" s="3"/>
      <c r="D139" s="4"/>
      <c r="E139" s="3"/>
      <c r="F139" s="3"/>
      <c r="G139" s="3"/>
      <c r="H139" s="3"/>
      <c r="I139" s="3"/>
    </row>
    <row r="140" spans="2:9" ht="12.75">
      <c r="B140" s="4"/>
      <c r="C140" s="3"/>
      <c r="D140" s="4"/>
      <c r="E140" s="3"/>
      <c r="F140" s="3"/>
      <c r="G140" s="3"/>
      <c r="H140" s="3"/>
      <c r="I140" s="3"/>
    </row>
    <row r="141" spans="2:9" ht="12.75">
      <c r="B141" s="4"/>
      <c r="C141" s="3"/>
      <c r="D141" s="4"/>
      <c r="E141" s="3"/>
      <c r="F141" s="3"/>
      <c r="G141" s="3"/>
      <c r="H141" s="3"/>
      <c r="I141" s="3"/>
    </row>
    <row r="142" spans="2:9" ht="12.75">
      <c r="B142" s="4"/>
      <c r="C142" s="3"/>
      <c r="D142" s="4"/>
      <c r="E142" s="3"/>
      <c r="F142" s="3"/>
      <c r="G142" s="3"/>
      <c r="H142" s="3"/>
      <c r="I142" s="3"/>
    </row>
    <row r="143" spans="2:9" ht="12.75">
      <c r="B143" s="4"/>
      <c r="C143" s="3"/>
      <c r="D143" s="4"/>
      <c r="E143" s="3"/>
      <c r="F143" s="3"/>
      <c r="G143" s="3"/>
      <c r="H143" s="3"/>
      <c r="I143" s="3"/>
    </row>
    <row r="144" spans="2:9" ht="12.75">
      <c r="B144" s="4"/>
      <c r="C144" s="3"/>
      <c r="D144" s="4"/>
      <c r="E144" s="3"/>
      <c r="F144" s="3"/>
      <c r="G144" s="3"/>
      <c r="H144" s="3"/>
      <c r="I144" s="3"/>
    </row>
    <row r="145" spans="2:9" ht="12.75">
      <c r="B145" s="4"/>
      <c r="C145" s="3"/>
      <c r="D145" s="4"/>
      <c r="E145" s="3"/>
      <c r="F145" s="3"/>
      <c r="G145" s="3"/>
      <c r="H145" s="3"/>
      <c r="I145" s="3"/>
    </row>
    <row r="146" spans="2:9" ht="12.75">
      <c r="B146" s="4"/>
      <c r="C146" s="3"/>
      <c r="D146" s="4"/>
      <c r="E146" s="3"/>
      <c r="F146" s="3"/>
      <c r="G146" s="3"/>
      <c r="H146" s="3"/>
      <c r="I146" s="3"/>
    </row>
    <row r="147" spans="2:9" ht="12.75">
      <c r="B147" s="4"/>
      <c r="C147" s="3"/>
      <c r="D147" s="4"/>
      <c r="E147" s="3"/>
      <c r="F147" s="3"/>
      <c r="G147" s="3"/>
      <c r="H147" s="3"/>
      <c r="I147" s="3"/>
    </row>
    <row r="148" spans="2:9" ht="12.75">
      <c r="B148" s="4"/>
      <c r="C148" s="3"/>
      <c r="D148" s="4"/>
      <c r="E148" s="3"/>
      <c r="F148" s="3"/>
      <c r="G148" s="3"/>
      <c r="H148" s="3"/>
      <c r="I148" s="3"/>
    </row>
    <row r="149" spans="2:9" ht="12.75">
      <c r="B149" s="4"/>
      <c r="C149" s="3"/>
      <c r="D149" s="4"/>
      <c r="E149" s="3"/>
      <c r="F149" s="3"/>
      <c r="G149" s="3"/>
      <c r="H149" s="3"/>
      <c r="I149" s="3"/>
    </row>
    <row r="150" spans="2:9" ht="12.75">
      <c r="B150" s="4"/>
      <c r="C150" s="3"/>
      <c r="D150" s="4"/>
      <c r="E150" s="3"/>
      <c r="F150" s="3"/>
      <c r="G150" s="3"/>
      <c r="H150" s="3"/>
      <c r="I150" s="3"/>
    </row>
    <row r="151" spans="2:9" ht="12.75">
      <c r="B151" s="4"/>
      <c r="C151" s="3"/>
      <c r="D151" s="4"/>
      <c r="E151" s="3"/>
      <c r="F151" s="3"/>
      <c r="G151" s="3"/>
      <c r="H151" s="3"/>
      <c r="I151" s="3"/>
    </row>
    <row r="152" spans="2:9" ht="12.75">
      <c r="B152" s="4"/>
      <c r="C152" s="3"/>
      <c r="D152" s="4"/>
      <c r="E152" s="3"/>
      <c r="F152" s="3"/>
      <c r="G152" s="3"/>
      <c r="H152" s="3"/>
      <c r="I152" s="3"/>
    </row>
    <row r="153" spans="2:9" ht="12.75">
      <c r="B153" s="4"/>
      <c r="C153" s="3"/>
      <c r="D153" s="4"/>
      <c r="E153" s="3"/>
      <c r="F153" s="3"/>
      <c r="G153" s="3"/>
      <c r="H153" s="3"/>
      <c r="I153" s="3"/>
    </row>
    <row r="154" spans="2:9" ht="12.75">
      <c r="B154" s="4"/>
      <c r="C154" s="3"/>
      <c r="D154" s="4"/>
      <c r="E154" s="3"/>
      <c r="F154" s="3"/>
      <c r="G154" s="3"/>
      <c r="H154" s="3"/>
      <c r="I154" s="3"/>
    </row>
    <row r="155" spans="2:9" ht="12.75">
      <c r="B155" s="4"/>
      <c r="C155" s="3"/>
      <c r="D155" s="4"/>
      <c r="E155" s="3"/>
      <c r="F155" s="3"/>
      <c r="G155" s="3"/>
      <c r="H155" s="3"/>
      <c r="I155" s="3"/>
    </row>
    <row r="156" spans="2:9" ht="12.75">
      <c r="B156" s="4"/>
      <c r="C156" s="3"/>
      <c r="D156" s="4"/>
      <c r="E156" s="3"/>
      <c r="F156" s="3"/>
      <c r="G156" s="3"/>
      <c r="H156" s="3"/>
      <c r="I156" s="3"/>
    </row>
    <row r="157" spans="2:9" ht="12.75">
      <c r="B157" s="4"/>
      <c r="C157" s="3"/>
      <c r="D157" s="4"/>
      <c r="E157" s="3"/>
      <c r="F157" s="3"/>
      <c r="G157" s="3"/>
      <c r="H157" s="3"/>
      <c r="I157" s="3"/>
    </row>
    <row r="158" spans="2:9" ht="12.75">
      <c r="B158" s="4"/>
      <c r="C158" s="3"/>
      <c r="D158" s="4"/>
      <c r="E158" s="3"/>
      <c r="F158" s="3"/>
      <c r="G158" s="3"/>
      <c r="H158" s="3"/>
      <c r="I158" s="3"/>
    </row>
    <row r="159" spans="2:9" ht="12.75">
      <c r="B159" s="4"/>
      <c r="C159" s="3"/>
      <c r="D159" s="4"/>
      <c r="E159" s="3"/>
      <c r="F159" s="3"/>
      <c r="G159" s="3"/>
      <c r="H159" s="3"/>
      <c r="I159" s="3"/>
    </row>
    <row r="160" spans="2:9" ht="12.75">
      <c r="B160" s="4"/>
      <c r="C160" s="3"/>
      <c r="D160" s="4"/>
      <c r="E160" s="3"/>
      <c r="F160" s="3"/>
      <c r="G160" s="3"/>
      <c r="H160" s="3"/>
      <c r="I160" s="3"/>
    </row>
    <row r="161" spans="2:9" ht="12.75">
      <c r="B161" s="4"/>
      <c r="C161" s="3"/>
      <c r="D161" s="4"/>
      <c r="E161" s="3"/>
      <c r="F161" s="3"/>
      <c r="G161" s="3"/>
      <c r="H161" s="3"/>
      <c r="I161" s="3"/>
    </row>
    <row r="162" spans="2:9" ht="12.75">
      <c r="B162" s="4"/>
      <c r="C162" s="3"/>
      <c r="D162" s="4"/>
      <c r="E162" s="3"/>
      <c r="F162" s="3"/>
      <c r="G162" s="3"/>
      <c r="H162" s="3"/>
      <c r="I162" s="3"/>
    </row>
    <row r="163" spans="2:9" ht="12.75">
      <c r="B163" s="4"/>
      <c r="C163" s="3"/>
      <c r="D163" s="4"/>
      <c r="E163" s="3"/>
      <c r="F163" s="3"/>
      <c r="G163" s="3"/>
      <c r="H163" s="3"/>
      <c r="I163" s="3"/>
    </row>
    <row r="164" spans="2:9" ht="12.75">
      <c r="B164" s="4"/>
      <c r="C164" s="3"/>
      <c r="D164" s="4"/>
      <c r="E164" s="3"/>
      <c r="F164" s="3"/>
      <c r="G164" s="3"/>
      <c r="H164" s="3"/>
      <c r="I164" s="3"/>
    </row>
    <row r="165" spans="2:9" ht="12.75">
      <c r="B165" s="4"/>
      <c r="C165" s="3"/>
      <c r="D165" s="4"/>
      <c r="E165" s="3"/>
      <c r="F165" s="3"/>
      <c r="G165" s="3"/>
      <c r="H165" s="3"/>
      <c r="I165" s="3"/>
    </row>
    <row r="166" spans="2:9" ht="12.75">
      <c r="B166" s="4"/>
      <c r="C166" s="3"/>
      <c r="D166" s="4"/>
      <c r="E166" s="3"/>
      <c r="F166" s="3"/>
      <c r="G166" s="3"/>
      <c r="H166" s="3"/>
      <c r="I166" s="3"/>
    </row>
    <row r="167" spans="2:9" ht="12.75">
      <c r="B167" s="4"/>
      <c r="C167" s="3"/>
      <c r="D167" s="4"/>
      <c r="E167" s="3"/>
      <c r="F167" s="3"/>
      <c r="G167" s="3"/>
      <c r="H167" s="3"/>
      <c r="I167" s="3"/>
    </row>
    <row r="168" spans="2:9" ht="12.75">
      <c r="B168" s="4"/>
      <c r="C168" s="3"/>
      <c r="D168" s="4"/>
      <c r="E168" s="3"/>
      <c r="F168" s="3"/>
      <c r="G168" s="3"/>
      <c r="H168" s="3"/>
      <c r="I168" s="3"/>
    </row>
    <row r="169" spans="2:9" ht="12.75">
      <c r="B169" s="4"/>
      <c r="C169" s="3"/>
      <c r="D169" s="4"/>
      <c r="E169" s="3"/>
      <c r="F169" s="3"/>
      <c r="G169" s="3"/>
      <c r="H169" s="3"/>
      <c r="I169" s="3"/>
    </row>
    <row r="170" spans="2:9" ht="12.75">
      <c r="B170" s="4"/>
      <c r="C170" s="3"/>
      <c r="D170" s="4"/>
      <c r="E170" s="3"/>
      <c r="F170" s="3"/>
      <c r="G170" s="3"/>
      <c r="H170" s="3"/>
      <c r="I170" s="3"/>
    </row>
    <row r="171" spans="2:9" ht="12.75">
      <c r="B171" s="4"/>
      <c r="C171" s="3"/>
      <c r="D171" s="4"/>
      <c r="E171" s="3"/>
      <c r="F171" s="3"/>
      <c r="G171" s="3"/>
      <c r="H171" s="3"/>
      <c r="I171" s="3"/>
    </row>
    <row r="172" spans="2:9" ht="12.75">
      <c r="B172" s="4"/>
      <c r="C172" s="3"/>
      <c r="D172" s="4"/>
      <c r="E172" s="3"/>
      <c r="F172" s="3"/>
      <c r="G172" s="3"/>
      <c r="H172" s="3"/>
      <c r="I172" s="3"/>
    </row>
    <row r="173" spans="2:9" ht="12.75">
      <c r="B173" s="4"/>
      <c r="C173" s="3"/>
      <c r="D173" s="4"/>
      <c r="E173" s="3"/>
      <c r="F173" s="3"/>
      <c r="G173" s="3"/>
      <c r="H173" s="3"/>
      <c r="I173" s="3"/>
    </row>
    <row r="174" spans="2:9" ht="12.75">
      <c r="B174" s="4"/>
      <c r="C174" s="3"/>
      <c r="D174" s="4"/>
      <c r="E174" s="3"/>
      <c r="F174" s="3"/>
      <c r="G174" s="3"/>
      <c r="H174" s="3"/>
      <c r="I174" s="3"/>
    </row>
    <row r="175" spans="2:9" ht="12.75">
      <c r="B175" s="4"/>
      <c r="C175" s="3"/>
      <c r="D175" s="4"/>
      <c r="E175" s="3"/>
      <c r="F175" s="3"/>
      <c r="G175" s="3"/>
      <c r="H175" s="3"/>
      <c r="I175" s="3"/>
    </row>
    <row r="176" spans="2:9" ht="12.75">
      <c r="B176" s="4"/>
      <c r="C176" s="3"/>
      <c r="D176" s="4"/>
      <c r="E176" s="3"/>
      <c r="F176" s="3"/>
      <c r="G176" s="3"/>
      <c r="H176" s="3"/>
      <c r="I176" s="3"/>
    </row>
    <row r="177" spans="2:9" ht="12.75">
      <c r="B177" s="4"/>
      <c r="C177" s="3"/>
      <c r="D177" s="4"/>
      <c r="E177" s="3"/>
      <c r="F177" s="3"/>
      <c r="G177" s="3"/>
      <c r="H177" s="3"/>
      <c r="I177" s="3"/>
    </row>
    <row r="178" spans="2:9" ht="12.75">
      <c r="B178" s="4"/>
      <c r="C178" s="3"/>
      <c r="D178" s="4"/>
      <c r="E178" s="3"/>
      <c r="F178" s="3"/>
      <c r="G178" s="3"/>
      <c r="H178" s="3"/>
      <c r="I178" s="3"/>
    </row>
    <row r="179" spans="2:9" ht="12.75">
      <c r="B179" s="4"/>
      <c r="C179" s="3"/>
      <c r="D179" s="4"/>
      <c r="E179" s="3"/>
      <c r="F179" s="3"/>
      <c r="G179" s="3"/>
      <c r="H179" s="3"/>
      <c r="I179" s="3"/>
    </row>
    <row r="180" spans="2:9" ht="12.75">
      <c r="B180" s="4"/>
      <c r="C180" s="3"/>
      <c r="D180" s="4"/>
      <c r="E180" s="3"/>
      <c r="F180" s="3"/>
      <c r="G180" s="3"/>
      <c r="H180" s="3"/>
      <c r="I180" s="3"/>
    </row>
    <row r="181" spans="2:9" ht="12.75">
      <c r="B181" s="4"/>
      <c r="C181" s="3"/>
      <c r="D181" s="4"/>
      <c r="E181" s="3"/>
      <c r="F181" s="3"/>
      <c r="G181" s="3"/>
      <c r="H181" s="3"/>
      <c r="I181" s="3"/>
    </row>
    <row r="182" spans="2:9" ht="12.75">
      <c r="B182" s="4"/>
      <c r="C182" s="3"/>
      <c r="D182" s="4"/>
      <c r="E182" s="3"/>
      <c r="F182" s="3"/>
      <c r="G182" s="3"/>
      <c r="H182" s="3"/>
      <c r="I182" s="3"/>
    </row>
    <row r="183" spans="2:9" ht="12.75">
      <c r="B183" s="4"/>
      <c r="C183" s="3"/>
      <c r="D183" s="4"/>
      <c r="E183" s="3"/>
      <c r="F183" s="3"/>
      <c r="G183" s="3"/>
      <c r="H183" s="3"/>
      <c r="I183" s="3"/>
    </row>
    <row r="184" spans="2:9" ht="12.75">
      <c r="B184" s="4"/>
      <c r="C184" s="3"/>
      <c r="D184" s="4"/>
      <c r="E184" s="3"/>
      <c r="F184" s="3"/>
      <c r="G184" s="3"/>
      <c r="H184" s="3"/>
      <c r="I184" s="3"/>
    </row>
    <row r="185" spans="2:9" ht="12.75">
      <c r="B185" s="4"/>
      <c r="C185" s="3"/>
      <c r="D185" s="4"/>
      <c r="E185" s="3"/>
      <c r="F185" s="3"/>
      <c r="G185" s="3"/>
      <c r="H185" s="3"/>
      <c r="I185" s="3"/>
    </row>
    <row r="186" spans="2:9" ht="12.75">
      <c r="B186" s="4"/>
      <c r="C186" s="3"/>
      <c r="D186" s="4"/>
      <c r="E186" s="3"/>
      <c r="F186" s="3"/>
      <c r="G186" s="3"/>
      <c r="H186" s="3"/>
      <c r="I186" s="3"/>
    </row>
    <row r="187" spans="2:9" ht="12.75">
      <c r="B187" s="4"/>
      <c r="C187" s="3"/>
      <c r="D187" s="4"/>
      <c r="E187" s="3"/>
      <c r="F187" s="3"/>
      <c r="G187" s="3"/>
      <c r="H187" s="3"/>
      <c r="I187" s="3"/>
    </row>
    <row r="188" spans="2:9" ht="12.75">
      <c r="B188" s="4"/>
      <c r="C188" s="3"/>
      <c r="D188" s="4"/>
      <c r="E188" s="3"/>
      <c r="F188" s="3"/>
      <c r="G188" s="3"/>
      <c r="H188" s="3"/>
      <c r="I188" s="3"/>
    </row>
    <row r="189" spans="2:9" ht="12.75">
      <c r="B189" s="4"/>
      <c r="C189" s="3"/>
      <c r="D189" s="4"/>
      <c r="E189" s="3"/>
      <c r="F189" s="3"/>
      <c r="G189" s="3"/>
      <c r="H189" s="3"/>
      <c r="I189" s="3"/>
    </row>
    <row r="190" spans="2:9" ht="12.75">
      <c r="B190" s="4"/>
      <c r="C190" s="3"/>
      <c r="D190" s="4"/>
      <c r="E190" s="3"/>
      <c r="F190" s="3"/>
      <c r="G190" s="3"/>
      <c r="H190" s="3"/>
      <c r="I190" s="3"/>
    </row>
    <row r="191" spans="2:9" ht="12.75">
      <c r="B191" s="4"/>
      <c r="C191" s="3"/>
      <c r="D191" s="4"/>
      <c r="E191" s="3"/>
      <c r="F191" s="3"/>
      <c r="G191" s="3"/>
      <c r="H191" s="3"/>
      <c r="I191" s="3"/>
    </row>
    <row r="192" spans="2:9" ht="12.75">
      <c r="B192" s="4"/>
      <c r="C192" s="3"/>
      <c r="D192" s="4"/>
      <c r="E192" s="3"/>
      <c r="F192" s="3"/>
      <c r="G192" s="3"/>
      <c r="H192" s="3"/>
      <c r="I192" s="3"/>
    </row>
    <row r="193" spans="2:9" ht="12.75">
      <c r="B193" s="4"/>
      <c r="C193" s="3"/>
      <c r="D193" s="4"/>
      <c r="E193" s="3"/>
      <c r="F193" s="3"/>
      <c r="G193" s="3"/>
      <c r="H193" s="3"/>
      <c r="I193" s="3"/>
    </row>
    <row r="194" spans="2:9" ht="12.75">
      <c r="B194" s="4"/>
      <c r="C194" s="3"/>
      <c r="D194" s="4"/>
      <c r="E194" s="3"/>
      <c r="F194" s="3"/>
      <c r="G194" s="3"/>
      <c r="H194" s="3"/>
      <c r="I194" s="3"/>
    </row>
    <row r="195" spans="2:9" ht="12.75">
      <c r="B195" s="4"/>
      <c r="C195" s="3"/>
      <c r="D195" s="4"/>
      <c r="E195" s="3"/>
      <c r="F195" s="3"/>
      <c r="G195" s="3"/>
      <c r="H195" s="3"/>
      <c r="I195" s="3"/>
    </row>
    <row r="196" spans="2:9" ht="12.75">
      <c r="B196" s="4"/>
      <c r="C196" s="3"/>
      <c r="D196" s="4"/>
      <c r="E196" s="3"/>
      <c r="F196" s="3"/>
      <c r="G196" s="3"/>
      <c r="H196" s="3"/>
      <c r="I196" s="3"/>
    </row>
    <row r="197" spans="2:9" ht="12.75">
      <c r="B197" s="4"/>
      <c r="C197" s="3"/>
      <c r="D197" s="4"/>
      <c r="E197" s="3"/>
      <c r="F197" s="3"/>
      <c r="G197" s="3"/>
      <c r="H197" s="3"/>
      <c r="I197" s="3"/>
    </row>
    <row r="198" spans="2:9" ht="12.75">
      <c r="B198" s="4"/>
      <c r="C198" s="3"/>
      <c r="D198" s="4"/>
      <c r="E198" s="3"/>
      <c r="F198" s="3"/>
      <c r="G198" s="3"/>
      <c r="H198" s="3"/>
      <c r="I198" s="3"/>
    </row>
    <row r="199" spans="2:9" ht="12.75">
      <c r="B199" s="4"/>
      <c r="C199" s="3"/>
      <c r="D199" s="4"/>
      <c r="E199" s="3"/>
      <c r="F199" s="3"/>
      <c r="G199" s="3"/>
      <c r="H199" s="3"/>
      <c r="I199" s="3"/>
    </row>
    <row r="200" spans="2:9" ht="12.75">
      <c r="B200" s="4"/>
      <c r="C200" s="3"/>
      <c r="D200" s="4"/>
      <c r="E200" s="3"/>
      <c r="F200" s="3"/>
      <c r="G200" s="3"/>
      <c r="H200" s="3"/>
      <c r="I200" s="3"/>
    </row>
    <row r="201" spans="2:9" ht="12.75">
      <c r="B201" s="4"/>
      <c r="C201" s="3"/>
      <c r="D201" s="4"/>
      <c r="E201" s="3"/>
      <c r="F201" s="3"/>
      <c r="G201" s="3"/>
      <c r="H201" s="3"/>
      <c r="I201" s="3"/>
    </row>
    <row r="202" spans="2:9" ht="12.75">
      <c r="B202" s="4"/>
      <c r="C202" s="3"/>
      <c r="D202" s="4"/>
      <c r="E202" s="3"/>
      <c r="F202" s="3"/>
      <c r="G202" s="3"/>
      <c r="H202" s="3"/>
      <c r="I202" s="3"/>
    </row>
    <row r="203" spans="2:9" ht="12.75">
      <c r="B203" s="4"/>
      <c r="C203" s="3"/>
      <c r="D203" s="4"/>
      <c r="E203" s="3"/>
      <c r="F203" s="3"/>
      <c r="G203" s="3"/>
      <c r="H203" s="3"/>
      <c r="I203" s="3"/>
    </row>
    <row r="204" spans="2:9" ht="12.75">
      <c r="B204" s="4"/>
      <c r="C204" s="3"/>
      <c r="D204" s="4"/>
      <c r="E204" s="3"/>
      <c r="F204" s="3"/>
      <c r="G204" s="3"/>
      <c r="H204" s="3"/>
      <c r="I204" s="3"/>
    </row>
    <row r="205" spans="2:9" ht="12.75">
      <c r="B205" s="4"/>
      <c r="C205" s="3"/>
      <c r="D205" s="4"/>
      <c r="E205" s="3"/>
      <c r="F205" s="3"/>
      <c r="G205" s="3"/>
      <c r="H205" s="3"/>
      <c r="I205" s="3"/>
    </row>
    <row r="206" spans="2:9" ht="12.75">
      <c r="B206" s="4"/>
      <c r="C206" s="3"/>
      <c r="D206" s="4"/>
      <c r="E206" s="3"/>
      <c r="F206" s="3"/>
      <c r="G206" s="3"/>
      <c r="H206" s="3"/>
      <c r="I206" s="3"/>
    </row>
    <row r="207" spans="2:9" ht="12.75">
      <c r="B207" s="4"/>
      <c r="C207" s="3"/>
      <c r="D207" s="4"/>
      <c r="E207" s="3"/>
      <c r="F207" s="3"/>
      <c r="G207" s="3"/>
      <c r="H207" s="3"/>
      <c r="I207" s="3"/>
    </row>
    <row r="208" spans="2:9" ht="12.75">
      <c r="B208" s="4"/>
      <c r="C208" s="3"/>
      <c r="D208" s="4"/>
      <c r="E208" s="3"/>
      <c r="F208" s="3"/>
      <c r="G208" s="3"/>
      <c r="H208" s="3"/>
      <c r="I208" s="3"/>
    </row>
    <row r="209" spans="2:9" ht="12.75">
      <c r="B209" s="4"/>
      <c r="C209" s="3"/>
      <c r="D209" s="4"/>
      <c r="E209" s="3"/>
      <c r="F209" s="3"/>
      <c r="G209" s="3"/>
      <c r="H209" s="3"/>
      <c r="I209" s="3"/>
    </row>
    <row r="210" spans="2:9" ht="12.75">
      <c r="B210" s="4"/>
      <c r="C210" s="3"/>
      <c r="D210" s="4"/>
      <c r="E210" s="3"/>
      <c r="F210" s="3"/>
      <c r="G210" s="3"/>
      <c r="H210" s="3"/>
      <c r="I210" s="3"/>
    </row>
    <row r="211" spans="2:9" ht="12.75">
      <c r="B211" s="4"/>
      <c r="C211" s="3"/>
      <c r="D211" s="4"/>
      <c r="E211" s="3"/>
      <c r="F211" s="3"/>
      <c r="G211" s="3"/>
      <c r="H211" s="3"/>
      <c r="I211" s="3"/>
    </row>
    <row r="212" spans="2:9" ht="12.75">
      <c r="B212" s="4"/>
      <c r="C212" s="3"/>
      <c r="D212" s="4"/>
      <c r="E212" s="3"/>
      <c r="F212" s="3"/>
      <c r="G212" s="3"/>
      <c r="H212" s="3"/>
      <c r="I212" s="3"/>
    </row>
    <row r="213" spans="2:9" ht="12.75">
      <c r="B213" s="4"/>
      <c r="C213" s="3"/>
      <c r="D213" s="4"/>
      <c r="E213" s="3"/>
      <c r="F213" s="3"/>
      <c r="G213" s="3"/>
      <c r="H213" s="3"/>
      <c r="I213" s="3"/>
    </row>
    <row r="214" spans="2:9" ht="12.75">
      <c r="B214" s="4"/>
      <c r="C214" s="3"/>
      <c r="D214" s="4"/>
      <c r="E214" s="3"/>
      <c r="F214" s="3"/>
      <c r="G214" s="3"/>
      <c r="H214" s="3"/>
      <c r="I214" s="3"/>
    </row>
    <row r="215" spans="2:9" ht="12.75">
      <c r="B215" s="4"/>
      <c r="C215" s="3"/>
      <c r="D215" s="4"/>
      <c r="E215" s="3"/>
      <c r="F215" s="3"/>
      <c r="G215" s="3"/>
      <c r="H215" s="3"/>
      <c r="I215" s="3"/>
    </row>
    <row r="216" spans="2:9" ht="12.75">
      <c r="B216" s="4"/>
      <c r="C216" s="3"/>
      <c r="D216" s="4"/>
      <c r="E216" s="3"/>
      <c r="F216" s="3"/>
      <c r="G216" s="3"/>
      <c r="H216" s="3"/>
      <c r="I216" s="3"/>
    </row>
    <row r="217" spans="2:9" ht="12.75">
      <c r="B217" s="4"/>
      <c r="C217" s="3"/>
      <c r="D217" s="4"/>
      <c r="E217" s="3"/>
      <c r="F217" s="3"/>
      <c r="G217" s="3"/>
      <c r="H217" s="3"/>
      <c r="I217" s="3"/>
    </row>
    <row r="218" spans="2:9" ht="12.75">
      <c r="B218" s="4"/>
      <c r="C218" s="3"/>
      <c r="D218" s="4"/>
      <c r="E218" s="3"/>
      <c r="F218" s="3"/>
      <c r="G218" s="3"/>
      <c r="H218" s="3"/>
      <c r="I218" s="3"/>
    </row>
    <row r="219" spans="2:9" ht="12.75">
      <c r="B219" s="4"/>
      <c r="C219" s="3"/>
      <c r="D219" s="4"/>
      <c r="E219" s="3"/>
      <c r="F219" s="3"/>
      <c r="G219" s="3"/>
      <c r="H219" s="3"/>
      <c r="I219" s="3"/>
    </row>
    <row r="220" spans="2:9" ht="12.75">
      <c r="B220" s="4"/>
      <c r="C220" s="3"/>
      <c r="D220" s="4"/>
      <c r="E220" s="3"/>
      <c r="F220" s="3"/>
      <c r="G220" s="3"/>
      <c r="H220" s="3"/>
      <c r="I220" s="3"/>
    </row>
    <row r="221" spans="2:9" ht="12.75">
      <c r="B221" s="4"/>
      <c r="C221" s="3"/>
      <c r="D221" s="4"/>
      <c r="E221" s="3"/>
      <c r="F221" s="3"/>
      <c r="G221" s="3"/>
      <c r="H221" s="3"/>
      <c r="I221" s="3"/>
    </row>
    <row r="222" spans="2:9" ht="12.75">
      <c r="B222" s="4"/>
      <c r="C222" s="3"/>
      <c r="D222" s="4"/>
      <c r="E222" s="3"/>
      <c r="F222" s="3"/>
      <c r="G222" s="3"/>
      <c r="H222" s="3"/>
      <c r="I222" s="3"/>
    </row>
    <row r="223" spans="2:9" ht="12.75">
      <c r="B223" s="4"/>
      <c r="C223" s="3"/>
      <c r="D223" s="4"/>
      <c r="E223" s="3"/>
      <c r="F223" s="3"/>
      <c r="G223" s="3"/>
      <c r="H223" s="3"/>
      <c r="I223" s="3"/>
    </row>
    <row r="224" spans="2:9" ht="12.75">
      <c r="B224" s="4"/>
      <c r="C224" s="3"/>
      <c r="D224" s="4"/>
      <c r="E224" s="3"/>
      <c r="F224" s="3"/>
      <c r="G224" s="3"/>
      <c r="H224" s="3"/>
      <c r="I224" s="3"/>
    </row>
    <row r="225" spans="2:9" ht="12.75">
      <c r="B225" s="4"/>
      <c r="C225" s="3"/>
      <c r="D225" s="4"/>
      <c r="E225" s="3"/>
      <c r="F225" s="3"/>
      <c r="G225" s="3"/>
      <c r="H225" s="3"/>
      <c r="I225" s="3"/>
    </row>
    <row r="226" spans="2:9" ht="12.75">
      <c r="B226" s="4"/>
      <c r="C226" s="3"/>
      <c r="D226" s="4"/>
      <c r="E226" s="3"/>
      <c r="F226" s="3"/>
      <c r="G226" s="3"/>
      <c r="H226" s="3"/>
      <c r="I226" s="3"/>
    </row>
    <row r="227" spans="2:9" ht="12.75">
      <c r="B227" s="4"/>
      <c r="C227" s="3"/>
      <c r="D227" s="4"/>
      <c r="E227" s="3"/>
      <c r="F227" s="3"/>
      <c r="G227" s="3"/>
      <c r="H227" s="3"/>
      <c r="I227" s="3"/>
    </row>
    <row r="228" spans="2:9" ht="12.75">
      <c r="B228" s="4"/>
      <c r="C228" s="3"/>
      <c r="D228" s="4"/>
      <c r="E228" s="3"/>
      <c r="F228" s="3"/>
      <c r="G228" s="3"/>
      <c r="H228" s="3"/>
      <c r="I228" s="3"/>
    </row>
    <row r="229" spans="2:9" ht="12.75">
      <c r="B229" s="4"/>
      <c r="C229" s="3"/>
      <c r="D229" s="4"/>
      <c r="E229" s="3"/>
      <c r="F229" s="3"/>
      <c r="G229" s="3"/>
      <c r="H229" s="3"/>
      <c r="I229" s="3"/>
    </row>
    <row r="230" spans="2:9" ht="12.75">
      <c r="B230" s="4"/>
      <c r="C230" s="3"/>
      <c r="D230" s="4"/>
      <c r="E230" s="3"/>
      <c r="F230" s="3"/>
      <c r="G230" s="3"/>
      <c r="H230" s="3"/>
      <c r="I230" s="3"/>
    </row>
    <row r="231" spans="2:9" ht="12.75">
      <c r="B231" s="4"/>
      <c r="C231" s="3"/>
      <c r="D231" s="4"/>
      <c r="E231" s="3"/>
      <c r="F231" s="3"/>
      <c r="G231" s="3"/>
      <c r="H231" s="3"/>
      <c r="I231" s="3"/>
    </row>
    <row r="232" spans="2:9" ht="12.75">
      <c r="B232" s="4"/>
      <c r="C232" s="3"/>
      <c r="D232" s="4"/>
      <c r="E232" s="3"/>
      <c r="F232" s="3"/>
      <c r="G232" s="3"/>
      <c r="H232" s="3"/>
      <c r="I232" s="3"/>
    </row>
    <row r="233" spans="2:9" ht="12.75">
      <c r="B233" s="4"/>
      <c r="C233" s="3"/>
      <c r="D233" s="4"/>
      <c r="E233" s="3"/>
      <c r="F233" s="3"/>
      <c r="G233" s="3"/>
      <c r="H233" s="3"/>
      <c r="I233" s="3"/>
    </row>
    <row r="234" spans="2:9" ht="12.75">
      <c r="B234" s="4"/>
      <c r="C234" s="3"/>
      <c r="D234" s="4"/>
      <c r="E234" s="3"/>
      <c r="F234" s="3"/>
      <c r="G234" s="3"/>
      <c r="H234" s="3"/>
      <c r="I234" s="3"/>
    </row>
    <row r="235" ht="12.75" customHeight="1"/>
  </sheetData>
  <sheetProtection/>
  <mergeCells count="2">
    <mergeCell ref="A1:E1"/>
    <mergeCell ref="A23:E23"/>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2"/>
  <headerFooter alignWithMargins="0">
    <oddHeader>&amp;R&amp;G</oddHeader>
    <oddFooter>&amp;RCompilado pela Superintendência de Acompanhamento de Mercado</oddFooter>
  </headerFooter>
  <legacyDrawingHF r:id="rId1"/>
</worksheet>
</file>

<file path=xl/worksheets/sheet6.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P4" sqref="P4"/>
    </sheetView>
  </sheetViews>
  <sheetFormatPr defaultColWidth="9.140625" defaultRowHeight="12.75"/>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3"/>
  <headerFooter alignWithMargins="0">
    <oddHeader>&amp;R&amp;G</oddHeader>
    <oddFooter>&amp;RCompilado pela Superintendência de Acompanhamento de Mercado</oddFooter>
  </headerFooter>
  <drawing r:id="rId1"/>
  <legacyDrawingHF r:id="rId2"/>
</worksheet>
</file>

<file path=xl/worksheets/sheet7.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P4" sqref="P4"/>
    </sheetView>
  </sheetViews>
  <sheetFormatPr defaultColWidth="9.140625" defaultRowHeight="12.75"/>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3"/>
  <headerFooter alignWithMargins="0">
    <oddHeader>&amp;R&amp;G</oddHeader>
    <oddFooter>&amp;RCompilado pela Superintendência de Acompanhamento de Mercado</oddFooter>
  </headerFooter>
  <drawing r:id="rId1"/>
  <legacyDrawingHF r:id="rId2"/>
</worksheet>
</file>

<file path=xl/worksheets/sheet8.xml><?xml version="1.0" encoding="utf-8"?>
<worksheet xmlns="http://schemas.openxmlformats.org/spreadsheetml/2006/main" xmlns:r="http://schemas.openxmlformats.org/officeDocument/2006/relationships">
  <dimension ref="A1:H395"/>
  <sheetViews>
    <sheetView view="pageBreakPreview" zoomScaleSheetLayoutView="100" zoomScalePageLayoutView="0" workbookViewId="0" topLeftCell="A1">
      <selection activeCell="P4" sqref="P4"/>
    </sheetView>
  </sheetViews>
  <sheetFormatPr defaultColWidth="9.140625" defaultRowHeight="12.75"/>
  <cols>
    <col min="1" max="1" width="24.140625" style="1" customWidth="1"/>
    <col min="2" max="2" width="14.57421875" style="1" bestFit="1" customWidth="1"/>
    <col min="3" max="3" width="14.140625" style="1" customWidth="1"/>
    <col min="4" max="4" width="18.8515625" style="1" customWidth="1"/>
    <col min="5" max="5" width="14.8515625" style="1" customWidth="1"/>
    <col min="6" max="6" width="11.7109375" style="1" customWidth="1"/>
    <col min="7" max="16384" width="9.140625" style="1" customWidth="1"/>
  </cols>
  <sheetData>
    <row r="1" spans="1:6" s="55" customFormat="1" ht="21.75" customHeight="1">
      <c r="A1" s="136" t="s">
        <v>4</v>
      </c>
      <c r="B1" s="136"/>
      <c r="C1" s="136"/>
      <c r="D1" s="136"/>
      <c r="E1" s="136"/>
      <c r="F1" s="136"/>
    </row>
    <row r="2" s="55" customFormat="1" ht="16.5" customHeight="1"/>
    <row r="3" spans="1:8" s="55" customFormat="1" ht="60.75" customHeight="1">
      <c r="A3" s="5" t="s">
        <v>5</v>
      </c>
      <c r="B3" s="5" t="s">
        <v>6</v>
      </c>
      <c r="C3" s="5" t="s">
        <v>7</v>
      </c>
      <c r="D3" s="5" t="s">
        <v>8</v>
      </c>
      <c r="E3" s="5" t="s">
        <v>9</v>
      </c>
      <c r="F3" s="5" t="s">
        <v>10</v>
      </c>
      <c r="G3" s="58"/>
      <c r="H3" s="58"/>
    </row>
    <row r="4" spans="1:8" s="55" customFormat="1" ht="12.75">
      <c r="A4" s="73" t="s">
        <v>11</v>
      </c>
      <c r="B4" s="75">
        <v>2605</v>
      </c>
      <c r="C4" s="73">
        <v>2</v>
      </c>
      <c r="D4" s="74">
        <f aca="true" t="shared" si="0" ref="D4:D9">C4/B4</f>
        <v>0.0007677543186180423</v>
      </c>
      <c r="E4" s="75">
        <v>3</v>
      </c>
      <c r="F4" s="74">
        <f>E4/E10</f>
        <v>0.0013895321908290875</v>
      </c>
      <c r="G4" s="58"/>
      <c r="H4" s="58"/>
    </row>
    <row r="5" spans="1:8" s="55" customFormat="1" ht="12.75">
      <c r="A5" s="65" t="s">
        <v>12</v>
      </c>
      <c r="B5" s="67">
        <v>1397</v>
      </c>
      <c r="C5" s="65">
        <v>15</v>
      </c>
      <c r="D5" s="66">
        <f t="shared" si="0"/>
        <v>0.010737294201861132</v>
      </c>
      <c r="E5" s="67">
        <v>16</v>
      </c>
      <c r="F5" s="66">
        <f>E5/E10</f>
        <v>0.007410838351088467</v>
      </c>
      <c r="G5" s="58"/>
      <c r="H5" s="58"/>
    </row>
    <row r="6" spans="1:8" s="55" customFormat="1" ht="12.75">
      <c r="A6" s="73" t="s">
        <v>13</v>
      </c>
      <c r="B6" s="75">
        <v>996</v>
      </c>
      <c r="C6" s="73">
        <v>85</v>
      </c>
      <c r="D6" s="74">
        <f t="shared" si="0"/>
        <v>0.0853413654618474</v>
      </c>
      <c r="E6" s="75">
        <v>92</v>
      </c>
      <c r="F6" s="74">
        <f>E6/E10</f>
        <v>0.042612320518758684</v>
      </c>
      <c r="G6" s="58"/>
      <c r="H6" s="58"/>
    </row>
    <row r="7" spans="1:8" s="55" customFormat="1" ht="12.75">
      <c r="A7" s="65" t="s">
        <v>14</v>
      </c>
      <c r="B7" s="67">
        <v>313</v>
      </c>
      <c r="C7" s="65">
        <v>112</v>
      </c>
      <c r="D7" s="66">
        <f t="shared" si="0"/>
        <v>0.35782747603833864</v>
      </c>
      <c r="E7" s="67">
        <v>167</v>
      </c>
      <c r="F7" s="66">
        <f>E7/E10</f>
        <v>0.07735062528948587</v>
      </c>
      <c r="G7" s="58"/>
      <c r="H7" s="58"/>
    </row>
    <row r="8" spans="1:8" s="55" customFormat="1" ht="12.75">
      <c r="A8" s="73" t="s">
        <v>15</v>
      </c>
      <c r="B8" s="75">
        <v>217</v>
      </c>
      <c r="C8" s="73">
        <v>148</v>
      </c>
      <c r="D8" s="74">
        <f t="shared" si="0"/>
        <v>0.6820276497695853</v>
      </c>
      <c r="E8" s="75">
        <v>599</v>
      </c>
      <c r="F8" s="74">
        <f>E8/E10</f>
        <v>0.2774432607688745</v>
      </c>
      <c r="G8" s="58"/>
      <c r="H8" s="58"/>
    </row>
    <row r="9" spans="1:8" s="55" customFormat="1" ht="12.75">
      <c r="A9" s="65" t="s">
        <v>16</v>
      </c>
      <c r="B9" s="67">
        <v>36</v>
      </c>
      <c r="C9" s="65">
        <v>36</v>
      </c>
      <c r="D9" s="66">
        <f t="shared" si="0"/>
        <v>1</v>
      </c>
      <c r="E9" s="67">
        <v>1282</v>
      </c>
      <c r="F9" s="66">
        <f>E9/E10</f>
        <v>0.5937934228809634</v>
      </c>
      <c r="G9" s="58"/>
      <c r="H9" s="58"/>
    </row>
    <row r="10" spans="1:8" s="55" customFormat="1" ht="12.75">
      <c r="A10" s="68" t="s">
        <v>3</v>
      </c>
      <c r="B10" s="69">
        <f>SUBTOTAL(9,B4:B9)</f>
        <v>5564</v>
      </c>
      <c r="C10" s="69">
        <f>SUM(C4:C9)</f>
        <v>398</v>
      </c>
      <c r="D10" s="70"/>
      <c r="E10" s="69">
        <f>SUM(E4:E9)</f>
        <v>2159</v>
      </c>
      <c r="F10" s="71"/>
      <c r="G10" s="58"/>
      <c r="H10" s="58"/>
    </row>
    <row r="11" spans="2:8" s="55" customFormat="1" ht="12.75">
      <c r="B11" s="58"/>
      <c r="C11" s="58"/>
      <c r="D11" s="58"/>
      <c r="E11" s="58"/>
      <c r="F11" s="58"/>
      <c r="G11" s="58"/>
      <c r="H11" s="58"/>
    </row>
    <row r="12" spans="1:8" s="55" customFormat="1" ht="12.75">
      <c r="A12" s="58"/>
      <c r="B12" s="58"/>
      <c r="C12" s="58"/>
      <c r="D12" s="58"/>
      <c r="E12" s="58"/>
      <c r="F12" s="58"/>
      <c r="G12" s="58"/>
      <c r="H12" s="58"/>
    </row>
    <row r="13" spans="1:8" s="55" customFormat="1" ht="12.75">
      <c r="A13" s="55" t="s">
        <v>515</v>
      </c>
      <c r="B13" s="58"/>
      <c r="C13" s="58"/>
      <c r="D13" s="72"/>
      <c r="E13" s="58"/>
      <c r="F13" s="58"/>
      <c r="G13" s="58"/>
      <c r="H13" s="58"/>
    </row>
    <row r="14" spans="1:8" ht="12.75" hidden="1">
      <c r="A14" s="13"/>
      <c r="B14" s="14"/>
      <c r="C14" s="15"/>
      <c r="D14" s="3"/>
      <c r="E14" s="3"/>
      <c r="F14" s="3"/>
      <c r="G14" s="3"/>
      <c r="H14" s="3"/>
    </row>
    <row r="15" spans="1:8" ht="12.75" hidden="1">
      <c r="A15" s="7"/>
      <c r="B15" s="8"/>
      <c r="C15" s="9"/>
      <c r="D15" s="3"/>
      <c r="E15" s="3"/>
      <c r="F15" s="3"/>
      <c r="G15" s="3"/>
      <c r="H15" s="3"/>
    </row>
    <row r="16" spans="1:8" ht="12.75" hidden="1">
      <c r="A16" s="7"/>
      <c r="B16" s="8"/>
      <c r="C16" s="9"/>
      <c r="D16" s="3"/>
      <c r="E16" s="3"/>
      <c r="F16" s="3"/>
      <c r="G16" s="3"/>
      <c r="H16" s="3"/>
    </row>
    <row r="17" spans="1:8" ht="12.75" hidden="1">
      <c r="A17" s="7"/>
      <c r="B17" s="8"/>
      <c r="C17" s="9"/>
      <c r="D17" s="3"/>
      <c r="E17" s="3"/>
      <c r="F17" s="3"/>
      <c r="G17" s="3"/>
      <c r="H17" s="3"/>
    </row>
    <row r="18" spans="1:8" ht="12.75" hidden="1">
      <c r="A18" s="7"/>
      <c r="B18" s="8"/>
      <c r="C18" s="9"/>
      <c r="D18" s="3"/>
      <c r="E18" s="3"/>
      <c r="F18" s="3"/>
      <c r="G18" s="3"/>
      <c r="H18" s="3"/>
    </row>
    <row r="19" spans="1:8" ht="12.75" hidden="1">
      <c r="A19" s="7"/>
      <c r="B19" s="8"/>
      <c r="C19" s="9"/>
      <c r="D19" s="3"/>
      <c r="E19" s="3"/>
      <c r="F19" s="3"/>
      <c r="G19" s="3"/>
      <c r="H19" s="3"/>
    </row>
    <row r="20" spans="1:8" ht="12.75" hidden="1">
      <c r="A20" s="7"/>
      <c r="B20" s="8"/>
      <c r="C20" s="9"/>
      <c r="D20" s="3"/>
      <c r="E20" s="3"/>
      <c r="F20" s="3"/>
      <c r="G20" s="3"/>
      <c r="H20" s="3"/>
    </row>
    <row r="21" spans="1:8" ht="12.75" hidden="1">
      <c r="A21" s="7"/>
      <c r="B21" s="8"/>
      <c r="C21" s="9"/>
      <c r="D21" s="3"/>
      <c r="E21" s="3"/>
      <c r="F21" s="3"/>
      <c r="G21" s="3"/>
      <c r="H21" s="3"/>
    </row>
    <row r="22" spans="1:8" ht="12.75" hidden="1">
      <c r="A22" s="7"/>
      <c r="B22" s="8"/>
      <c r="C22" s="9"/>
      <c r="D22" s="3"/>
      <c r="E22" s="3"/>
      <c r="F22" s="3"/>
      <c r="G22" s="3"/>
      <c r="H22" s="3"/>
    </row>
    <row r="23" spans="1:8" ht="12.75" hidden="1">
      <c r="A23" s="7"/>
      <c r="B23" s="8"/>
      <c r="C23" s="9"/>
      <c r="D23" s="3"/>
      <c r="E23" s="3"/>
      <c r="F23" s="3"/>
      <c r="G23" s="3"/>
      <c r="H23" s="3"/>
    </row>
    <row r="24" spans="1:8" ht="12.75" hidden="1">
      <c r="A24" s="7"/>
      <c r="B24" s="8"/>
      <c r="C24" s="9"/>
      <c r="D24" s="3"/>
      <c r="E24" s="3"/>
      <c r="F24" s="3"/>
      <c r="G24" s="3"/>
      <c r="H24" s="3"/>
    </row>
    <row r="25" spans="1:8" ht="12.75" hidden="1">
      <c r="A25" s="7"/>
      <c r="B25" s="8"/>
      <c r="C25" s="9"/>
      <c r="D25" s="3"/>
      <c r="E25" s="3"/>
      <c r="F25" s="3"/>
      <c r="G25" s="3"/>
      <c r="H25" s="3"/>
    </row>
    <row r="26" spans="1:8" ht="12.75" hidden="1">
      <c r="A26" s="7"/>
      <c r="B26" s="8"/>
      <c r="C26" s="9"/>
      <c r="D26" s="3"/>
      <c r="E26" s="3"/>
      <c r="F26" s="3"/>
      <c r="G26" s="3"/>
      <c r="H26" s="3"/>
    </row>
    <row r="27" spans="1:8" ht="12.75" hidden="1">
      <c r="A27" s="7"/>
      <c r="B27" s="8"/>
      <c r="C27" s="9"/>
      <c r="D27" s="3"/>
      <c r="E27" s="3"/>
      <c r="F27" s="3"/>
      <c r="G27" s="3"/>
      <c r="H27" s="3"/>
    </row>
    <row r="28" spans="1:8" ht="12.75" hidden="1">
      <c r="A28" s="7"/>
      <c r="B28" s="8"/>
      <c r="C28" s="9"/>
      <c r="D28" s="3"/>
      <c r="E28" s="3"/>
      <c r="F28" s="3"/>
      <c r="G28" s="3"/>
      <c r="H28" s="3"/>
    </row>
    <row r="29" spans="1:8" ht="12.75" hidden="1">
      <c r="A29" s="7"/>
      <c r="B29" s="8"/>
      <c r="C29" s="9"/>
      <c r="D29" s="3"/>
      <c r="E29" s="3"/>
      <c r="F29" s="3"/>
      <c r="G29" s="3"/>
      <c r="H29" s="3"/>
    </row>
    <row r="30" spans="1:8" ht="12.75" hidden="1">
      <c r="A30" s="7"/>
      <c r="B30" s="8"/>
      <c r="C30" s="9"/>
      <c r="D30" s="3"/>
      <c r="E30" s="3"/>
      <c r="F30" s="3"/>
      <c r="G30" s="3"/>
      <c r="H30" s="3"/>
    </row>
    <row r="31" spans="1:8" ht="12.75" hidden="1">
      <c r="A31" s="7"/>
      <c r="B31" s="8"/>
      <c r="C31" s="9"/>
      <c r="D31" s="3"/>
      <c r="E31" s="3"/>
      <c r="F31" s="3"/>
      <c r="G31" s="3"/>
      <c r="H31" s="3"/>
    </row>
    <row r="32" spans="1:8" ht="12.75" hidden="1">
      <c r="A32" s="7"/>
      <c r="B32" s="8"/>
      <c r="C32" s="9"/>
      <c r="D32" s="3"/>
      <c r="E32" s="3"/>
      <c r="F32" s="3"/>
      <c r="G32" s="3"/>
      <c r="H32" s="3"/>
    </row>
    <row r="33" spans="1:8" ht="12.75" hidden="1">
      <c r="A33" s="7"/>
      <c r="B33" s="8"/>
      <c r="C33" s="9"/>
      <c r="D33" s="3"/>
      <c r="E33" s="3"/>
      <c r="F33" s="3"/>
      <c r="G33" s="3"/>
      <c r="H33" s="3"/>
    </row>
    <row r="34" spans="1:8" ht="12.75" hidden="1">
      <c r="A34" s="7"/>
      <c r="B34" s="8"/>
      <c r="C34" s="9"/>
      <c r="D34" s="3"/>
      <c r="E34" s="3"/>
      <c r="F34" s="3"/>
      <c r="G34" s="3"/>
      <c r="H34" s="3"/>
    </row>
    <row r="35" spans="1:8" ht="12.75" hidden="1">
      <c r="A35" s="7"/>
      <c r="B35" s="8"/>
      <c r="C35" s="9"/>
      <c r="D35" s="3"/>
      <c r="E35" s="3"/>
      <c r="F35" s="3"/>
      <c r="G35" s="3"/>
      <c r="H35" s="3"/>
    </row>
    <row r="36" spans="1:8" ht="12.75" hidden="1">
      <c r="A36" s="7"/>
      <c r="B36" s="8"/>
      <c r="C36" s="9"/>
      <c r="D36" s="3"/>
      <c r="E36" s="3"/>
      <c r="F36" s="3"/>
      <c r="G36" s="3"/>
      <c r="H36" s="3"/>
    </row>
    <row r="37" spans="1:8" ht="12.75" hidden="1">
      <c r="A37" s="7"/>
      <c r="B37" s="8"/>
      <c r="C37" s="9"/>
      <c r="D37" s="3"/>
      <c r="E37" s="3"/>
      <c r="F37" s="3"/>
      <c r="G37" s="3"/>
      <c r="H37" s="3"/>
    </row>
    <row r="38" spans="1:8" ht="12.75" hidden="1">
      <c r="A38" s="7"/>
      <c r="B38" s="8"/>
      <c r="C38" s="9"/>
      <c r="D38" s="3"/>
      <c r="E38" s="3"/>
      <c r="F38" s="3"/>
      <c r="G38" s="3"/>
      <c r="H38" s="3"/>
    </row>
    <row r="39" spans="1:8" ht="12.75" hidden="1">
      <c r="A39" s="7"/>
      <c r="B39" s="8"/>
      <c r="C39" s="9"/>
      <c r="D39" s="3"/>
      <c r="E39" s="3"/>
      <c r="F39" s="3"/>
      <c r="G39" s="3"/>
      <c r="H39" s="3"/>
    </row>
    <row r="40" spans="1:8" ht="12.75" hidden="1">
      <c r="A40" s="7"/>
      <c r="B40" s="8"/>
      <c r="C40" s="9"/>
      <c r="D40" s="3"/>
      <c r="E40" s="3"/>
      <c r="F40" s="3"/>
      <c r="G40" s="3"/>
      <c r="H40" s="3"/>
    </row>
    <row r="41" spans="1:8" ht="12.75" hidden="1">
      <c r="A41" s="7"/>
      <c r="B41" s="8"/>
      <c r="C41" s="9"/>
      <c r="D41" s="3"/>
      <c r="E41" s="3"/>
      <c r="F41" s="3"/>
      <c r="G41" s="3"/>
      <c r="H41" s="3"/>
    </row>
    <row r="42" spans="1:8" ht="12.75" hidden="1">
      <c r="A42" s="7"/>
      <c r="B42" s="8"/>
      <c r="C42" s="9"/>
      <c r="D42" s="3"/>
      <c r="E42" s="3"/>
      <c r="F42" s="3"/>
      <c r="G42" s="3"/>
      <c r="H42" s="3"/>
    </row>
    <row r="43" spans="1:8" ht="12.75" hidden="1">
      <c r="A43" s="7"/>
      <c r="B43" s="8"/>
      <c r="C43" s="9"/>
      <c r="D43" s="3"/>
      <c r="E43" s="3"/>
      <c r="F43" s="3"/>
      <c r="G43" s="3"/>
      <c r="H43" s="3"/>
    </row>
    <row r="44" spans="1:8" ht="12.75" hidden="1">
      <c r="A44" s="7"/>
      <c r="B44" s="8"/>
      <c r="C44" s="9"/>
      <c r="D44" s="3"/>
      <c r="E44" s="3"/>
      <c r="F44" s="3"/>
      <c r="G44" s="3"/>
      <c r="H44" s="3"/>
    </row>
    <row r="45" spans="1:8" ht="12.75" hidden="1">
      <c r="A45" s="7"/>
      <c r="B45" s="8"/>
      <c r="C45" s="9"/>
      <c r="D45" s="3"/>
      <c r="E45" s="3"/>
      <c r="F45" s="3"/>
      <c r="G45" s="3"/>
      <c r="H45" s="3"/>
    </row>
    <row r="46" spans="1:8" ht="12.75" hidden="1">
      <c r="A46" s="7"/>
      <c r="B46" s="8"/>
      <c r="C46" s="9"/>
      <c r="D46" s="3"/>
      <c r="E46" s="3"/>
      <c r="F46" s="3"/>
      <c r="G46" s="3"/>
      <c r="H46" s="3"/>
    </row>
    <row r="47" spans="1:8" ht="12.75" hidden="1">
      <c r="A47" s="7"/>
      <c r="B47" s="8"/>
      <c r="C47" s="9"/>
      <c r="D47" s="3"/>
      <c r="E47" s="3"/>
      <c r="F47" s="3"/>
      <c r="G47" s="3"/>
      <c r="H47" s="3"/>
    </row>
    <row r="48" spans="1:8" ht="12.75" hidden="1">
      <c r="A48" s="7"/>
      <c r="B48" s="8"/>
      <c r="C48" s="9"/>
      <c r="D48" s="3"/>
      <c r="E48" s="3"/>
      <c r="F48" s="3"/>
      <c r="G48" s="3"/>
      <c r="H48" s="3"/>
    </row>
    <row r="49" spans="1:8" ht="12.75" hidden="1">
      <c r="A49" s="7"/>
      <c r="B49" s="8"/>
      <c r="C49" s="9"/>
      <c r="D49" s="3"/>
      <c r="E49" s="3"/>
      <c r="F49" s="3"/>
      <c r="G49" s="3"/>
      <c r="H49" s="3"/>
    </row>
    <row r="50" spans="1:8" ht="12.75" hidden="1">
      <c r="A50" s="7"/>
      <c r="B50" s="8"/>
      <c r="C50" s="9"/>
      <c r="D50" s="3"/>
      <c r="E50" s="3"/>
      <c r="F50" s="3"/>
      <c r="G50" s="3"/>
      <c r="H50" s="3"/>
    </row>
    <row r="51" spans="1:8" ht="12.75" hidden="1">
      <c r="A51" s="7"/>
      <c r="B51" s="8"/>
      <c r="C51" s="9"/>
      <c r="D51" s="3"/>
      <c r="E51" s="3"/>
      <c r="F51" s="3"/>
      <c r="G51" s="3"/>
      <c r="H51" s="3"/>
    </row>
    <row r="52" spans="1:8" ht="12.75" hidden="1">
      <c r="A52" s="7"/>
      <c r="B52" s="8"/>
      <c r="C52" s="9"/>
      <c r="D52" s="3"/>
      <c r="E52" s="3"/>
      <c r="F52" s="3"/>
      <c r="G52" s="3"/>
      <c r="H52" s="3"/>
    </row>
    <row r="53" spans="1:8" ht="12.75" hidden="1">
      <c r="A53" s="7"/>
      <c r="B53" s="8"/>
      <c r="C53" s="9"/>
      <c r="D53" s="3"/>
      <c r="E53" s="3"/>
      <c r="F53" s="3"/>
      <c r="G53" s="3"/>
      <c r="H53" s="3"/>
    </row>
    <row r="54" spans="1:8" ht="12.75" hidden="1">
      <c r="A54" s="7"/>
      <c r="B54" s="8"/>
      <c r="C54" s="9"/>
      <c r="D54" s="3"/>
      <c r="E54" s="3"/>
      <c r="F54" s="3"/>
      <c r="G54" s="3"/>
      <c r="H54" s="3"/>
    </row>
    <row r="55" spans="1:8" ht="12.75" hidden="1">
      <c r="A55" s="7"/>
      <c r="B55" s="8"/>
      <c r="C55" s="9"/>
      <c r="D55" s="3"/>
      <c r="E55" s="3"/>
      <c r="F55" s="3"/>
      <c r="G55" s="3"/>
      <c r="H55" s="3"/>
    </row>
    <row r="56" spans="1:8" ht="12.75" hidden="1">
      <c r="A56" s="7"/>
      <c r="B56" s="8"/>
      <c r="C56" s="9"/>
      <c r="D56" s="3"/>
      <c r="E56" s="3"/>
      <c r="F56" s="3"/>
      <c r="G56" s="3"/>
      <c r="H56" s="3"/>
    </row>
    <row r="57" spans="1:8" ht="12.75" hidden="1">
      <c r="A57" s="7"/>
      <c r="B57" s="8"/>
      <c r="C57" s="9"/>
      <c r="D57" s="3"/>
      <c r="E57" s="3"/>
      <c r="F57" s="3"/>
      <c r="G57" s="3"/>
      <c r="H57" s="3"/>
    </row>
    <row r="58" spans="1:8" ht="12.75" hidden="1">
      <c r="A58" s="7"/>
      <c r="B58" s="8"/>
      <c r="C58" s="9"/>
      <c r="D58" s="3"/>
      <c r="E58" s="3"/>
      <c r="F58" s="3"/>
      <c r="G58" s="3"/>
      <c r="H58" s="3"/>
    </row>
    <row r="59" spans="1:8" ht="12.75" hidden="1">
      <c r="A59" s="7"/>
      <c r="B59" s="8"/>
      <c r="C59" s="9"/>
      <c r="D59" s="3"/>
      <c r="E59" s="3"/>
      <c r="F59" s="3"/>
      <c r="G59" s="3"/>
      <c r="H59" s="3"/>
    </row>
    <row r="60" spans="1:8" ht="12.75" hidden="1">
      <c r="A60" s="7"/>
      <c r="B60" s="8"/>
      <c r="C60" s="9"/>
      <c r="D60" s="3"/>
      <c r="E60" s="3"/>
      <c r="F60" s="3"/>
      <c r="G60" s="3"/>
      <c r="H60" s="3"/>
    </row>
    <row r="61" spans="1:8" ht="12.75" hidden="1">
      <c r="A61" s="7"/>
      <c r="B61" s="8"/>
      <c r="C61" s="9"/>
      <c r="D61" s="3"/>
      <c r="E61" s="3"/>
      <c r="F61" s="3"/>
      <c r="G61" s="3"/>
      <c r="H61" s="3"/>
    </row>
    <row r="62" spans="1:8" ht="12.75" hidden="1">
      <c r="A62" s="7"/>
      <c r="B62" s="8"/>
      <c r="C62" s="9"/>
      <c r="D62" s="3"/>
      <c r="E62" s="3"/>
      <c r="F62" s="3"/>
      <c r="G62" s="3"/>
      <c r="H62" s="3"/>
    </row>
    <row r="63" spans="1:8" ht="12.75" hidden="1">
      <c r="A63" s="7"/>
      <c r="B63" s="8"/>
      <c r="C63" s="9"/>
      <c r="D63" s="3"/>
      <c r="E63" s="3"/>
      <c r="F63" s="3"/>
      <c r="G63" s="3"/>
      <c r="H63" s="3"/>
    </row>
    <row r="64" spans="1:8" ht="12.75" hidden="1">
      <c r="A64" s="7"/>
      <c r="B64" s="8"/>
      <c r="C64" s="9"/>
      <c r="D64" s="3"/>
      <c r="E64" s="3"/>
      <c r="F64" s="3"/>
      <c r="G64" s="3"/>
      <c r="H64" s="3"/>
    </row>
    <row r="65" spans="1:8" ht="12.75" hidden="1">
      <c r="A65" s="7"/>
      <c r="B65" s="8"/>
      <c r="C65" s="9"/>
      <c r="D65" s="3"/>
      <c r="E65" s="3"/>
      <c r="F65" s="3"/>
      <c r="G65" s="3"/>
      <c r="H65" s="3"/>
    </row>
    <row r="66" spans="1:8" ht="12.75" hidden="1">
      <c r="A66" s="7"/>
      <c r="B66" s="8"/>
      <c r="C66" s="9"/>
      <c r="D66" s="3"/>
      <c r="E66" s="3"/>
      <c r="F66" s="3"/>
      <c r="G66" s="3"/>
      <c r="H66" s="3"/>
    </row>
    <row r="67" spans="1:8" ht="12.75" hidden="1">
      <c r="A67" s="7"/>
      <c r="B67" s="8"/>
      <c r="C67" s="9"/>
      <c r="D67" s="3"/>
      <c r="E67" s="3"/>
      <c r="F67" s="3"/>
      <c r="G67" s="3"/>
      <c r="H67" s="3"/>
    </row>
    <row r="68" spans="1:8" ht="12.75" hidden="1">
      <c r="A68" s="7"/>
      <c r="B68" s="8"/>
      <c r="C68" s="9"/>
      <c r="D68" s="3"/>
      <c r="E68" s="3"/>
      <c r="F68" s="3"/>
      <c r="G68" s="3"/>
      <c r="H68" s="3"/>
    </row>
    <row r="69" spans="1:8" ht="12.75" hidden="1">
      <c r="A69" s="7"/>
      <c r="B69" s="8"/>
      <c r="C69" s="9"/>
      <c r="D69" s="3"/>
      <c r="E69" s="3"/>
      <c r="F69" s="3"/>
      <c r="G69" s="3"/>
      <c r="H69" s="3"/>
    </row>
    <row r="70" spans="1:8" ht="12.75" hidden="1">
      <c r="A70" s="7"/>
      <c r="B70" s="8"/>
      <c r="C70" s="9"/>
      <c r="D70" s="3"/>
      <c r="E70" s="3"/>
      <c r="F70" s="3"/>
      <c r="G70" s="3"/>
      <c r="H70" s="3"/>
    </row>
    <row r="71" spans="1:8" ht="12.75" hidden="1">
      <c r="A71" s="7"/>
      <c r="B71" s="8"/>
      <c r="C71" s="9"/>
      <c r="D71" s="3"/>
      <c r="E71" s="3"/>
      <c r="F71" s="3"/>
      <c r="G71" s="3"/>
      <c r="H71" s="3"/>
    </row>
    <row r="72" spans="1:8" ht="12.75" hidden="1">
      <c r="A72" s="7"/>
      <c r="B72" s="8"/>
      <c r="C72" s="9"/>
      <c r="D72" s="3"/>
      <c r="E72" s="3"/>
      <c r="F72" s="3"/>
      <c r="G72" s="3"/>
      <c r="H72" s="3"/>
    </row>
    <row r="73" spans="1:8" ht="12.75" hidden="1">
      <c r="A73" s="7"/>
      <c r="B73" s="8"/>
      <c r="C73" s="9"/>
      <c r="D73" s="3"/>
      <c r="E73" s="3"/>
      <c r="F73" s="3"/>
      <c r="G73" s="3"/>
      <c r="H73" s="3"/>
    </row>
    <row r="74" spans="1:8" ht="12.75" hidden="1">
      <c r="A74" s="7"/>
      <c r="B74" s="8"/>
      <c r="C74" s="9"/>
      <c r="D74" s="3"/>
      <c r="E74" s="3"/>
      <c r="F74" s="3"/>
      <c r="G74" s="3"/>
      <c r="H74" s="3"/>
    </row>
    <row r="75" spans="1:8" ht="12.75" hidden="1">
      <c r="A75" s="7"/>
      <c r="B75" s="8"/>
      <c r="C75" s="9"/>
      <c r="D75" s="3"/>
      <c r="E75" s="3"/>
      <c r="F75" s="3"/>
      <c r="G75" s="3"/>
      <c r="H75" s="3"/>
    </row>
    <row r="76" spans="1:8" ht="12.75" hidden="1">
      <c r="A76" s="7"/>
      <c r="B76" s="8"/>
      <c r="C76" s="9"/>
      <c r="D76" s="3"/>
      <c r="E76" s="3"/>
      <c r="F76" s="3"/>
      <c r="G76" s="3"/>
      <c r="H76" s="3"/>
    </row>
    <row r="77" spans="1:8" ht="12.75" hidden="1">
      <c r="A77" s="7"/>
      <c r="B77" s="8"/>
      <c r="C77" s="9"/>
      <c r="D77" s="3"/>
      <c r="E77" s="3"/>
      <c r="F77" s="3"/>
      <c r="G77" s="3"/>
      <c r="H77" s="3"/>
    </row>
    <row r="78" spans="1:8" ht="12.75" hidden="1">
      <c r="A78" s="7"/>
      <c r="B78" s="8"/>
      <c r="C78" s="9"/>
      <c r="D78" s="3"/>
      <c r="E78" s="3"/>
      <c r="F78" s="3"/>
      <c r="G78" s="3"/>
      <c r="H78" s="3"/>
    </row>
    <row r="79" spans="1:8" ht="12.75" hidden="1">
      <c r="A79" s="7"/>
      <c r="B79" s="8"/>
      <c r="C79" s="9"/>
      <c r="D79" s="3"/>
      <c r="E79" s="3"/>
      <c r="F79" s="3"/>
      <c r="G79" s="3"/>
      <c r="H79" s="3"/>
    </row>
    <row r="80" spans="1:8" ht="12.75" hidden="1">
      <c r="A80" s="7"/>
      <c r="B80" s="8"/>
      <c r="C80" s="9"/>
      <c r="D80" s="3"/>
      <c r="E80" s="3"/>
      <c r="F80" s="3"/>
      <c r="G80" s="3"/>
      <c r="H80" s="3"/>
    </row>
    <row r="81" spans="1:8" ht="12.75" hidden="1">
      <c r="A81" s="7"/>
      <c r="B81" s="8"/>
      <c r="C81" s="9"/>
      <c r="D81" s="3"/>
      <c r="E81" s="3"/>
      <c r="F81" s="3"/>
      <c r="G81" s="3"/>
      <c r="H81" s="3"/>
    </row>
    <row r="82" spans="1:8" ht="12.75" hidden="1">
      <c r="A82" s="7"/>
      <c r="B82" s="8"/>
      <c r="C82" s="9"/>
      <c r="D82" s="3"/>
      <c r="E82" s="3"/>
      <c r="F82" s="3"/>
      <c r="G82" s="3"/>
      <c r="H82" s="3"/>
    </row>
    <row r="83" spans="1:8" ht="12.75" hidden="1">
      <c r="A83" s="7"/>
      <c r="B83" s="8"/>
      <c r="C83" s="9"/>
      <c r="D83" s="3"/>
      <c r="E83" s="3"/>
      <c r="F83" s="3"/>
      <c r="G83" s="3"/>
      <c r="H83" s="3"/>
    </row>
    <row r="84" spans="1:8" ht="12.75" hidden="1">
      <c r="A84" s="7"/>
      <c r="B84" s="8"/>
      <c r="C84" s="9"/>
      <c r="D84" s="3"/>
      <c r="E84" s="3"/>
      <c r="F84" s="3"/>
      <c r="G84" s="3"/>
      <c r="H84" s="3"/>
    </row>
    <row r="85" spans="1:8" ht="12.75" hidden="1">
      <c r="A85" s="7"/>
      <c r="B85" s="8"/>
      <c r="C85" s="9"/>
      <c r="D85" s="3"/>
      <c r="E85" s="3"/>
      <c r="F85" s="3"/>
      <c r="G85" s="3"/>
      <c r="H85" s="3"/>
    </row>
    <row r="86" spans="1:8" ht="12.75" hidden="1">
      <c r="A86" s="7"/>
      <c r="B86" s="8"/>
      <c r="C86" s="9"/>
      <c r="D86" s="3"/>
      <c r="E86" s="3"/>
      <c r="F86" s="3"/>
      <c r="G86" s="3"/>
      <c r="H86" s="3"/>
    </row>
    <row r="87" spans="1:8" ht="12.75" hidden="1">
      <c r="A87" s="7"/>
      <c r="B87" s="8"/>
      <c r="C87" s="9"/>
      <c r="D87" s="3"/>
      <c r="E87" s="3"/>
      <c r="F87" s="3"/>
      <c r="G87" s="3"/>
      <c r="H87" s="3"/>
    </row>
    <row r="88" spans="1:8" ht="12.75" hidden="1">
      <c r="A88" s="7"/>
      <c r="B88" s="8"/>
      <c r="C88" s="9"/>
      <c r="D88" s="3"/>
      <c r="E88" s="3"/>
      <c r="F88" s="3"/>
      <c r="G88" s="3"/>
      <c r="H88" s="3"/>
    </row>
    <row r="89" spans="1:8" ht="12.75" hidden="1">
      <c r="A89" s="7"/>
      <c r="B89" s="8"/>
      <c r="C89" s="9"/>
      <c r="D89" s="3"/>
      <c r="E89" s="3"/>
      <c r="F89" s="3"/>
      <c r="G89" s="3"/>
      <c r="H89" s="3"/>
    </row>
    <row r="90" spans="1:8" ht="12.75" hidden="1">
      <c r="A90" s="7"/>
      <c r="B90" s="8"/>
      <c r="C90" s="9"/>
      <c r="D90" s="3"/>
      <c r="E90" s="3"/>
      <c r="F90" s="3"/>
      <c r="G90" s="3"/>
      <c r="H90" s="3"/>
    </row>
    <row r="91" spans="1:8" ht="12.75" hidden="1">
      <c r="A91" s="7"/>
      <c r="B91" s="8"/>
      <c r="C91" s="9"/>
      <c r="D91" s="3"/>
      <c r="E91" s="3"/>
      <c r="F91" s="3"/>
      <c r="G91" s="3"/>
      <c r="H91" s="3"/>
    </row>
    <row r="92" spans="1:8" ht="12.75" hidden="1">
      <c r="A92" s="7"/>
      <c r="B92" s="8"/>
      <c r="C92" s="9"/>
      <c r="D92" s="3"/>
      <c r="E92" s="3"/>
      <c r="F92" s="3"/>
      <c r="G92" s="3"/>
      <c r="H92" s="3"/>
    </row>
    <row r="93" spans="1:8" ht="12.75" hidden="1">
      <c r="A93" s="7"/>
      <c r="B93" s="8"/>
      <c r="C93" s="9"/>
      <c r="D93" s="3"/>
      <c r="E93" s="3"/>
      <c r="F93" s="3"/>
      <c r="G93" s="3"/>
      <c r="H93" s="3"/>
    </row>
    <row r="94" spans="1:8" ht="12.75" hidden="1">
      <c r="A94" s="7"/>
      <c r="B94" s="8"/>
      <c r="C94" s="9"/>
      <c r="D94" s="3"/>
      <c r="E94" s="3"/>
      <c r="F94" s="3"/>
      <c r="G94" s="3"/>
      <c r="H94" s="3"/>
    </row>
    <row r="95" spans="1:8" ht="12.75" hidden="1">
      <c r="A95" s="7"/>
      <c r="B95" s="8"/>
      <c r="C95" s="9"/>
      <c r="D95" s="3"/>
      <c r="E95" s="3"/>
      <c r="F95" s="3"/>
      <c r="G95" s="3"/>
      <c r="H95" s="3"/>
    </row>
    <row r="96" spans="1:8" ht="12.75" hidden="1">
      <c r="A96" s="7"/>
      <c r="B96" s="8"/>
      <c r="C96" s="9"/>
      <c r="D96" s="3"/>
      <c r="E96" s="3"/>
      <c r="F96" s="3"/>
      <c r="G96" s="3"/>
      <c r="H96" s="3"/>
    </row>
    <row r="97" spans="1:8" ht="12.75" hidden="1">
      <c r="A97" s="7"/>
      <c r="B97" s="8"/>
      <c r="C97" s="9"/>
      <c r="D97" s="3"/>
      <c r="E97" s="3"/>
      <c r="F97" s="3"/>
      <c r="G97" s="3"/>
      <c r="H97" s="3"/>
    </row>
    <row r="98" spans="1:8" ht="12.75" hidden="1">
      <c r="A98" s="7"/>
      <c r="B98" s="8"/>
      <c r="C98" s="9"/>
      <c r="D98" s="3"/>
      <c r="E98" s="3"/>
      <c r="F98" s="3"/>
      <c r="G98" s="3"/>
      <c r="H98" s="3"/>
    </row>
    <row r="99" spans="1:8" ht="12.75" hidden="1">
      <c r="A99" s="7"/>
      <c r="B99" s="8"/>
      <c r="C99" s="9"/>
      <c r="D99" s="3"/>
      <c r="E99" s="3"/>
      <c r="F99" s="3"/>
      <c r="G99" s="3"/>
      <c r="H99" s="3"/>
    </row>
    <row r="100" spans="1:8" ht="12.75" hidden="1">
      <c r="A100" s="7"/>
      <c r="B100" s="8"/>
      <c r="C100" s="9"/>
      <c r="D100" s="3"/>
      <c r="E100" s="3"/>
      <c r="F100" s="3"/>
      <c r="G100" s="3"/>
      <c r="H100" s="3"/>
    </row>
    <row r="101" spans="1:8" ht="12.75" hidden="1">
      <c r="A101" s="7"/>
      <c r="B101" s="8"/>
      <c r="C101" s="9"/>
      <c r="D101" s="3"/>
      <c r="E101" s="3"/>
      <c r="F101" s="3"/>
      <c r="G101" s="3"/>
      <c r="H101" s="3"/>
    </row>
    <row r="102" spans="1:8" ht="12.75" hidden="1">
      <c r="A102" s="7"/>
      <c r="B102" s="8"/>
      <c r="C102" s="9"/>
      <c r="D102" s="3"/>
      <c r="E102" s="3"/>
      <c r="F102" s="3"/>
      <c r="G102" s="3"/>
      <c r="H102" s="3"/>
    </row>
    <row r="103" spans="1:8" ht="12.75" hidden="1">
      <c r="A103" s="7"/>
      <c r="B103" s="8"/>
      <c r="C103" s="9"/>
      <c r="D103" s="3"/>
      <c r="E103" s="3"/>
      <c r="F103" s="3"/>
      <c r="G103" s="3"/>
      <c r="H103" s="3"/>
    </row>
    <row r="104" spans="1:8" ht="12.75" hidden="1">
      <c r="A104" s="7"/>
      <c r="B104" s="8"/>
      <c r="C104" s="9"/>
      <c r="D104" s="3"/>
      <c r="E104" s="3"/>
      <c r="F104" s="3"/>
      <c r="G104" s="3"/>
      <c r="H104" s="3"/>
    </row>
    <row r="105" spans="1:8" ht="12.75" hidden="1">
      <c r="A105" s="7"/>
      <c r="B105" s="8"/>
      <c r="C105" s="9"/>
      <c r="D105" s="3"/>
      <c r="E105" s="3"/>
      <c r="F105" s="3"/>
      <c r="G105" s="3"/>
      <c r="H105" s="3"/>
    </row>
    <row r="106" spans="1:8" ht="12.75" hidden="1">
      <c r="A106" s="7"/>
      <c r="B106" s="8"/>
      <c r="C106" s="9"/>
      <c r="D106" s="3"/>
      <c r="E106" s="3"/>
      <c r="F106" s="3"/>
      <c r="G106" s="3"/>
      <c r="H106" s="3"/>
    </row>
    <row r="107" spans="1:8" ht="12.75" hidden="1">
      <c r="A107" s="7"/>
      <c r="B107" s="8"/>
      <c r="C107" s="9"/>
      <c r="D107" s="3"/>
      <c r="E107" s="3"/>
      <c r="F107" s="3"/>
      <c r="G107" s="3"/>
      <c r="H107" s="3"/>
    </row>
    <row r="108" spans="1:8" ht="12.75" hidden="1">
      <c r="A108" s="7"/>
      <c r="B108" s="8"/>
      <c r="C108" s="9"/>
      <c r="D108" s="3"/>
      <c r="E108" s="3"/>
      <c r="F108" s="3"/>
      <c r="G108" s="3"/>
      <c r="H108" s="3"/>
    </row>
    <row r="109" spans="1:8" ht="12.75" hidden="1">
      <c r="A109" s="7"/>
      <c r="B109" s="8"/>
      <c r="C109" s="9"/>
      <c r="D109" s="3"/>
      <c r="E109" s="3"/>
      <c r="F109" s="3"/>
      <c r="G109" s="3"/>
      <c r="H109" s="3"/>
    </row>
    <row r="110" spans="1:8" ht="12.75" hidden="1">
      <c r="A110" s="7"/>
      <c r="B110" s="8"/>
      <c r="C110" s="9"/>
      <c r="D110" s="3"/>
      <c r="E110" s="3"/>
      <c r="F110" s="3"/>
      <c r="G110" s="3"/>
      <c r="H110" s="3"/>
    </row>
    <row r="111" spans="1:8" ht="12.75" hidden="1">
      <c r="A111" s="7"/>
      <c r="B111" s="8"/>
      <c r="C111" s="9"/>
      <c r="D111" s="3"/>
      <c r="E111" s="3"/>
      <c r="F111" s="3"/>
      <c r="G111" s="3"/>
      <c r="H111" s="3"/>
    </row>
    <row r="112" spans="1:8" ht="12.75" hidden="1">
      <c r="A112" s="7"/>
      <c r="B112" s="8"/>
      <c r="C112" s="9"/>
      <c r="D112" s="3"/>
      <c r="E112" s="3"/>
      <c r="F112" s="3"/>
      <c r="G112" s="3"/>
      <c r="H112" s="3"/>
    </row>
    <row r="113" spans="1:8" ht="12.75" hidden="1">
      <c r="A113" s="7"/>
      <c r="B113" s="8"/>
      <c r="C113" s="9"/>
      <c r="D113" s="3"/>
      <c r="E113" s="3"/>
      <c r="F113" s="3"/>
      <c r="G113" s="3"/>
      <c r="H113" s="3"/>
    </row>
    <row r="114" spans="1:8" ht="12.75" hidden="1">
      <c r="A114" s="7"/>
      <c r="B114" s="8"/>
      <c r="C114" s="9"/>
      <c r="D114" s="3"/>
      <c r="E114" s="3"/>
      <c r="F114" s="3"/>
      <c r="G114" s="3"/>
      <c r="H114" s="3"/>
    </row>
    <row r="115" spans="1:8" ht="12.75" hidden="1">
      <c r="A115" s="7"/>
      <c r="B115" s="8"/>
      <c r="C115" s="9"/>
      <c r="D115" s="3"/>
      <c r="E115" s="3"/>
      <c r="F115" s="3"/>
      <c r="G115" s="3"/>
      <c r="H115" s="3"/>
    </row>
    <row r="116" spans="1:8" ht="12.75" hidden="1">
      <c r="A116" s="7"/>
      <c r="B116" s="8"/>
      <c r="C116" s="9"/>
      <c r="D116" s="3"/>
      <c r="E116" s="3"/>
      <c r="F116" s="3"/>
      <c r="G116" s="3"/>
      <c r="H116" s="3"/>
    </row>
    <row r="117" spans="1:8" ht="12.75" hidden="1">
      <c r="A117" s="7"/>
      <c r="B117" s="8"/>
      <c r="C117" s="9"/>
      <c r="D117" s="3"/>
      <c r="E117" s="3"/>
      <c r="F117" s="3"/>
      <c r="G117" s="3"/>
      <c r="H117" s="3"/>
    </row>
    <row r="118" spans="1:8" ht="12.75" hidden="1">
      <c r="A118" s="7"/>
      <c r="B118" s="8"/>
      <c r="C118" s="9"/>
      <c r="D118" s="3"/>
      <c r="E118" s="3"/>
      <c r="F118" s="3"/>
      <c r="G118" s="3"/>
      <c r="H118" s="3"/>
    </row>
    <row r="119" spans="1:8" ht="12.75" hidden="1">
      <c r="A119" s="7"/>
      <c r="B119" s="8"/>
      <c r="C119" s="9"/>
      <c r="D119" s="3"/>
      <c r="E119" s="3"/>
      <c r="F119" s="3"/>
      <c r="G119" s="3"/>
      <c r="H119" s="3"/>
    </row>
    <row r="120" spans="1:8" ht="12.75" hidden="1">
      <c r="A120" s="7"/>
      <c r="B120" s="8"/>
      <c r="C120" s="9"/>
      <c r="D120" s="3"/>
      <c r="E120" s="3"/>
      <c r="F120" s="3"/>
      <c r="G120" s="3"/>
      <c r="H120" s="3"/>
    </row>
    <row r="121" spans="1:8" ht="12.75" hidden="1">
      <c r="A121" s="7"/>
      <c r="B121" s="8"/>
      <c r="C121" s="9"/>
      <c r="D121" s="3"/>
      <c r="E121" s="3"/>
      <c r="F121" s="3"/>
      <c r="G121" s="3"/>
      <c r="H121" s="3"/>
    </row>
    <row r="122" spans="1:8" ht="12.75" hidden="1">
      <c r="A122" s="7"/>
      <c r="B122" s="8"/>
      <c r="C122" s="9"/>
      <c r="D122" s="3"/>
      <c r="E122" s="3"/>
      <c r="F122" s="3"/>
      <c r="G122" s="3"/>
      <c r="H122" s="3"/>
    </row>
    <row r="123" spans="1:8" ht="12.75" hidden="1">
      <c r="A123" s="7"/>
      <c r="B123" s="8"/>
      <c r="C123" s="9"/>
      <c r="D123" s="3"/>
      <c r="E123" s="3"/>
      <c r="F123" s="3"/>
      <c r="G123" s="3"/>
      <c r="H123" s="3"/>
    </row>
    <row r="124" spans="1:8" ht="12.75" hidden="1">
      <c r="A124" s="7"/>
      <c r="B124" s="8"/>
      <c r="C124" s="9"/>
      <c r="D124" s="3"/>
      <c r="E124" s="3"/>
      <c r="F124" s="3"/>
      <c r="G124" s="3"/>
      <c r="H124" s="3"/>
    </row>
    <row r="125" spans="1:8" ht="12.75" hidden="1">
      <c r="A125" s="7"/>
      <c r="B125" s="8"/>
      <c r="C125" s="9"/>
      <c r="D125" s="3"/>
      <c r="E125" s="3"/>
      <c r="F125" s="3"/>
      <c r="G125" s="3"/>
      <c r="H125" s="3"/>
    </row>
    <row r="126" spans="1:8" ht="12.75" hidden="1">
      <c r="A126" s="7"/>
      <c r="B126" s="8"/>
      <c r="C126" s="9"/>
      <c r="D126" s="3"/>
      <c r="E126" s="3"/>
      <c r="F126" s="3"/>
      <c r="G126" s="3"/>
      <c r="H126" s="3"/>
    </row>
    <row r="127" spans="1:8" ht="12.75" hidden="1">
      <c r="A127" s="7"/>
      <c r="B127" s="8"/>
      <c r="C127" s="9"/>
      <c r="D127" s="3"/>
      <c r="E127" s="3"/>
      <c r="F127" s="3"/>
      <c r="G127" s="3"/>
      <c r="H127" s="3"/>
    </row>
    <row r="128" spans="1:8" ht="12.75" hidden="1">
      <c r="A128" s="7"/>
      <c r="B128" s="8"/>
      <c r="C128" s="9"/>
      <c r="D128" s="3"/>
      <c r="E128" s="3"/>
      <c r="F128" s="3"/>
      <c r="G128" s="3"/>
      <c r="H128" s="3"/>
    </row>
    <row r="129" spans="1:8" ht="12.75" hidden="1">
      <c r="A129" s="7"/>
      <c r="B129" s="8"/>
      <c r="C129" s="9"/>
      <c r="D129" s="3"/>
      <c r="E129" s="3"/>
      <c r="F129" s="3"/>
      <c r="G129" s="3"/>
      <c r="H129" s="3"/>
    </row>
    <row r="130" spans="1:8" ht="12.75" hidden="1">
      <c r="A130" s="7"/>
      <c r="B130" s="8"/>
      <c r="C130" s="9"/>
      <c r="D130" s="3"/>
      <c r="E130" s="3"/>
      <c r="F130" s="3"/>
      <c r="G130" s="3"/>
      <c r="H130" s="3"/>
    </row>
    <row r="131" spans="1:8" ht="12.75" hidden="1">
      <c r="A131" s="7"/>
      <c r="B131" s="8"/>
      <c r="C131" s="9"/>
      <c r="D131" s="3"/>
      <c r="E131" s="3"/>
      <c r="F131" s="3"/>
      <c r="G131" s="3"/>
      <c r="H131" s="3"/>
    </row>
    <row r="132" spans="1:8" ht="12.75" hidden="1">
      <c r="A132" s="7"/>
      <c r="B132" s="8"/>
      <c r="C132" s="9"/>
      <c r="D132" s="3"/>
      <c r="E132" s="3"/>
      <c r="F132" s="3"/>
      <c r="G132" s="3"/>
      <c r="H132" s="3"/>
    </row>
    <row r="133" spans="1:8" ht="12.75" hidden="1">
      <c r="A133" s="7"/>
      <c r="B133" s="8"/>
      <c r="C133" s="9"/>
      <c r="D133" s="3"/>
      <c r="E133" s="3"/>
      <c r="F133" s="3"/>
      <c r="G133" s="3"/>
      <c r="H133" s="3"/>
    </row>
    <row r="134" spans="1:8" ht="12.75" hidden="1">
      <c r="A134" s="7"/>
      <c r="B134" s="8"/>
      <c r="C134" s="9"/>
      <c r="D134" s="3"/>
      <c r="E134" s="3"/>
      <c r="F134" s="3"/>
      <c r="G134" s="3"/>
      <c r="H134" s="3"/>
    </row>
    <row r="135" spans="1:8" ht="12.75" hidden="1">
      <c r="A135" s="7"/>
      <c r="B135" s="8"/>
      <c r="C135" s="9"/>
      <c r="D135" s="3"/>
      <c r="E135" s="3"/>
      <c r="F135" s="3"/>
      <c r="G135" s="3"/>
      <c r="H135" s="3"/>
    </row>
    <row r="136" spans="1:8" ht="12.75" hidden="1">
      <c r="A136" s="7"/>
      <c r="B136" s="8"/>
      <c r="C136" s="9"/>
      <c r="D136" s="3"/>
      <c r="E136" s="3"/>
      <c r="F136" s="3"/>
      <c r="G136" s="3"/>
      <c r="H136" s="3"/>
    </row>
    <row r="137" spans="1:8" ht="12.75" hidden="1">
      <c r="A137" s="7"/>
      <c r="B137" s="8"/>
      <c r="C137" s="9"/>
      <c r="D137" s="3"/>
      <c r="E137" s="3"/>
      <c r="F137" s="3"/>
      <c r="G137" s="3"/>
      <c r="H137" s="3"/>
    </row>
    <row r="138" spans="1:8" ht="12.75" hidden="1">
      <c r="A138" s="7"/>
      <c r="B138" s="8"/>
      <c r="C138" s="9"/>
      <c r="D138" s="3"/>
      <c r="E138" s="3"/>
      <c r="F138" s="3"/>
      <c r="G138" s="3"/>
      <c r="H138" s="3"/>
    </row>
    <row r="139" spans="1:8" ht="12.75" hidden="1">
      <c r="A139" s="7"/>
      <c r="B139" s="8"/>
      <c r="C139" s="9"/>
      <c r="D139" s="3"/>
      <c r="E139" s="3"/>
      <c r="F139" s="3"/>
      <c r="G139" s="3"/>
      <c r="H139" s="3"/>
    </row>
    <row r="140" spans="1:8" ht="12.75" hidden="1">
      <c r="A140" s="7"/>
      <c r="B140" s="8"/>
      <c r="C140" s="9"/>
      <c r="D140" s="3"/>
      <c r="E140" s="3"/>
      <c r="F140" s="3"/>
      <c r="G140" s="3"/>
      <c r="H140" s="3"/>
    </row>
    <row r="141" spans="1:8" ht="12.75" hidden="1">
      <c r="A141" s="7"/>
      <c r="B141" s="8"/>
      <c r="C141" s="9"/>
      <c r="D141" s="3"/>
      <c r="E141" s="3"/>
      <c r="F141" s="3"/>
      <c r="G141" s="3"/>
      <c r="H141" s="3"/>
    </row>
    <row r="142" spans="1:8" ht="12.75" hidden="1">
      <c r="A142" s="7"/>
      <c r="B142" s="8"/>
      <c r="C142" s="9"/>
      <c r="D142" s="3"/>
      <c r="E142" s="3"/>
      <c r="F142" s="3"/>
      <c r="G142" s="3"/>
      <c r="H142" s="3"/>
    </row>
    <row r="143" spans="1:8" ht="12.75" hidden="1">
      <c r="A143" s="7"/>
      <c r="B143" s="8"/>
      <c r="C143" s="9"/>
      <c r="D143" s="3"/>
      <c r="E143" s="3"/>
      <c r="F143" s="3"/>
      <c r="G143" s="3"/>
      <c r="H143" s="3"/>
    </row>
    <row r="144" spans="1:8" ht="12.75" hidden="1">
      <c r="A144" s="7"/>
      <c r="B144" s="8"/>
      <c r="C144" s="9"/>
      <c r="D144" s="3"/>
      <c r="E144" s="3"/>
      <c r="F144" s="3"/>
      <c r="G144" s="3"/>
      <c r="H144" s="3"/>
    </row>
    <row r="145" spans="1:8" ht="12.75" hidden="1">
      <c r="A145" s="7"/>
      <c r="B145" s="8"/>
      <c r="C145" s="9"/>
      <c r="D145" s="3"/>
      <c r="E145" s="3"/>
      <c r="F145" s="3"/>
      <c r="G145" s="3"/>
      <c r="H145" s="3"/>
    </row>
    <row r="146" spans="1:8" ht="12.75" hidden="1">
      <c r="A146" s="7"/>
      <c r="B146" s="8"/>
      <c r="C146" s="9"/>
      <c r="D146" s="3"/>
      <c r="E146" s="3"/>
      <c r="F146" s="3"/>
      <c r="G146" s="3"/>
      <c r="H146" s="3"/>
    </row>
    <row r="147" spans="1:8" ht="12.75" hidden="1">
      <c r="A147" s="7"/>
      <c r="B147" s="8"/>
      <c r="C147" s="9"/>
      <c r="D147" s="3"/>
      <c r="E147" s="3"/>
      <c r="F147" s="3"/>
      <c r="G147" s="3"/>
      <c r="H147" s="3"/>
    </row>
    <row r="148" spans="1:8" ht="12.75" hidden="1">
      <c r="A148" s="7"/>
      <c r="B148" s="8"/>
      <c r="C148" s="9"/>
      <c r="D148" s="3"/>
      <c r="E148" s="3"/>
      <c r="F148" s="3"/>
      <c r="G148" s="3"/>
      <c r="H148" s="3"/>
    </row>
    <row r="149" spans="1:8" ht="12.75" hidden="1">
      <c r="A149" s="7"/>
      <c r="B149" s="8"/>
      <c r="C149" s="9"/>
      <c r="D149" s="3"/>
      <c r="E149" s="3"/>
      <c r="F149" s="3"/>
      <c r="G149" s="3"/>
      <c r="H149" s="3"/>
    </row>
    <row r="150" spans="1:8" ht="12.75" hidden="1">
      <c r="A150" s="7"/>
      <c r="B150" s="8"/>
      <c r="C150" s="9"/>
      <c r="D150" s="3"/>
      <c r="E150" s="3"/>
      <c r="F150" s="3"/>
      <c r="G150" s="3"/>
      <c r="H150" s="3"/>
    </row>
    <row r="151" spans="1:8" ht="12.75" hidden="1">
      <c r="A151" s="7"/>
      <c r="B151" s="8"/>
      <c r="C151" s="9"/>
      <c r="D151" s="3"/>
      <c r="E151" s="3"/>
      <c r="F151" s="3"/>
      <c r="G151" s="3"/>
      <c r="H151" s="3"/>
    </row>
    <row r="152" spans="1:8" ht="12.75" hidden="1">
      <c r="A152" s="7"/>
      <c r="B152" s="8"/>
      <c r="C152" s="9"/>
      <c r="D152" s="3"/>
      <c r="E152" s="3"/>
      <c r="F152" s="3"/>
      <c r="G152" s="3"/>
      <c r="H152" s="3"/>
    </row>
    <row r="153" spans="1:8" ht="12.75" hidden="1">
      <c r="A153" s="7"/>
      <c r="B153" s="8"/>
      <c r="C153" s="9"/>
      <c r="D153" s="3"/>
      <c r="E153" s="3"/>
      <c r="F153" s="3"/>
      <c r="G153" s="3"/>
      <c r="H153" s="3"/>
    </row>
    <row r="154" spans="1:8" ht="12.75" hidden="1">
      <c r="A154" s="7"/>
      <c r="B154" s="8"/>
      <c r="C154" s="9"/>
      <c r="D154" s="3"/>
      <c r="E154" s="3"/>
      <c r="F154" s="3"/>
      <c r="G154" s="3"/>
      <c r="H154" s="3"/>
    </row>
    <row r="155" spans="1:8" ht="12.75" hidden="1">
      <c r="A155" s="7"/>
      <c r="B155" s="8"/>
      <c r="C155" s="9"/>
      <c r="D155" s="3"/>
      <c r="E155" s="3"/>
      <c r="F155" s="3"/>
      <c r="G155" s="3"/>
      <c r="H155" s="3"/>
    </row>
    <row r="156" spans="1:8" ht="12.75" hidden="1">
      <c r="A156" s="7"/>
      <c r="B156" s="8"/>
      <c r="C156" s="9"/>
      <c r="D156" s="3"/>
      <c r="E156" s="3"/>
      <c r="F156" s="3"/>
      <c r="G156" s="3"/>
      <c r="H156" s="3"/>
    </row>
    <row r="157" spans="1:8" ht="12.75" hidden="1">
      <c r="A157" s="7"/>
      <c r="B157" s="8"/>
      <c r="C157" s="9"/>
      <c r="D157" s="3"/>
      <c r="E157" s="3"/>
      <c r="F157" s="3"/>
      <c r="G157" s="3"/>
      <c r="H157" s="3"/>
    </row>
    <row r="158" spans="1:8" ht="12.75" hidden="1">
      <c r="A158" s="7"/>
      <c r="B158" s="8"/>
      <c r="C158" s="9"/>
      <c r="D158" s="3"/>
      <c r="E158" s="3"/>
      <c r="F158" s="3"/>
      <c r="G158" s="3"/>
      <c r="H158" s="3"/>
    </row>
    <row r="159" spans="1:8" ht="12.75" hidden="1">
      <c r="A159" s="7"/>
      <c r="B159" s="8"/>
      <c r="C159" s="9"/>
      <c r="D159" s="3"/>
      <c r="E159" s="3"/>
      <c r="F159" s="3"/>
      <c r="G159" s="3"/>
      <c r="H159" s="3"/>
    </row>
    <row r="160" spans="1:8" ht="12.75" hidden="1">
      <c r="A160" s="7"/>
      <c r="B160" s="8"/>
      <c r="C160" s="9"/>
      <c r="D160" s="3"/>
      <c r="E160" s="3"/>
      <c r="F160" s="3"/>
      <c r="G160" s="3"/>
      <c r="H160" s="3"/>
    </row>
    <row r="161" spans="1:8" ht="12.75" hidden="1">
      <c r="A161" s="7"/>
      <c r="B161" s="8"/>
      <c r="C161" s="9"/>
      <c r="D161" s="3"/>
      <c r="E161" s="3"/>
      <c r="F161" s="3"/>
      <c r="G161" s="3"/>
      <c r="H161" s="3"/>
    </row>
    <row r="162" spans="1:8" ht="12.75" hidden="1">
      <c r="A162" s="7"/>
      <c r="B162" s="8"/>
      <c r="C162" s="9"/>
      <c r="D162" s="3"/>
      <c r="E162" s="3"/>
      <c r="F162" s="3"/>
      <c r="G162" s="3"/>
      <c r="H162" s="3"/>
    </row>
    <row r="163" spans="1:8" ht="12.75" hidden="1">
      <c r="A163" s="7"/>
      <c r="B163" s="8"/>
      <c r="C163" s="9"/>
      <c r="D163" s="3"/>
      <c r="E163" s="3"/>
      <c r="F163" s="3"/>
      <c r="G163" s="3"/>
      <c r="H163" s="3"/>
    </row>
    <row r="164" spans="1:8" ht="12.75" hidden="1">
      <c r="A164" s="7"/>
      <c r="B164" s="8"/>
      <c r="C164" s="9"/>
      <c r="D164" s="3"/>
      <c r="E164" s="3"/>
      <c r="F164" s="3"/>
      <c r="G164" s="3"/>
      <c r="H164" s="3"/>
    </row>
    <row r="165" spans="1:8" ht="12.75" hidden="1">
      <c r="A165" s="7"/>
      <c r="B165" s="8"/>
      <c r="C165" s="9"/>
      <c r="D165" s="3"/>
      <c r="E165" s="3"/>
      <c r="F165" s="3"/>
      <c r="G165" s="3"/>
      <c r="H165" s="3"/>
    </row>
    <row r="166" spans="1:8" ht="12.75" hidden="1">
      <c r="A166" s="7"/>
      <c r="B166" s="8"/>
      <c r="C166" s="9"/>
      <c r="D166" s="3"/>
      <c r="E166" s="3"/>
      <c r="F166" s="3"/>
      <c r="G166" s="3"/>
      <c r="H166" s="3"/>
    </row>
    <row r="167" spans="1:8" ht="12.75" hidden="1">
      <c r="A167" s="7"/>
      <c r="B167" s="8"/>
      <c r="C167" s="9"/>
      <c r="D167" s="3"/>
      <c r="E167" s="3"/>
      <c r="F167" s="3"/>
      <c r="G167" s="3"/>
      <c r="H167" s="3"/>
    </row>
    <row r="168" spans="1:8" ht="12.75" hidden="1">
      <c r="A168" s="7"/>
      <c r="B168" s="8"/>
      <c r="C168" s="9"/>
      <c r="D168" s="3"/>
      <c r="E168" s="3"/>
      <c r="F168" s="3"/>
      <c r="G168" s="3"/>
      <c r="H168" s="3"/>
    </row>
    <row r="169" spans="1:8" ht="12.75" hidden="1">
      <c r="A169" s="7"/>
      <c r="B169" s="8"/>
      <c r="C169" s="9"/>
      <c r="D169" s="3"/>
      <c r="E169" s="3"/>
      <c r="F169" s="3"/>
      <c r="G169" s="3"/>
      <c r="H169" s="3"/>
    </row>
    <row r="170" spans="1:8" ht="12.75" hidden="1">
      <c r="A170" s="7"/>
      <c r="B170" s="8"/>
      <c r="C170" s="9"/>
      <c r="D170" s="3"/>
      <c r="E170" s="3"/>
      <c r="F170" s="3"/>
      <c r="G170" s="3"/>
      <c r="H170" s="3"/>
    </row>
    <row r="171" spans="1:8" ht="12.75" hidden="1">
      <c r="A171" s="7"/>
      <c r="B171" s="8"/>
      <c r="C171" s="9"/>
      <c r="D171" s="3"/>
      <c r="E171" s="3"/>
      <c r="F171" s="3"/>
      <c r="G171" s="3"/>
      <c r="H171" s="3"/>
    </row>
    <row r="172" spans="1:8" ht="12.75" hidden="1">
      <c r="A172" s="7"/>
      <c r="B172" s="8"/>
      <c r="C172" s="9"/>
      <c r="D172" s="3"/>
      <c r="E172" s="3"/>
      <c r="F172" s="3"/>
      <c r="G172" s="3"/>
      <c r="H172" s="3"/>
    </row>
    <row r="173" spans="1:8" ht="12.75" hidden="1">
      <c r="A173" s="7"/>
      <c r="B173" s="8"/>
      <c r="C173" s="9"/>
      <c r="D173" s="3"/>
      <c r="E173" s="3"/>
      <c r="F173" s="3"/>
      <c r="G173" s="3"/>
      <c r="H173" s="3"/>
    </row>
    <row r="174" spans="1:8" ht="12.75" hidden="1">
      <c r="A174" s="7"/>
      <c r="B174" s="8"/>
      <c r="C174" s="9"/>
      <c r="D174" s="3"/>
      <c r="E174" s="3"/>
      <c r="F174" s="3"/>
      <c r="G174" s="3"/>
      <c r="H174" s="3"/>
    </row>
    <row r="175" spans="1:8" ht="12.75" hidden="1">
      <c r="A175" s="7"/>
      <c r="B175" s="8"/>
      <c r="C175" s="9"/>
      <c r="D175" s="3"/>
      <c r="E175" s="3"/>
      <c r="F175" s="3"/>
      <c r="G175" s="3"/>
      <c r="H175" s="3"/>
    </row>
    <row r="176" spans="1:8" ht="12.75" hidden="1">
      <c r="A176" s="7"/>
      <c r="B176" s="8"/>
      <c r="C176" s="9"/>
      <c r="D176" s="3"/>
      <c r="E176" s="3"/>
      <c r="F176" s="3"/>
      <c r="G176" s="3"/>
      <c r="H176" s="3"/>
    </row>
    <row r="177" spans="1:8" ht="12.75" hidden="1">
      <c r="A177" s="7"/>
      <c r="B177" s="8"/>
      <c r="C177" s="9"/>
      <c r="D177" s="3"/>
      <c r="E177" s="3"/>
      <c r="F177" s="3"/>
      <c r="G177" s="3"/>
      <c r="H177" s="3"/>
    </row>
    <row r="178" spans="1:8" ht="12.75" hidden="1">
      <c r="A178" s="7"/>
      <c r="B178" s="8"/>
      <c r="C178" s="9"/>
      <c r="D178" s="3"/>
      <c r="E178" s="3"/>
      <c r="F178" s="3"/>
      <c r="G178" s="3"/>
      <c r="H178" s="3"/>
    </row>
    <row r="179" spans="1:8" ht="12.75" hidden="1">
      <c r="A179" s="7"/>
      <c r="B179" s="8"/>
      <c r="C179" s="9"/>
      <c r="D179" s="3"/>
      <c r="E179" s="3"/>
      <c r="F179" s="3"/>
      <c r="G179" s="3"/>
      <c r="H179" s="3"/>
    </row>
    <row r="180" spans="1:8" ht="12.75" hidden="1">
      <c r="A180" s="7"/>
      <c r="B180" s="8"/>
      <c r="C180" s="9"/>
      <c r="D180" s="3"/>
      <c r="E180" s="3"/>
      <c r="F180" s="3"/>
      <c r="G180" s="3"/>
      <c r="H180" s="3"/>
    </row>
    <row r="181" spans="1:8" ht="12.75" hidden="1">
      <c r="A181" s="7"/>
      <c r="B181" s="8"/>
      <c r="C181" s="9"/>
      <c r="D181" s="3"/>
      <c r="E181" s="3"/>
      <c r="F181" s="3"/>
      <c r="G181" s="3"/>
      <c r="H181" s="3"/>
    </row>
    <row r="182" spans="1:8" ht="12.75" hidden="1">
      <c r="A182" s="7"/>
      <c r="B182" s="8"/>
      <c r="C182" s="9"/>
      <c r="D182" s="3"/>
      <c r="E182" s="3"/>
      <c r="F182" s="3"/>
      <c r="G182" s="3"/>
      <c r="H182" s="3"/>
    </row>
    <row r="183" spans="1:8" ht="12.75" hidden="1">
      <c r="A183" s="7"/>
      <c r="B183" s="8"/>
      <c r="C183" s="9"/>
      <c r="D183" s="3"/>
      <c r="E183" s="3"/>
      <c r="F183" s="3"/>
      <c r="G183" s="3"/>
      <c r="H183" s="3"/>
    </row>
    <row r="184" spans="1:8" ht="12.75" hidden="1">
      <c r="A184" s="7"/>
      <c r="B184" s="8"/>
      <c r="C184" s="9"/>
      <c r="D184" s="3"/>
      <c r="E184" s="3"/>
      <c r="F184" s="3"/>
      <c r="G184" s="3"/>
      <c r="H184" s="3"/>
    </row>
    <row r="185" spans="1:8" ht="12.75" hidden="1">
      <c r="A185" s="7"/>
      <c r="B185" s="8"/>
      <c r="C185" s="9"/>
      <c r="D185" s="3"/>
      <c r="E185" s="3"/>
      <c r="F185" s="3"/>
      <c r="G185" s="3"/>
      <c r="H185" s="3"/>
    </row>
    <row r="186" spans="1:8" ht="12.75" hidden="1">
      <c r="A186" s="7"/>
      <c r="B186" s="8"/>
      <c r="C186" s="9"/>
      <c r="D186" s="3"/>
      <c r="E186" s="3"/>
      <c r="F186" s="3"/>
      <c r="G186" s="3"/>
      <c r="H186" s="3"/>
    </row>
    <row r="187" spans="1:8" ht="12.75" hidden="1">
      <c r="A187" s="7"/>
      <c r="B187" s="8"/>
      <c r="C187" s="9"/>
      <c r="D187" s="3"/>
      <c r="E187" s="3"/>
      <c r="F187" s="3"/>
      <c r="G187" s="3"/>
      <c r="H187" s="3"/>
    </row>
    <row r="188" spans="1:8" ht="12.75" hidden="1">
      <c r="A188" s="7"/>
      <c r="B188" s="8"/>
      <c r="C188" s="9"/>
      <c r="D188" s="3"/>
      <c r="E188" s="3"/>
      <c r="F188" s="3"/>
      <c r="G188" s="3"/>
      <c r="H188" s="3"/>
    </row>
    <row r="189" spans="1:8" ht="12.75" hidden="1">
      <c r="A189" s="7"/>
      <c r="B189" s="8"/>
      <c r="C189" s="9"/>
      <c r="D189" s="3"/>
      <c r="E189" s="3"/>
      <c r="F189" s="3"/>
      <c r="G189" s="3"/>
      <c r="H189" s="3"/>
    </row>
    <row r="190" spans="1:8" ht="12.75" hidden="1">
      <c r="A190" s="7"/>
      <c r="B190" s="8"/>
      <c r="C190" s="9"/>
      <c r="D190" s="3"/>
      <c r="E190" s="3"/>
      <c r="F190" s="3"/>
      <c r="G190" s="3"/>
      <c r="H190" s="3"/>
    </row>
    <row r="191" spans="1:8" ht="12.75" hidden="1">
      <c r="A191" s="7"/>
      <c r="B191" s="8"/>
      <c r="C191" s="9"/>
      <c r="D191" s="3"/>
      <c r="E191" s="3"/>
      <c r="F191" s="3"/>
      <c r="G191" s="3"/>
      <c r="H191" s="3"/>
    </row>
    <row r="192" spans="1:8" ht="12.75" hidden="1">
      <c r="A192" s="7"/>
      <c r="B192" s="8"/>
      <c r="C192" s="9"/>
      <c r="D192" s="3"/>
      <c r="E192" s="3"/>
      <c r="F192" s="3"/>
      <c r="G192" s="3"/>
      <c r="H192" s="3"/>
    </row>
    <row r="193" spans="1:8" ht="12.75" hidden="1">
      <c r="A193" s="7"/>
      <c r="B193" s="8"/>
      <c r="C193" s="9"/>
      <c r="D193" s="3"/>
      <c r="E193" s="3"/>
      <c r="F193" s="3"/>
      <c r="G193" s="3"/>
      <c r="H193" s="3"/>
    </row>
    <row r="194" spans="1:8" ht="12.75" hidden="1">
      <c r="A194" s="7"/>
      <c r="B194" s="8"/>
      <c r="C194" s="9"/>
      <c r="D194" s="3"/>
      <c r="E194" s="3"/>
      <c r="F194" s="3"/>
      <c r="G194" s="3"/>
      <c r="H194" s="3"/>
    </row>
    <row r="195" spans="1:8" ht="12.75" hidden="1">
      <c r="A195" s="7"/>
      <c r="B195" s="8"/>
      <c r="C195" s="9"/>
      <c r="D195" s="3"/>
      <c r="E195" s="3"/>
      <c r="F195" s="3"/>
      <c r="G195" s="3"/>
      <c r="H195" s="3"/>
    </row>
    <row r="196" spans="1:8" ht="12.75" hidden="1">
      <c r="A196" s="7"/>
      <c r="B196" s="8"/>
      <c r="C196" s="9"/>
      <c r="D196" s="3"/>
      <c r="E196" s="3"/>
      <c r="F196" s="3"/>
      <c r="G196" s="3"/>
      <c r="H196" s="3"/>
    </row>
    <row r="197" spans="1:8" ht="12.75" hidden="1">
      <c r="A197" s="7"/>
      <c r="B197" s="8"/>
      <c r="C197" s="9"/>
      <c r="D197" s="3"/>
      <c r="E197" s="3"/>
      <c r="F197" s="3"/>
      <c r="G197" s="3"/>
      <c r="H197" s="3"/>
    </row>
    <row r="198" spans="1:8" ht="12.75" hidden="1">
      <c r="A198" s="7"/>
      <c r="B198" s="8"/>
      <c r="C198" s="9"/>
      <c r="D198" s="3"/>
      <c r="E198" s="3"/>
      <c r="F198" s="3"/>
      <c r="G198" s="3"/>
      <c r="H198" s="3"/>
    </row>
    <row r="199" spans="1:8" ht="12.75" hidden="1">
      <c r="A199" s="7"/>
      <c r="B199" s="8"/>
      <c r="C199" s="9"/>
      <c r="D199" s="3"/>
      <c r="E199" s="3"/>
      <c r="F199" s="3"/>
      <c r="G199" s="3"/>
      <c r="H199" s="3"/>
    </row>
    <row r="200" spans="1:8" ht="12.75" hidden="1">
      <c r="A200" s="7"/>
      <c r="B200" s="8"/>
      <c r="C200" s="9"/>
      <c r="D200" s="3"/>
      <c r="E200" s="3"/>
      <c r="F200" s="3"/>
      <c r="G200" s="3"/>
      <c r="H200" s="3"/>
    </row>
    <row r="201" spans="1:8" ht="12.75" hidden="1">
      <c r="A201" s="7"/>
      <c r="B201" s="8"/>
      <c r="C201" s="9"/>
      <c r="D201" s="3"/>
      <c r="E201" s="3"/>
      <c r="F201" s="3"/>
      <c r="G201" s="3"/>
      <c r="H201" s="3"/>
    </row>
    <row r="202" spans="1:8" ht="12.75" hidden="1">
      <c r="A202" s="7"/>
      <c r="B202" s="8"/>
      <c r="C202" s="9"/>
      <c r="D202" s="3"/>
      <c r="E202" s="3"/>
      <c r="F202" s="3"/>
      <c r="G202" s="3"/>
      <c r="H202" s="3"/>
    </row>
    <row r="203" spans="1:8" ht="12.75" hidden="1">
      <c r="A203" s="7"/>
      <c r="B203" s="8"/>
      <c r="C203" s="9"/>
      <c r="D203" s="3"/>
      <c r="E203" s="3"/>
      <c r="F203" s="3"/>
      <c r="G203" s="3"/>
      <c r="H203" s="3"/>
    </row>
    <row r="204" spans="1:8" ht="12.75" hidden="1">
      <c r="A204" s="7"/>
      <c r="B204" s="8"/>
      <c r="C204" s="9"/>
      <c r="D204" s="3"/>
      <c r="E204" s="3"/>
      <c r="F204" s="3"/>
      <c r="G204" s="3"/>
      <c r="H204" s="3"/>
    </row>
    <row r="205" spans="1:8" ht="12.75" hidden="1">
      <c r="A205" s="7"/>
      <c r="B205" s="8"/>
      <c r="C205" s="9"/>
      <c r="D205" s="3"/>
      <c r="E205" s="3"/>
      <c r="F205" s="3"/>
      <c r="G205" s="3"/>
      <c r="H205" s="3"/>
    </row>
    <row r="206" spans="1:8" ht="12.75" hidden="1">
      <c r="A206" s="7"/>
      <c r="B206" s="8"/>
      <c r="C206" s="9"/>
      <c r="D206" s="3"/>
      <c r="E206" s="3"/>
      <c r="F206" s="3"/>
      <c r="G206" s="3"/>
      <c r="H206" s="3"/>
    </row>
    <row r="207" spans="1:8" ht="12.75" hidden="1">
      <c r="A207" s="7"/>
      <c r="B207" s="8"/>
      <c r="C207" s="9"/>
      <c r="D207" s="3"/>
      <c r="E207" s="3"/>
      <c r="F207" s="3"/>
      <c r="G207" s="3"/>
      <c r="H207" s="3"/>
    </row>
    <row r="208" spans="1:8" ht="12.75" hidden="1">
      <c r="A208" s="7"/>
      <c r="B208" s="8"/>
      <c r="C208" s="9"/>
      <c r="D208" s="3"/>
      <c r="E208" s="3"/>
      <c r="F208" s="3"/>
      <c r="G208" s="3"/>
      <c r="H208" s="3"/>
    </row>
    <row r="209" spans="1:8" ht="12.75" hidden="1">
      <c r="A209" s="7"/>
      <c r="B209" s="8"/>
      <c r="C209" s="9"/>
      <c r="D209" s="3"/>
      <c r="E209" s="3"/>
      <c r="F209" s="3"/>
      <c r="G209" s="3"/>
      <c r="H209" s="3"/>
    </row>
    <row r="210" spans="1:8" ht="12.75" hidden="1">
      <c r="A210" s="7"/>
      <c r="B210" s="8"/>
      <c r="C210" s="9"/>
      <c r="D210" s="3"/>
      <c r="E210" s="3"/>
      <c r="F210" s="3"/>
      <c r="G210" s="3"/>
      <c r="H210" s="3"/>
    </row>
    <row r="211" spans="1:8" ht="12.75" hidden="1">
      <c r="A211" s="7"/>
      <c r="B211" s="8"/>
      <c r="C211" s="9"/>
      <c r="D211" s="3"/>
      <c r="E211" s="3"/>
      <c r="F211" s="3"/>
      <c r="G211" s="3"/>
      <c r="H211" s="3"/>
    </row>
    <row r="212" spans="1:8" ht="12.75" hidden="1">
      <c r="A212" s="7"/>
      <c r="B212" s="8"/>
      <c r="C212" s="9"/>
      <c r="D212" s="3"/>
      <c r="E212" s="3"/>
      <c r="F212" s="3"/>
      <c r="G212" s="3"/>
      <c r="H212" s="3"/>
    </row>
    <row r="213" spans="1:8" ht="12.75" hidden="1">
      <c r="A213" s="7"/>
      <c r="B213" s="8"/>
      <c r="C213" s="9"/>
      <c r="D213" s="3"/>
      <c r="E213" s="3"/>
      <c r="F213" s="3"/>
      <c r="G213" s="3"/>
      <c r="H213" s="3"/>
    </row>
    <row r="214" spans="1:8" ht="12.75" hidden="1">
      <c r="A214" s="7"/>
      <c r="B214" s="8"/>
      <c r="C214" s="9"/>
      <c r="D214" s="3"/>
      <c r="E214" s="3"/>
      <c r="F214" s="3"/>
      <c r="G214" s="3"/>
      <c r="H214" s="3"/>
    </row>
    <row r="215" spans="1:8" ht="12.75" hidden="1">
      <c r="A215" s="7"/>
      <c r="B215" s="8"/>
      <c r="C215" s="9"/>
      <c r="D215" s="3"/>
      <c r="E215" s="3"/>
      <c r="F215" s="3"/>
      <c r="G215" s="3"/>
      <c r="H215" s="3"/>
    </row>
    <row r="216" spans="1:8" ht="12.75" hidden="1">
      <c r="A216" s="7"/>
      <c r="B216" s="8"/>
      <c r="C216" s="9"/>
      <c r="D216" s="3"/>
      <c r="E216" s="3"/>
      <c r="F216" s="3"/>
      <c r="G216" s="3"/>
      <c r="H216" s="3"/>
    </row>
    <row r="217" spans="1:8" ht="12.75" hidden="1">
      <c r="A217" s="7"/>
      <c r="B217" s="8"/>
      <c r="C217" s="9"/>
      <c r="D217" s="3"/>
      <c r="E217" s="3"/>
      <c r="F217" s="3"/>
      <c r="G217" s="3"/>
      <c r="H217" s="3"/>
    </row>
    <row r="218" spans="1:8" ht="12.75" hidden="1">
      <c r="A218" s="7"/>
      <c r="B218" s="8"/>
      <c r="C218" s="9"/>
      <c r="D218" s="3"/>
      <c r="E218" s="3"/>
      <c r="F218" s="3"/>
      <c r="G218" s="3"/>
      <c r="H218" s="3"/>
    </row>
    <row r="219" spans="1:8" ht="12.75" hidden="1">
      <c r="A219" s="7"/>
      <c r="B219" s="8"/>
      <c r="C219" s="9"/>
      <c r="D219" s="3"/>
      <c r="E219" s="3"/>
      <c r="F219" s="3"/>
      <c r="G219" s="3"/>
      <c r="H219" s="3"/>
    </row>
    <row r="220" spans="1:8" ht="12.75" hidden="1">
      <c r="A220" s="7"/>
      <c r="B220" s="8"/>
      <c r="C220" s="9"/>
      <c r="D220" s="3"/>
      <c r="E220" s="3"/>
      <c r="F220" s="3"/>
      <c r="G220" s="3"/>
      <c r="H220" s="3"/>
    </row>
    <row r="221" spans="1:8" ht="12.75" hidden="1">
      <c r="A221" s="7"/>
      <c r="B221" s="8"/>
      <c r="C221" s="9"/>
      <c r="D221" s="3"/>
      <c r="E221" s="3"/>
      <c r="F221" s="3"/>
      <c r="G221" s="3"/>
      <c r="H221" s="3"/>
    </row>
    <row r="222" spans="1:8" ht="12.75" hidden="1">
      <c r="A222" s="7"/>
      <c r="B222" s="8"/>
      <c r="C222" s="9"/>
      <c r="D222" s="3"/>
      <c r="E222" s="3"/>
      <c r="F222" s="3"/>
      <c r="G222" s="3"/>
      <c r="H222" s="3"/>
    </row>
    <row r="223" spans="1:8" ht="12.75" hidden="1">
      <c r="A223" s="7"/>
      <c r="B223" s="8"/>
      <c r="C223" s="9"/>
      <c r="D223" s="3"/>
      <c r="E223" s="3"/>
      <c r="F223" s="3"/>
      <c r="G223" s="3"/>
      <c r="H223" s="3"/>
    </row>
    <row r="224" spans="1:8" ht="12.75" hidden="1">
      <c r="A224" s="10"/>
      <c r="B224" s="11"/>
      <c r="C224" s="12"/>
      <c r="D224" s="3"/>
      <c r="E224" s="3"/>
      <c r="F224" s="3"/>
      <c r="G224" s="3"/>
      <c r="H224" s="3"/>
    </row>
    <row r="225" spans="1:4" ht="12.75" customHeight="1">
      <c r="A225" s="16"/>
      <c r="B225" s="17"/>
      <c r="C225" s="18"/>
      <c r="D225" s="19"/>
    </row>
    <row r="226" spans="1:4" ht="10.5" hidden="1">
      <c r="A226" s="16" t="s">
        <v>17</v>
      </c>
      <c r="B226" s="17">
        <v>124228</v>
      </c>
      <c r="C226" s="18">
        <v>1</v>
      </c>
      <c r="D226" s="19">
        <v>1</v>
      </c>
    </row>
    <row r="227" spans="1:4" ht="10.5" hidden="1">
      <c r="A227" s="16" t="s">
        <v>18</v>
      </c>
      <c r="B227" s="17">
        <v>81467</v>
      </c>
      <c r="C227" s="18">
        <v>3</v>
      </c>
      <c r="D227" s="19">
        <v>1</v>
      </c>
    </row>
    <row r="228" spans="1:4" ht="10.5" hidden="1">
      <c r="A228" s="16" t="s">
        <v>19</v>
      </c>
      <c r="B228" s="17">
        <v>35098</v>
      </c>
      <c r="C228" s="18">
        <v>1</v>
      </c>
      <c r="D228" s="19">
        <v>1</v>
      </c>
    </row>
    <row r="229" spans="1:4" ht="10.5" hidden="1">
      <c r="A229" s="16" t="s">
        <v>20</v>
      </c>
      <c r="B229" s="17">
        <v>43613</v>
      </c>
      <c r="C229" s="18">
        <v>1</v>
      </c>
      <c r="D229" s="19">
        <v>1</v>
      </c>
    </row>
    <row r="230" spans="1:4" ht="10.5" hidden="1">
      <c r="A230" s="16" t="s">
        <v>21</v>
      </c>
      <c r="B230" s="17">
        <v>54692</v>
      </c>
      <c r="C230" s="18">
        <v>1</v>
      </c>
      <c r="D230" s="19">
        <v>1</v>
      </c>
    </row>
    <row r="231" spans="1:4" ht="10.5" hidden="1">
      <c r="A231" s="16" t="s">
        <v>22</v>
      </c>
      <c r="B231" s="17">
        <v>306947</v>
      </c>
      <c r="C231" s="18">
        <v>3</v>
      </c>
      <c r="D231" s="19">
        <v>1</v>
      </c>
    </row>
    <row r="232" spans="1:4" ht="10.5" hidden="1">
      <c r="A232" s="16" t="s">
        <v>23</v>
      </c>
      <c r="B232" s="17">
        <v>213841</v>
      </c>
      <c r="C232" s="18">
        <v>1</v>
      </c>
      <c r="D232" s="19">
        <v>1</v>
      </c>
    </row>
    <row r="233" spans="1:4" ht="10.5" hidden="1">
      <c r="A233" s="16" t="s">
        <v>24</v>
      </c>
      <c r="B233" s="17">
        <v>92101</v>
      </c>
      <c r="C233" s="18">
        <v>1</v>
      </c>
      <c r="D233" s="19">
        <v>1</v>
      </c>
    </row>
    <row r="234" spans="1:4" ht="10.5" hidden="1">
      <c r="A234" s="16" t="s">
        <v>25</v>
      </c>
      <c r="B234" s="17">
        <v>712317</v>
      </c>
      <c r="C234" s="18">
        <v>14</v>
      </c>
      <c r="D234" s="19">
        <v>1</v>
      </c>
    </row>
    <row r="235" spans="1:4" ht="10.5" hidden="1">
      <c r="A235" s="16" t="s">
        <v>26</v>
      </c>
      <c r="B235" s="17">
        <v>153712</v>
      </c>
      <c r="C235" s="18">
        <v>3</v>
      </c>
      <c r="D235" s="19">
        <v>1</v>
      </c>
    </row>
    <row r="236" spans="1:4" ht="10.5" hidden="1">
      <c r="A236" s="16" t="s">
        <v>27</v>
      </c>
      <c r="B236" s="17">
        <v>459451</v>
      </c>
      <c r="C236" s="18">
        <v>16</v>
      </c>
      <c r="D236" s="19">
        <v>1</v>
      </c>
    </row>
    <row r="237" spans="1:4" ht="10.5" hidden="1">
      <c r="A237" s="16" t="s">
        <v>28</v>
      </c>
      <c r="B237" s="17">
        <v>173418</v>
      </c>
      <c r="C237" s="18">
        <v>5</v>
      </c>
      <c r="D237" s="19">
        <v>1</v>
      </c>
    </row>
    <row r="238" spans="1:4" ht="10.5" hidden="1">
      <c r="A238" s="16" t="s">
        <v>29</v>
      </c>
      <c r="B238" s="17">
        <v>920599</v>
      </c>
      <c r="C238" s="18">
        <v>7</v>
      </c>
      <c r="D238" s="19">
        <v>1</v>
      </c>
    </row>
    <row r="239" spans="1:4" ht="10.5" hidden="1">
      <c r="A239" s="16" t="s">
        <v>30</v>
      </c>
      <c r="B239" s="17">
        <v>16891</v>
      </c>
      <c r="C239" s="18">
        <v>2</v>
      </c>
      <c r="D239" s="19">
        <v>1</v>
      </c>
    </row>
    <row r="240" spans="1:4" ht="10.5" hidden="1">
      <c r="A240" s="16" t="s">
        <v>31</v>
      </c>
      <c r="B240" s="17">
        <v>37447</v>
      </c>
      <c r="C240" s="18">
        <v>1</v>
      </c>
      <c r="D240" s="19">
        <v>1</v>
      </c>
    </row>
    <row r="241" spans="1:4" ht="10.5" hidden="1">
      <c r="A241" s="16" t="s">
        <v>32</v>
      </c>
      <c r="B241" s="17">
        <v>236193</v>
      </c>
      <c r="C241" s="18">
        <v>5</v>
      </c>
      <c r="D241" s="19">
        <v>1</v>
      </c>
    </row>
    <row r="242" spans="1:4" ht="10.5" hidden="1">
      <c r="A242" s="16" t="s">
        <v>33</v>
      </c>
      <c r="B242" s="17">
        <v>46013</v>
      </c>
      <c r="C242" s="18">
        <v>1</v>
      </c>
      <c r="D242" s="19">
        <v>1</v>
      </c>
    </row>
    <row r="243" spans="1:4" ht="10.5" hidden="1">
      <c r="A243" s="16" t="s">
        <v>34</v>
      </c>
      <c r="B243" s="17">
        <v>652593</v>
      </c>
      <c r="C243" s="18">
        <v>13</v>
      </c>
      <c r="D243" s="19">
        <v>1</v>
      </c>
    </row>
    <row r="244" spans="1:4" ht="10.5" hidden="1">
      <c r="A244" s="16" t="s">
        <v>35</v>
      </c>
      <c r="B244" s="17">
        <v>36131</v>
      </c>
      <c r="C244" s="18">
        <v>1</v>
      </c>
      <c r="D244" s="19">
        <v>1</v>
      </c>
    </row>
    <row r="245" spans="1:4" ht="10.5" hidden="1">
      <c r="A245" s="16" t="s">
        <v>36</v>
      </c>
      <c r="B245" s="17">
        <v>93868</v>
      </c>
      <c r="C245" s="18">
        <v>1</v>
      </c>
      <c r="D245" s="19">
        <v>1</v>
      </c>
    </row>
    <row r="246" spans="1:4" ht="10.5" hidden="1">
      <c r="A246" s="16" t="s">
        <v>37</v>
      </c>
      <c r="B246" s="17">
        <v>93868</v>
      </c>
      <c r="C246" s="18">
        <v>2</v>
      </c>
      <c r="D246" s="19">
        <v>1</v>
      </c>
    </row>
    <row r="247" spans="1:4" ht="10.5" hidden="1">
      <c r="A247" s="16" t="s">
        <v>38</v>
      </c>
      <c r="B247" s="17">
        <v>66277</v>
      </c>
      <c r="C247" s="18">
        <v>1</v>
      </c>
      <c r="D247" s="19">
        <v>1</v>
      </c>
    </row>
    <row r="248" spans="1:4" ht="10.5" hidden="1">
      <c r="A248" s="16" t="s">
        <v>39</v>
      </c>
      <c r="B248" s="17">
        <v>137355</v>
      </c>
      <c r="C248" s="18">
        <v>3</v>
      </c>
      <c r="D248" s="19">
        <v>1</v>
      </c>
    </row>
    <row r="249" spans="1:4" ht="10.5" hidden="1">
      <c r="A249" s="16" t="s">
        <v>40</v>
      </c>
      <c r="B249" s="17">
        <v>25771</v>
      </c>
      <c r="C249" s="18">
        <v>1</v>
      </c>
      <c r="D249" s="19">
        <v>1</v>
      </c>
    </row>
    <row r="250" spans="1:4" ht="10.5" hidden="1">
      <c r="A250" s="16" t="s">
        <v>41</v>
      </c>
      <c r="B250" s="17">
        <v>73007</v>
      </c>
      <c r="C250" s="18">
        <v>1</v>
      </c>
      <c r="D250" s="19">
        <v>1</v>
      </c>
    </row>
    <row r="251" spans="1:4" ht="10.5" hidden="1">
      <c r="A251" s="16" t="s">
        <v>42</v>
      </c>
      <c r="B251" s="17">
        <v>40475</v>
      </c>
      <c r="C251" s="18">
        <v>1</v>
      </c>
      <c r="D251" s="19">
        <v>1</v>
      </c>
    </row>
    <row r="252" spans="1:4" ht="10.5" hidden="1">
      <c r="A252" s="16" t="s">
        <v>43</v>
      </c>
      <c r="B252" s="17">
        <v>75216</v>
      </c>
      <c r="C252" s="18">
        <v>1</v>
      </c>
      <c r="D252" s="19">
        <v>1</v>
      </c>
    </row>
    <row r="253" spans="1:4" ht="10.5" hidden="1">
      <c r="A253" s="16" t="s">
        <v>44</v>
      </c>
      <c r="B253" s="17">
        <v>127339</v>
      </c>
      <c r="C253" s="18">
        <v>2</v>
      </c>
      <c r="D253" s="19">
        <v>1</v>
      </c>
    </row>
    <row r="254" spans="1:4" ht="10.5" hidden="1">
      <c r="A254" s="16" t="s">
        <v>45</v>
      </c>
      <c r="B254" s="17">
        <v>75750</v>
      </c>
      <c r="C254" s="18">
        <v>1</v>
      </c>
      <c r="D254" s="19">
        <v>1</v>
      </c>
    </row>
    <row r="255" spans="1:4" ht="10.5" hidden="1">
      <c r="A255" s="16" t="s">
        <v>46</v>
      </c>
      <c r="B255" s="17">
        <v>132282</v>
      </c>
      <c r="C255" s="18">
        <v>2</v>
      </c>
      <c r="D255" s="19">
        <v>1</v>
      </c>
    </row>
    <row r="256" spans="1:4" ht="10.5" hidden="1">
      <c r="A256" s="16" t="s">
        <v>47</v>
      </c>
      <c r="B256" s="17">
        <v>168458</v>
      </c>
      <c r="C256" s="18">
        <v>4</v>
      </c>
      <c r="D256" s="19">
        <v>1</v>
      </c>
    </row>
    <row r="257" spans="1:4" ht="10.5" hidden="1">
      <c r="A257" s="16" t="s">
        <v>48</v>
      </c>
      <c r="B257" s="17">
        <v>97211</v>
      </c>
      <c r="C257" s="18">
        <v>1</v>
      </c>
      <c r="D257" s="19">
        <v>1</v>
      </c>
    </row>
    <row r="258" spans="1:4" ht="10.5" hidden="1">
      <c r="A258" s="16" t="s">
        <v>49</v>
      </c>
      <c r="B258" s="17">
        <v>91761</v>
      </c>
      <c r="C258" s="18">
        <v>2</v>
      </c>
      <c r="D258" s="19">
        <v>1</v>
      </c>
    </row>
    <row r="259" spans="1:4" ht="10.5" hidden="1">
      <c r="A259" s="16" t="s">
        <v>50</v>
      </c>
      <c r="B259" s="17">
        <v>123881</v>
      </c>
      <c r="C259" s="18">
        <v>2</v>
      </c>
      <c r="D259" s="19">
        <v>1</v>
      </c>
    </row>
    <row r="260" spans="1:4" ht="10.5" hidden="1">
      <c r="A260" s="16" t="s">
        <v>51</v>
      </c>
      <c r="B260" s="17">
        <v>73130</v>
      </c>
      <c r="C260" s="18">
        <v>1</v>
      </c>
      <c r="D260" s="19">
        <v>1</v>
      </c>
    </row>
    <row r="261" spans="1:4" ht="10.5" hidden="1">
      <c r="A261" s="16" t="s">
        <v>52</v>
      </c>
      <c r="B261" s="17">
        <v>36614</v>
      </c>
      <c r="C261" s="18">
        <v>1</v>
      </c>
      <c r="D261" s="19">
        <v>1</v>
      </c>
    </row>
    <row r="262" spans="1:4" ht="10.5" hidden="1">
      <c r="A262" s="16" t="s">
        <v>53</v>
      </c>
      <c r="B262" s="17">
        <v>35219</v>
      </c>
      <c r="C262" s="18">
        <v>1</v>
      </c>
      <c r="D262" s="19">
        <v>1</v>
      </c>
    </row>
    <row r="263" spans="1:4" ht="10.5" hidden="1">
      <c r="A263" s="16" t="s">
        <v>54</v>
      </c>
      <c r="B263" s="17">
        <v>53957</v>
      </c>
      <c r="C263" s="18">
        <v>1</v>
      </c>
      <c r="D263" s="19">
        <v>1</v>
      </c>
    </row>
    <row r="264" spans="1:4" ht="10.5" hidden="1">
      <c r="A264" s="16" t="s">
        <v>55</v>
      </c>
      <c r="B264" s="17">
        <v>323158</v>
      </c>
      <c r="C264" s="18">
        <v>5</v>
      </c>
      <c r="D264" s="19">
        <v>1</v>
      </c>
    </row>
    <row r="265" spans="1:4" ht="10.5" hidden="1">
      <c r="A265" s="16" t="s">
        <v>56</v>
      </c>
      <c r="B265" s="17">
        <v>54635</v>
      </c>
      <c r="C265" s="18">
        <v>1</v>
      </c>
      <c r="D265" s="19">
        <v>1</v>
      </c>
    </row>
    <row r="266" spans="1:4" ht="10.5" hidden="1">
      <c r="A266" s="16" t="s">
        <v>57</v>
      </c>
      <c r="B266" s="17">
        <v>51451</v>
      </c>
      <c r="C266" s="18">
        <v>2</v>
      </c>
      <c r="D266" s="19">
        <v>1</v>
      </c>
    </row>
    <row r="267" spans="1:4" ht="10.5" hidden="1">
      <c r="A267" s="16" t="s">
        <v>58</v>
      </c>
      <c r="B267" s="17">
        <v>218538</v>
      </c>
      <c r="C267" s="18">
        <v>2</v>
      </c>
      <c r="D267" s="19">
        <v>1</v>
      </c>
    </row>
    <row r="268" spans="1:4" ht="10.5" hidden="1">
      <c r="A268" s="16" t="s">
        <v>59</v>
      </c>
      <c r="B268" s="17">
        <v>286537</v>
      </c>
      <c r="C268" s="18">
        <v>8</v>
      </c>
      <c r="D268" s="19">
        <v>1</v>
      </c>
    </row>
    <row r="269" spans="1:4" ht="10.5" hidden="1">
      <c r="A269" s="16" t="s">
        <v>60</v>
      </c>
      <c r="B269" s="17">
        <v>126026</v>
      </c>
      <c r="C269" s="18">
        <v>4</v>
      </c>
      <c r="D269" s="19">
        <v>1</v>
      </c>
    </row>
    <row r="270" spans="1:4" ht="10.5" hidden="1">
      <c r="A270" s="16" t="s">
        <v>61</v>
      </c>
      <c r="B270" s="17">
        <v>329158</v>
      </c>
      <c r="C270" s="18">
        <v>5</v>
      </c>
      <c r="D270" s="19">
        <v>1</v>
      </c>
    </row>
    <row r="271" spans="1:4" ht="10.5" hidden="1">
      <c r="A271" s="16" t="s">
        <v>62</v>
      </c>
      <c r="B271" s="17">
        <v>20095</v>
      </c>
      <c r="C271" s="18">
        <v>1</v>
      </c>
      <c r="D271" s="19">
        <v>1</v>
      </c>
    </row>
    <row r="272" spans="1:4" ht="10.5" hidden="1">
      <c r="A272" s="16" t="s">
        <v>63</v>
      </c>
      <c r="B272" s="17">
        <v>135627</v>
      </c>
      <c r="C272" s="18">
        <v>9</v>
      </c>
      <c r="D272" s="19">
        <v>1</v>
      </c>
    </row>
    <row r="273" spans="1:4" ht="10.5" hidden="1">
      <c r="A273" s="16" t="s">
        <v>64</v>
      </c>
      <c r="B273" s="17">
        <v>18171</v>
      </c>
      <c r="C273" s="18">
        <v>1</v>
      </c>
      <c r="D273" s="19">
        <v>1</v>
      </c>
    </row>
    <row r="274" spans="1:4" ht="10.5" hidden="1">
      <c r="A274" s="16" t="s">
        <v>65</v>
      </c>
      <c r="B274" s="17">
        <v>273616</v>
      </c>
      <c r="C274" s="18">
        <v>4</v>
      </c>
      <c r="D274" s="19">
        <v>1</v>
      </c>
    </row>
    <row r="275" spans="1:4" ht="10.5" hidden="1">
      <c r="A275" s="16" t="s">
        <v>66</v>
      </c>
      <c r="B275" s="17">
        <v>1360590</v>
      </c>
      <c r="C275" s="18">
        <v>55</v>
      </c>
      <c r="D275" s="19">
        <v>1</v>
      </c>
    </row>
    <row r="276" spans="1:4" ht="10.5" hidden="1">
      <c r="A276" s="16" t="s">
        <v>67</v>
      </c>
      <c r="B276" s="17">
        <v>45514</v>
      </c>
      <c r="C276" s="18">
        <v>1</v>
      </c>
      <c r="D276" s="19">
        <v>1</v>
      </c>
    </row>
    <row r="277" spans="1:4" ht="10.5" hidden="1">
      <c r="A277" s="16" t="s">
        <v>68</v>
      </c>
      <c r="B277" s="17">
        <v>47437</v>
      </c>
      <c r="C277" s="18">
        <v>1</v>
      </c>
      <c r="D277" s="19">
        <v>1</v>
      </c>
    </row>
    <row r="278" spans="1:4" ht="10.5" hidden="1">
      <c r="A278" s="16" t="s">
        <v>69</v>
      </c>
      <c r="B278" s="17">
        <v>95721</v>
      </c>
      <c r="C278" s="18">
        <v>1</v>
      </c>
      <c r="D278" s="19">
        <v>1</v>
      </c>
    </row>
    <row r="279" spans="1:4" ht="10.5" hidden="1">
      <c r="A279" s="16" t="s">
        <v>70</v>
      </c>
      <c r="B279" s="17">
        <v>334661</v>
      </c>
      <c r="C279" s="18">
        <v>3</v>
      </c>
      <c r="D279" s="19">
        <v>1</v>
      </c>
    </row>
    <row r="280" spans="1:4" ht="10.5" hidden="1">
      <c r="A280" s="16" t="s">
        <v>71</v>
      </c>
      <c r="B280" s="17">
        <v>106776</v>
      </c>
      <c r="C280" s="18">
        <v>1</v>
      </c>
      <c r="D280" s="19">
        <v>1</v>
      </c>
    </row>
    <row r="281" spans="1:4" ht="10.5" hidden="1">
      <c r="A281" s="16" t="s">
        <v>72</v>
      </c>
      <c r="B281" s="17">
        <v>193582</v>
      </c>
      <c r="C281" s="18">
        <v>10</v>
      </c>
      <c r="D281" s="19">
        <v>1</v>
      </c>
    </row>
    <row r="282" spans="1:4" ht="10.5" hidden="1">
      <c r="A282" s="16" t="s">
        <v>73</v>
      </c>
      <c r="B282" s="17">
        <v>189186</v>
      </c>
      <c r="C282" s="18">
        <v>7</v>
      </c>
      <c r="D282" s="19">
        <v>1</v>
      </c>
    </row>
    <row r="283" spans="1:4" ht="10.5" hidden="1">
      <c r="A283" s="16" t="s">
        <v>74</v>
      </c>
      <c r="B283" s="17">
        <v>37347</v>
      </c>
      <c r="C283" s="18">
        <v>1</v>
      </c>
      <c r="D283" s="19">
        <v>1</v>
      </c>
    </row>
    <row r="284" spans="1:4" ht="10.5" hidden="1">
      <c r="A284" s="16" t="s">
        <v>75</v>
      </c>
      <c r="B284" s="17">
        <v>39857</v>
      </c>
      <c r="C284" s="18">
        <v>1</v>
      </c>
      <c r="D284" s="19">
        <v>1</v>
      </c>
    </row>
    <row r="285" spans="1:4" ht="10.5" hidden="1">
      <c r="A285" s="16" t="s">
        <v>76</v>
      </c>
      <c r="B285" s="17">
        <v>27385</v>
      </c>
      <c r="C285" s="18">
        <v>1</v>
      </c>
      <c r="D285" s="19">
        <v>1</v>
      </c>
    </row>
    <row r="286" spans="1:4" ht="10.5" hidden="1">
      <c r="A286" s="16" t="s">
        <v>77</v>
      </c>
      <c r="B286" s="17">
        <v>1422905</v>
      </c>
      <c r="C286" s="18">
        <v>37</v>
      </c>
      <c r="D286" s="19">
        <v>1</v>
      </c>
    </row>
    <row r="287" spans="1:4" ht="10.5" hidden="1">
      <c r="A287" s="16" t="s">
        <v>78</v>
      </c>
      <c r="B287" s="17">
        <v>53752</v>
      </c>
      <c r="C287" s="18">
        <v>1</v>
      </c>
      <c r="D287" s="19">
        <v>1</v>
      </c>
    </row>
    <row r="288" spans="1:4" ht="10.5" hidden="1">
      <c r="A288" s="16" t="s">
        <v>79</v>
      </c>
      <c r="B288" s="17">
        <v>104549</v>
      </c>
      <c r="C288" s="18">
        <v>8</v>
      </c>
      <c r="D288" s="19">
        <v>1</v>
      </c>
    </row>
    <row r="289" spans="1:4" ht="10.5" hidden="1">
      <c r="A289" s="16" t="s">
        <v>80</v>
      </c>
      <c r="B289" s="17">
        <v>104508</v>
      </c>
      <c r="C289" s="18">
        <v>1</v>
      </c>
      <c r="D289" s="19">
        <v>1</v>
      </c>
    </row>
    <row r="290" spans="1:4" ht="10.5" hidden="1">
      <c r="A290" s="16" t="s">
        <v>81</v>
      </c>
      <c r="B290" s="17">
        <v>504923</v>
      </c>
      <c r="C290" s="18">
        <v>27</v>
      </c>
      <c r="D290" s="19">
        <v>1</v>
      </c>
    </row>
    <row r="291" spans="1:4" ht="10.5" hidden="1">
      <c r="A291" s="16" t="s">
        <v>82</v>
      </c>
      <c r="B291" s="17">
        <v>253059</v>
      </c>
      <c r="C291" s="18">
        <v>2</v>
      </c>
      <c r="D291" s="19">
        <v>1</v>
      </c>
    </row>
    <row r="292" spans="1:4" ht="10.5" hidden="1">
      <c r="A292" s="16" t="s">
        <v>83</v>
      </c>
      <c r="B292" s="17">
        <v>168218</v>
      </c>
      <c r="C292" s="18">
        <v>5</v>
      </c>
      <c r="D292" s="19">
        <v>1</v>
      </c>
    </row>
    <row r="293" spans="1:4" ht="10.5" hidden="1">
      <c r="A293" s="16" t="s">
        <v>84</v>
      </c>
      <c r="B293" s="17">
        <v>5857904</v>
      </c>
      <c r="C293" s="18">
        <v>161</v>
      </c>
      <c r="D293" s="19">
        <v>1</v>
      </c>
    </row>
    <row r="294" spans="1:4" ht="10.5" hidden="1">
      <c r="A294" s="16" t="s">
        <v>85</v>
      </c>
      <c r="B294" s="17">
        <v>51650</v>
      </c>
      <c r="C294" s="18">
        <v>1</v>
      </c>
      <c r="D294" s="19">
        <v>1</v>
      </c>
    </row>
    <row r="295" spans="1:4" ht="10.5" hidden="1">
      <c r="A295" s="16" t="s">
        <v>86</v>
      </c>
      <c r="B295" s="17">
        <v>186544</v>
      </c>
      <c r="C295" s="18">
        <v>2</v>
      </c>
      <c r="D295" s="19">
        <v>1</v>
      </c>
    </row>
    <row r="296" spans="1:4" ht="10.5" hidden="1">
      <c r="A296" s="16" t="s">
        <v>87</v>
      </c>
      <c r="B296" s="17">
        <v>28710</v>
      </c>
      <c r="C296" s="18">
        <v>1</v>
      </c>
      <c r="D296" s="19">
        <v>1</v>
      </c>
    </row>
    <row r="297" spans="1:4" ht="10.5" hidden="1">
      <c r="A297" s="16" t="s">
        <v>88</v>
      </c>
      <c r="B297" s="17">
        <v>116552</v>
      </c>
      <c r="C297" s="18">
        <v>1</v>
      </c>
      <c r="D297" s="19">
        <v>1</v>
      </c>
    </row>
    <row r="298" spans="1:4" ht="10.5" hidden="1">
      <c r="A298" s="16" t="s">
        <v>89</v>
      </c>
      <c r="B298" s="17">
        <v>150227</v>
      </c>
      <c r="C298" s="18">
        <v>3</v>
      </c>
      <c r="D298" s="19">
        <v>1</v>
      </c>
    </row>
    <row r="299" spans="1:4" ht="10.5" hidden="1">
      <c r="A299" s="16" t="s">
        <v>90</v>
      </c>
      <c r="B299" s="17">
        <v>93159</v>
      </c>
      <c r="C299" s="18">
        <v>2</v>
      </c>
      <c r="D299" s="19">
        <v>1</v>
      </c>
    </row>
    <row r="300" spans="1:4" ht="10.5" hidden="1">
      <c r="A300" s="16" t="s">
        <v>91</v>
      </c>
      <c r="B300" s="17">
        <v>2443107</v>
      </c>
      <c r="C300" s="18">
        <v>37</v>
      </c>
      <c r="D300" s="19">
        <v>1</v>
      </c>
    </row>
    <row r="301" spans="1:4" ht="10.5" hidden="1">
      <c r="A301" s="16" t="s">
        <v>92</v>
      </c>
      <c r="B301" s="17">
        <v>170078</v>
      </c>
      <c r="C301" s="18">
        <v>4</v>
      </c>
      <c r="D301" s="19">
        <v>1</v>
      </c>
    </row>
    <row r="302" spans="1:4" ht="10.5" hidden="1">
      <c r="A302" s="16" t="s">
        <v>93</v>
      </c>
      <c r="B302" s="17">
        <v>25556</v>
      </c>
      <c r="C302" s="18">
        <v>1</v>
      </c>
      <c r="D302" s="19">
        <v>1</v>
      </c>
    </row>
    <row r="303" spans="1:4" ht="10.5" hidden="1">
      <c r="A303" s="16" t="s">
        <v>94</v>
      </c>
      <c r="B303" s="17">
        <v>107632</v>
      </c>
      <c r="C303" s="18">
        <v>4</v>
      </c>
      <c r="D303" s="19">
        <v>1</v>
      </c>
    </row>
    <row r="304" spans="1:4" ht="10.5" hidden="1">
      <c r="A304" s="16" t="s">
        <v>95</v>
      </c>
      <c r="B304" s="17">
        <v>26512</v>
      </c>
      <c r="C304" s="18">
        <v>1</v>
      </c>
      <c r="D304" s="19">
        <v>1</v>
      </c>
    </row>
    <row r="305" spans="1:4" ht="10.5" hidden="1">
      <c r="A305" s="16" t="s">
        <v>96</v>
      </c>
      <c r="B305" s="17">
        <v>243611</v>
      </c>
      <c r="C305" s="18">
        <v>4</v>
      </c>
      <c r="D305" s="19">
        <v>1</v>
      </c>
    </row>
    <row r="306" spans="1:4" ht="10.5" hidden="1">
      <c r="A306" s="16" t="s">
        <v>97</v>
      </c>
      <c r="B306" s="17">
        <v>31264</v>
      </c>
      <c r="C306" s="18">
        <v>1</v>
      </c>
      <c r="D306" s="19">
        <v>1</v>
      </c>
    </row>
    <row r="307" spans="1:4" ht="10.5" hidden="1">
      <c r="A307" s="16" t="s">
        <v>98</v>
      </c>
      <c r="B307" s="17">
        <v>65016</v>
      </c>
      <c r="C307" s="18">
        <v>1</v>
      </c>
      <c r="D307" s="19">
        <v>1</v>
      </c>
    </row>
    <row r="308" spans="1:4" ht="10.5" hidden="1">
      <c r="A308" s="16" t="s">
        <v>99</v>
      </c>
      <c r="B308" s="17">
        <v>90849</v>
      </c>
      <c r="C308" s="18">
        <v>1</v>
      </c>
      <c r="D308" s="19">
        <v>1</v>
      </c>
    </row>
    <row r="309" spans="1:4" ht="10.5" hidden="1">
      <c r="A309" s="16" t="s">
        <v>100</v>
      </c>
      <c r="B309" s="17">
        <v>262538</v>
      </c>
      <c r="C309" s="18">
        <v>1</v>
      </c>
      <c r="D309" s="19">
        <v>1</v>
      </c>
    </row>
    <row r="310" spans="1:4" ht="10.5" hidden="1">
      <c r="A310" s="16" t="s">
        <v>101</v>
      </c>
      <c r="B310" s="17">
        <v>649331</v>
      </c>
      <c r="C310" s="18">
        <v>15</v>
      </c>
      <c r="D310" s="19">
        <v>1</v>
      </c>
    </row>
    <row r="311" spans="1:4" ht="10.5" hidden="1">
      <c r="A311" s="16" t="s">
        <v>102</v>
      </c>
      <c r="B311" s="17">
        <v>76745</v>
      </c>
      <c r="C311" s="18">
        <v>1</v>
      </c>
      <c r="D311" s="19">
        <v>1</v>
      </c>
    </row>
    <row r="312" spans="1:4" ht="10.5" hidden="1">
      <c r="A312" s="16" t="s">
        <v>103</v>
      </c>
      <c r="B312" s="17">
        <v>39943</v>
      </c>
      <c r="C312" s="18">
        <v>1</v>
      </c>
      <c r="D312" s="19">
        <v>1</v>
      </c>
    </row>
    <row r="313" spans="1:4" ht="10.5" hidden="1">
      <c r="A313" s="16" t="s">
        <v>104</v>
      </c>
      <c r="B313" s="17">
        <v>77368</v>
      </c>
      <c r="C313" s="18">
        <v>2</v>
      </c>
      <c r="D313" s="19">
        <v>1</v>
      </c>
    </row>
    <row r="314" spans="1:4" ht="10.5" hidden="1">
      <c r="A314" s="16" t="s">
        <v>105</v>
      </c>
      <c r="B314" s="17">
        <v>417983</v>
      </c>
      <c r="C314" s="18">
        <v>22</v>
      </c>
      <c r="D314" s="19">
        <v>1</v>
      </c>
    </row>
    <row r="315" spans="1:4" ht="10.5" hidden="1">
      <c r="A315" s="16" t="s">
        <v>106</v>
      </c>
      <c r="B315" s="17">
        <v>65437</v>
      </c>
      <c r="C315" s="18">
        <v>1</v>
      </c>
      <c r="D315" s="19">
        <v>1</v>
      </c>
    </row>
    <row r="316" spans="1:4" ht="10.5" hidden="1">
      <c r="A316" s="16" t="s">
        <v>107</v>
      </c>
      <c r="B316" s="17">
        <v>703177</v>
      </c>
      <c r="C316" s="18">
        <v>14</v>
      </c>
      <c r="D316" s="19">
        <v>1</v>
      </c>
    </row>
    <row r="317" spans="1:4" ht="10.5" hidden="1">
      <c r="A317" s="16" t="s">
        <v>108</v>
      </c>
      <c r="B317" s="17">
        <v>64869</v>
      </c>
      <c r="C317" s="18">
        <v>1</v>
      </c>
      <c r="D317" s="19">
        <v>1</v>
      </c>
    </row>
    <row r="318" spans="1:4" ht="10.5" hidden="1">
      <c r="A318" s="16" t="s">
        <v>109</v>
      </c>
      <c r="B318" s="17">
        <v>140159</v>
      </c>
      <c r="C318" s="18">
        <v>2</v>
      </c>
      <c r="D318" s="19">
        <v>1</v>
      </c>
    </row>
    <row r="319" spans="1:4" ht="10.5" hidden="1">
      <c r="A319" s="16" t="s">
        <v>110</v>
      </c>
      <c r="B319" s="17">
        <v>192998</v>
      </c>
      <c r="C319" s="18">
        <v>3</v>
      </c>
      <c r="D319" s="19">
        <v>1</v>
      </c>
    </row>
    <row r="320" spans="1:4" ht="10.5" hidden="1">
      <c r="A320" s="16" t="s">
        <v>111</v>
      </c>
      <c r="B320" s="17">
        <v>891119</v>
      </c>
      <c r="C320" s="18">
        <v>10</v>
      </c>
      <c r="D320" s="19">
        <v>1</v>
      </c>
    </row>
    <row r="321" spans="1:4" ht="10.5" hidden="1">
      <c r="A321" s="16" t="s">
        <v>112</v>
      </c>
      <c r="B321" s="17">
        <v>77387</v>
      </c>
      <c r="C321" s="18">
        <v>1</v>
      </c>
      <c r="D321" s="19">
        <v>1</v>
      </c>
    </row>
    <row r="322" spans="1:4" ht="10.5" hidden="1">
      <c r="A322" s="16" t="s">
        <v>113</v>
      </c>
      <c r="B322" s="17">
        <v>449476</v>
      </c>
      <c r="C322" s="18">
        <v>8</v>
      </c>
      <c r="D322" s="19">
        <v>1</v>
      </c>
    </row>
    <row r="323" spans="1:4" ht="10.5" hidden="1">
      <c r="A323" s="16" t="s">
        <v>114</v>
      </c>
      <c r="B323" s="17">
        <v>78616</v>
      </c>
      <c r="C323" s="18">
        <v>1</v>
      </c>
      <c r="D323" s="19">
        <v>1</v>
      </c>
    </row>
    <row r="324" spans="1:4" ht="10.5" hidden="1">
      <c r="A324" s="16" t="s">
        <v>115</v>
      </c>
      <c r="B324" s="17">
        <v>23786</v>
      </c>
      <c r="C324" s="18">
        <v>1</v>
      </c>
      <c r="D324" s="19">
        <v>1</v>
      </c>
    </row>
    <row r="325" spans="1:4" ht="10.5" hidden="1">
      <c r="A325" s="16" t="s">
        <v>116</v>
      </c>
      <c r="B325" s="17">
        <v>173559</v>
      </c>
      <c r="C325" s="18">
        <v>4</v>
      </c>
      <c r="D325" s="19">
        <v>1</v>
      </c>
    </row>
    <row r="326" spans="1:4" ht="10.5" hidden="1">
      <c r="A326" s="16" t="s">
        <v>117</v>
      </c>
      <c r="B326" s="17">
        <v>50077</v>
      </c>
      <c r="C326" s="18">
        <v>1</v>
      </c>
      <c r="D326" s="19">
        <v>1</v>
      </c>
    </row>
    <row r="327" spans="1:4" ht="10.5" hidden="1">
      <c r="A327" s="16" t="s">
        <v>118</v>
      </c>
      <c r="B327" s="17">
        <v>358523</v>
      </c>
      <c r="C327" s="18">
        <v>9</v>
      </c>
      <c r="D327" s="19">
        <v>1</v>
      </c>
    </row>
    <row r="328" spans="1:4" ht="10.5" hidden="1">
      <c r="A328" s="16" t="s">
        <v>119</v>
      </c>
      <c r="B328" s="17">
        <v>539313</v>
      </c>
      <c r="C328" s="18">
        <v>16</v>
      </c>
      <c r="D328" s="19">
        <v>1</v>
      </c>
    </row>
    <row r="329" spans="1:4" ht="10.5" hidden="1">
      <c r="A329" s="16" t="s">
        <v>120</v>
      </c>
      <c r="B329" s="17">
        <v>193547</v>
      </c>
      <c r="C329" s="18">
        <v>5</v>
      </c>
      <c r="D329" s="19">
        <v>1</v>
      </c>
    </row>
    <row r="330" spans="1:4" ht="10.5" hidden="1">
      <c r="A330" s="16" t="s">
        <v>121</v>
      </c>
      <c r="B330" s="17">
        <v>36927</v>
      </c>
      <c r="C330" s="18">
        <v>1</v>
      </c>
      <c r="D330" s="19">
        <v>1</v>
      </c>
    </row>
    <row r="331" spans="1:4" ht="10.5" hidden="1">
      <c r="A331" s="16" t="s">
        <v>122</v>
      </c>
      <c r="B331" s="17">
        <v>870028</v>
      </c>
      <c r="C331" s="18">
        <v>27</v>
      </c>
      <c r="D331" s="19">
        <v>1</v>
      </c>
    </row>
    <row r="332" spans="1:4" ht="10.5" hidden="1">
      <c r="A332" s="16" t="s">
        <v>123</v>
      </c>
      <c r="B332" s="17">
        <v>90460</v>
      </c>
      <c r="C332" s="18">
        <v>1</v>
      </c>
      <c r="D332" s="19">
        <v>1</v>
      </c>
    </row>
    <row r="333" spans="1:4" ht="10.5" hidden="1">
      <c r="A333" s="16" t="s">
        <v>124</v>
      </c>
      <c r="B333" s="17">
        <v>10434252</v>
      </c>
      <c r="C333" s="18">
        <v>271</v>
      </c>
      <c r="D333" s="19">
        <v>1</v>
      </c>
    </row>
    <row r="334" spans="1:4" ht="10.5" hidden="1">
      <c r="A334" s="16" t="s">
        <v>125</v>
      </c>
      <c r="B334" s="17">
        <v>6776</v>
      </c>
      <c r="C334" s="18">
        <v>1</v>
      </c>
      <c r="D334" s="19"/>
    </row>
    <row r="335" spans="1:4" ht="10.5" hidden="1">
      <c r="A335" s="16" t="s">
        <v>126</v>
      </c>
      <c r="B335" s="17">
        <v>66637</v>
      </c>
      <c r="C335" s="18">
        <v>2</v>
      </c>
      <c r="D335" s="19">
        <v>1</v>
      </c>
    </row>
    <row r="336" spans="1:4" ht="10.5" hidden="1">
      <c r="A336" s="16" t="s">
        <v>127</v>
      </c>
      <c r="B336" s="17">
        <v>58038</v>
      </c>
      <c r="C336" s="18">
        <v>2</v>
      </c>
      <c r="D336" s="19">
        <v>1</v>
      </c>
    </row>
    <row r="337" spans="1:4" ht="10.5" hidden="1">
      <c r="A337" s="16" t="s">
        <v>128</v>
      </c>
      <c r="B337" s="17">
        <v>58335</v>
      </c>
      <c r="C337" s="18">
        <v>2</v>
      </c>
      <c r="D337" s="19">
        <v>1</v>
      </c>
    </row>
    <row r="338" spans="1:4" ht="10.5" hidden="1">
      <c r="A338" s="16" t="s">
        <v>129</v>
      </c>
      <c r="B338" s="17">
        <v>303551</v>
      </c>
      <c r="C338" s="18">
        <v>2</v>
      </c>
      <c r="D338" s="19">
        <v>1</v>
      </c>
    </row>
    <row r="339" spans="1:4" ht="10.5" hidden="1">
      <c r="A339" s="16" t="s">
        <v>130</v>
      </c>
      <c r="B339" s="17">
        <v>69189</v>
      </c>
      <c r="C339" s="18">
        <v>1</v>
      </c>
      <c r="D339" s="19">
        <v>1</v>
      </c>
    </row>
    <row r="340" spans="1:4" ht="10.5" hidden="1">
      <c r="A340" s="16" t="s">
        <v>131</v>
      </c>
      <c r="B340" s="17">
        <v>321181</v>
      </c>
      <c r="C340" s="18">
        <v>4</v>
      </c>
      <c r="D340" s="19">
        <v>1</v>
      </c>
    </row>
    <row r="341" spans="1:4" ht="10.5" hidden="1">
      <c r="A341" s="16" t="s">
        <v>132</v>
      </c>
      <c r="B341" s="17">
        <v>23851</v>
      </c>
      <c r="C341" s="18">
        <v>1</v>
      </c>
      <c r="D341" s="19">
        <v>1</v>
      </c>
    </row>
    <row r="342" spans="1:4" ht="10.5" hidden="1">
      <c r="A342" s="16" t="s">
        <v>133</v>
      </c>
      <c r="B342" s="17">
        <v>184871</v>
      </c>
      <c r="C342" s="18">
        <v>1</v>
      </c>
      <c r="D342" s="19">
        <v>1</v>
      </c>
    </row>
    <row r="343" spans="1:4" ht="10.5" hidden="1">
      <c r="A343" s="16" t="s">
        <v>134</v>
      </c>
      <c r="B343" s="17">
        <v>74831</v>
      </c>
      <c r="C343" s="18">
        <v>2</v>
      </c>
      <c r="D343" s="19">
        <v>1</v>
      </c>
    </row>
    <row r="344" spans="1:4" ht="10.5" hidden="1">
      <c r="A344" s="16" t="s">
        <v>135</v>
      </c>
      <c r="B344" s="17">
        <v>155276</v>
      </c>
      <c r="C344" s="18">
        <v>2</v>
      </c>
      <c r="D344" s="19">
        <v>1</v>
      </c>
    </row>
    <row r="345" spans="1:4" ht="10.5" hidden="1">
      <c r="A345" s="16" t="s">
        <v>136</v>
      </c>
      <c r="B345" s="17">
        <v>32704</v>
      </c>
      <c r="C345" s="18">
        <v>1</v>
      </c>
      <c r="D345" s="19">
        <v>1</v>
      </c>
    </row>
    <row r="346" spans="1:4" ht="10.5" hidden="1">
      <c r="A346" s="16" t="s">
        <v>137</v>
      </c>
      <c r="B346" s="17">
        <v>493468</v>
      </c>
      <c r="C346" s="18">
        <v>19</v>
      </c>
      <c r="D346" s="19">
        <v>1</v>
      </c>
    </row>
    <row r="347" spans="1:4" ht="10.5" hidden="1">
      <c r="A347" s="16" t="s">
        <v>138</v>
      </c>
      <c r="B347" s="17">
        <v>35605</v>
      </c>
      <c r="C347" s="18">
        <v>1</v>
      </c>
      <c r="D347" s="19">
        <v>1</v>
      </c>
    </row>
    <row r="348" spans="1:4" ht="10.5" hidden="1">
      <c r="A348" s="16" t="s">
        <v>139</v>
      </c>
      <c r="B348" s="17">
        <v>62635</v>
      </c>
      <c r="C348" s="18">
        <v>1</v>
      </c>
      <c r="D348" s="19">
        <v>1</v>
      </c>
    </row>
    <row r="349" spans="1:4" ht="10.5" hidden="1">
      <c r="A349" s="16" t="s">
        <v>140</v>
      </c>
      <c r="B349" s="17">
        <v>196723</v>
      </c>
      <c r="C349" s="18">
        <v>2</v>
      </c>
      <c r="D349" s="19">
        <v>1</v>
      </c>
    </row>
    <row r="350" spans="1:4" ht="10.5" hidden="1">
      <c r="A350" s="16" t="s">
        <v>141</v>
      </c>
      <c r="B350" s="17">
        <v>228690</v>
      </c>
      <c r="C350" s="18">
        <v>5</v>
      </c>
      <c r="D350" s="19">
        <v>1</v>
      </c>
    </row>
    <row r="351" spans="1:4" ht="10.5" hidden="1">
      <c r="A351" s="16" t="s">
        <v>142</v>
      </c>
      <c r="B351" s="17">
        <v>197644</v>
      </c>
      <c r="C351" s="18">
        <v>5</v>
      </c>
      <c r="D351" s="19">
        <v>1</v>
      </c>
    </row>
    <row r="352" spans="1:4" ht="10.5" hidden="1">
      <c r="A352" s="16" t="s">
        <v>143</v>
      </c>
      <c r="B352" s="17">
        <v>58840</v>
      </c>
      <c r="C352" s="18">
        <v>2</v>
      </c>
      <c r="D352" s="19">
        <v>1</v>
      </c>
    </row>
    <row r="353" spans="1:4" ht="10.5" hidden="1">
      <c r="A353" s="16" t="s">
        <v>144</v>
      </c>
      <c r="B353" s="17">
        <v>52825</v>
      </c>
      <c r="C353" s="18">
        <v>1</v>
      </c>
      <c r="D353" s="19">
        <v>1</v>
      </c>
    </row>
    <row r="354" spans="1:4" ht="10.5" hidden="1">
      <c r="A354" s="16" t="s">
        <v>145</v>
      </c>
      <c r="B354" s="17">
        <v>52065</v>
      </c>
      <c r="C354" s="18">
        <v>1</v>
      </c>
      <c r="D354" s="19">
        <v>1</v>
      </c>
    </row>
    <row r="355" spans="1:4" ht="10.5" hidden="1">
      <c r="A355" s="16" t="s">
        <v>146</v>
      </c>
      <c r="B355" s="17">
        <v>93430</v>
      </c>
      <c r="C355" s="18">
        <v>2</v>
      </c>
      <c r="D355" s="19">
        <v>1</v>
      </c>
    </row>
    <row r="356" spans="1:4" ht="10.5" hidden="1">
      <c r="A356" s="16" t="s">
        <v>147</v>
      </c>
      <c r="B356" s="17">
        <v>244165</v>
      </c>
      <c r="C356" s="18">
        <v>4</v>
      </c>
      <c r="D356" s="19">
        <v>1</v>
      </c>
    </row>
    <row r="357" spans="1:4" ht="10.5" hidden="1">
      <c r="A357" s="16" t="s">
        <v>148</v>
      </c>
      <c r="B357" s="17">
        <v>107486</v>
      </c>
      <c r="C357" s="18">
        <v>2</v>
      </c>
      <c r="D357" s="19">
        <v>1</v>
      </c>
    </row>
    <row r="358" spans="1:4" ht="10.5" hidden="1">
      <c r="A358" s="16" t="s">
        <v>149</v>
      </c>
      <c r="B358" s="17">
        <v>129424</v>
      </c>
      <c r="C358" s="18">
        <v>1</v>
      </c>
      <c r="D358" s="19">
        <v>1</v>
      </c>
    </row>
    <row r="359" spans="1:4" ht="10.5" hidden="1">
      <c r="A359" s="16" t="s">
        <v>150</v>
      </c>
      <c r="B359" s="17">
        <v>715360</v>
      </c>
      <c r="C359" s="18">
        <v>9</v>
      </c>
      <c r="D359" s="19">
        <v>1</v>
      </c>
    </row>
    <row r="360" spans="1:4" ht="10.5" hidden="1">
      <c r="A360" s="16" t="s">
        <v>151</v>
      </c>
      <c r="B360" s="17">
        <v>138081</v>
      </c>
      <c r="C360" s="18">
        <v>3</v>
      </c>
      <c r="D360" s="19">
        <v>1</v>
      </c>
    </row>
    <row r="361" spans="1:4" ht="10.5" hidden="1">
      <c r="A361" s="16" t="s">
        <v>152</v>
      </c>
      <c r="B361" s="17">
        <v>31710</v>
      </c>
      <c r="C361" s="18">
        <v>1</v>
      </c>
      <c r="D361" s="19">
        <v>1</v>
      </c>
    </row>
    <row r="362" spans="1:4" ht="10.5" hidden="1">
      <c r="A362" s="16" t="s">
        <v>153</v>
      </c>
      <c r="B362" s="17">
        <v>98200</v>
      </c>
      <c r="C362" s="18">
        <v>1</v>
      </c>
      <c r="D362" s="19">
        <v>1</v>
      </c>
    </row>
    <row r="363" spans="1:4" ht="10.5" hidden="1">
      <c r="A363" s="16" t="s">
        <v>154</v>
      </c>
      <c r="B363" s="17">
        <v>30880</v>
      </c>
      <c r="C363" s="18">
        <v>1</v>
      </c>
      <c r="D363" s="19">
        <v>1</v>
      </c>
    </row>
    <row r="364" spans="1:4" ht="10.5" hidden="1">
      <c r="A364" s="16" t="s">
        <v>155</v>
      </c>
      <c r="B364" s="17">
        <v>31040</v>
      </c>
      <c r="C364" s="18">
        <v>2</v>
      </c>
      <c r="D364" s="19">
        <v>1</v>
      </c>
    </row>
    <row r="365" spans="1:4" ht="10.5" hidden="1">
      <c r="A365" s="16" t="s">
        <v>156</v>
      </c>
      <c r="B365" s="17">
        <v>65291</v>
      </c>
      <c r="C365" s="18">
        <v>2</v>
      </c>
      <c r="D365" s="19">
        <v>1</v>
      </c>
    </row>
    <row r="366" spans="1:4" ht="10.5" hidden="1">
      <c r="A366" s="16" t="s">
        <v>157</v>
      </c>
      <c r="B366" s="17">
        <v>19430</v>
      </c>
      <c r="C366" s="18">
        <v>1</v>
      </c>
      <c r="D366" s="19">
        <v>1</v>
      </c>
    </row>
    <row r="367" spans="1:4" ht="10.5" hidden="1">
      <c r="A367" s="16" t="s">
        <v>158</v>
      </c>
      <c r="B367" s="17">
        <v>79059</v>
      </c>
      <c r="C367" s="18">
        <v>1</v>
      </c>
      <c r="D367" s="19">
        <v>1</v>
      </c>
    </row>
    <row r="368" spans="1:4" ht="10.5" hidden="1">
      <c r="A368" s="16" t="s">
        <v>159</v>
      </c>
      <c r="B368" s="17">
        <v>24656</v>
      </c>
      <c r="C368" s="18">
        <v>1</v>
      </c>
      <c r="D368" s="19">
        <v>1</v>
      </c>
    </row>
    <row r="369" spans="1:4" ht="10.5" hidden="1">
      <c r="A369" s="16" t="s">
        <v>160</v>
      </c>
      <c r="B369" s="17">
        <v>71976</v>
      </c>
      <c r="C369" s="18">
        <v>1</v>
      </c>
      <c r="D369" s="19">
        <v>1</v>
      </c>
    </row>
    <row r="370" spans="1:4" ht="10.5" hidden="1">
      <c r="A370" s="16" t="s">
        <v>161</v>
      </c>
      <c r="B370" s="17">
        <v>88470</v>
      </c>
      <c r="C370" s="18">
        <v>7</v>
      </c>
      <c r="D370" s="19">
        <v>1</v>
      </c>
    </row>
    <row r="371" spans="1:4" ht="10.5" hidden="1">
      <c r="A371" s="16" t="s">
        <v>162</v>
      </c>
      <c r="B371" s="17">
        <v>73798</v>
      </c>
      <c r="C371" s="18">
        <v>3</v>
      </c>
      <c r="D371" s="19">
        <v>1</v>
      </c>
    </row>
    <row r="372" spans="1:4" ht="10.5" hidden="1">
      <c r="A372" s="16" t="s">
        <v>163</v>
      </c>
      <c r="B372" s="17">
        <v>63333</v>
      </c>
      <c r="C372" s="18">
        <v>1</v>
      </c>
      <c r="D372" s="19">
        <v>1</v>
      </c>
    </row>
    <row r="373" spans="1:4" ht="10.5" hidden="1">
      <c r="A373" s="16" t="s">
        <v>164</v>
      </c>
      <c r="B373" s="17">
        <v>23117</v>
      </c>
      <c r="C373" s="18">
        <v>1</v>
      </c>
      <c r="D373" s="19">
        <v>1</v>
      </c>
    </row>
    <row r="374" spans="1:4" ht="10.5" hidden="1">
      <c r="A374" s="16" t="s">
        <v>165</v>
      </c>
      <c r="B374" s="17">
        <v>85065</v>
      </c>
      <c r="C374" s="18">
        <v>3</v>
      </c>
      <c r="D374" s="19">
        <v>1</v>
      </c>
    </row>
    <row r="375" spans="1:4" ht="10.5" hidden="1">
      <c r="A375" s="16" t="s">
        <v>166</v>
      </c>
      <c r="B375" s="17">
        <v>66861</v>
      </c>
      <c r="C375" s="18">
        <v>2</v>
      </c>
      <c r="D375" s="19">
        <v>1</v>
      </c>
    </row>
    <row r="376" spans="1:4" ht="10.5" hidden="1">
      <c r="A376" s="16" t="s">
        <v>167</v>
      </c>
      <c r="B376" s="17">
        <v>252051</v>
      </c>
      <c r="C376" s="18">
        <v>11</v>
      </c>
      <c r="D376" s="19">
        <v>1</v>
      </c>
    </row>
    <row r="377" spans="1:4" ht="10.5" hidden="1">
      <c r="A377" s="16" t="s">
        <v>168</v>
      </c>
      <c r="B377" s="17">
        <v>501214</v>
      </c>
      <c r="C377" s="18">
        <v>12</v>
      </c>
      <c r="D377" s="19">
        <v>1</v>
      </c>
    </row>
    <row r="378" spans="1:4" ht="10.5" hidden="1">
      <c r="A378" s="16" t="s">
        <v>169</v>
      </c>
      <c r="B378" s="17">
        <v>90690</v>
      </c>
      <c r="C378" s="18">
        <v>1</v>
      </c>
      <c r="D378" s="19">
        <v>1</v>
      </c>
    </row>
    <row r="379" spans="1:4" ht="10.5" hidden="1">
      <c r="A379" s="16" t="s">
        <v>170</v>
      </c>
      <c r="B379" s="17">
        <v>48522</v>
      </c>
      <c r="C379" s="18">
        <v>1</v>
      </c>
      <c r="D379" s="19">
        <v>1</v>
      </c>
    </row>
    <row r="380" spans="1:4" ht="10.5" hidden="1">
      <c r="A380" s="16" t="s">
        <v>171</v>
      </c>
      <c r="B380" s="17">
        <v>126936</v>
      </c>
      <c r="C380" s="18">
        <v>1</v>
      </c>
      <c r="D380" s="19">
        <v>1</v>
      </c>
    </row>
    <row r="381" spans="1:4" ht="10.5" hidden="1">
      <c r="A381" s="16" t="s">
        <v>172</v>
      </c>
      <c r="B381" s="17">
        <v>66308</v>
      </c>
      <c r="C381" s="18">
        <v>1</v>
      </c>
      <c r="D381" s="19">
        <v>1</v>
      </c>
    </row>
    <row r="382" spans="1:4" ht="10.5" hidden="1">
      <c r="A382" s="16" t="s">
        <v>173</v>
      </c>
      <c r="B382" s="17">
        <v>94856</v>
      </c>
      <c r="C382" s="18">
        <v>2</v>
      </c>
      <c r="D382" s="19">
        <v>1</v>
      </c>
    </row>
    <row r="383" spans="1:4" ht="10.5" hidden="1">
      <c r="A383" s="16" t="s">
        <v>174</v>
      </c>
      <c r="B383" s="17">
        <v>36302</v>
      </c>
      <c r="C383" s="18">
        <v>1</v>
      </c>
      <c r="D383" s="19">
        <v>1</v>
      </c>
    </row>
    <row r="384" spans="1:4" ht="10.5" hidden="1">
      <c r="A384" s="16" t="s">
        <v>175</v>
      </c>
      <c r="B384" s="17">
        <v>108998</v>
      </c>
      <c r="C384" s="18">
        <v>3</v>
      </c>
      <c r="D384" s="19">
        <v>1</v>
      </c>
    </row>
    <row r="385" spans="1:4" ht="10.5" hidden="1">
      <c r="A385" s="16" t="s">
        <v>176</v>
      </c>
      <c r="B385" s="17">
        <v>227429</v>
      </c>
      <c r="C385" s="18">
        <v>1</v>
      </c>
      <c r="D385" s="19">
        <v>1</v>
      </c>
    </row>
    <row r="386" spans="1:4" ht="10.5" hidden="1">
      <c r="A386" s="16" t="s">
        <v>177</v>
      </c>
      <c r="B386" s="17">
        <v>64854</v>
      </c>
      <c r="C386" s="18">
        <v>1</v>
      </c>
      <c r="D386" s="19">
        <v>1</v>
      </c>
    </row>
    <row r="387" spans="1:4" ht="10.5" hidden="1">
      <c r="A387" s="16" t="s">
        <v>178</v>
      </c>
      <c r="B387" s="17">
        <v>345965</v>
      </c>
      <c r="C387" s="18">
        <v>10</v>
      </c>
      <c r="D387" s="19">
        <v>1</v>
      </c>
    </row>
    <row r="388" spans="1:4" ht="10.5" hidden="1">
      <c r="A388" s="16" t="s">
        <v>179</v>
      </c>
      <c r="B388" s="17">
        <v>292304</v>
      </c>
      <c r="C388" s="18">
        <v>8</v>
      </c>
      <c r="D388" s="19">
        <v>1</v>
      </c>
    </row>
    <row r="389" spans="1:4" ht="10.5" hidden="1">
      <c r="A389" s="16" t="s">
        <v>180</v>
      </c>
      <c r="B389" s="17">
        <v>262494</v>
      </c>
      <c r="C389" s="18">
        <v>4</v>
      </c>
      <c r="D389" s="19">
        <v>1</v>
      </c>
    </row>
    <row r="390" spans="1:4" ht="10.5" hidden="1">
      <c r="A390" s="16" t="s">
        <v>181</v>
      </c>
      <c r="B390" s="17">
        <v>242063</v>
      </c>
      <c r="C390" s="18">
        <v>6</v>
      </c>
      <c r="D390" s="19">
        <v>1</v>
      </c>
    </row>
    <row r="391" spans="1:4" ht="10.5" hidden="1">
      <c r="A391" s="16" t="s">
        <v>182</v>
      </c>
      <c r="B391" s="17">
        <v>75641</v>
      </c>
      <c r="C391" s="18">
        <v>1</v>
      </c>
      <c r="D391" s="19">
        <v>1</v>
      </c>
    </row>
    <row r="392" spans="1:4" ht="10.5" hidden="1">
      <c r="A392" s="16" t="s">
        <v>183</v>
      </c>
      <c r="B392" s="16"/>
      <c r="C392" s="18">
        <v>2095</v>
      </c>
      <c r="D392" s="19"/>
    </row>
    <row r="393" spans="1:4" ht="10.5" hidden="1">
      <c r="A393" s="19"/>
      <c r="B393" s="19"/>
      <c r="C393" s="19"/>
      <c r="D393" s="19"/>
    </row>
    <row r="394" spans="1:4" ht="10.5" hidden="1">
      <c r="A394" s="19"/>
      <c r="B394" s="19"/>
      <c r="C394" s="19">
        <f>SUBTOTAL(9,$C$14:$C$391)</f>
        <v>1129</v>
      </c>
      <c r="D394" s="19">
        <f>SUBTOTAL(9,$D$14:$D$391)</f>
        <v>165</v>
      </c>
    </row>
    <row r="395" spans="1:4" ht="10.5">
      <c r="A395" s="19"/>
      <c r="B395" s="19"/>
      <c r="C395" s="19"/>
      <c r="D395" s="19"/>
    </row>
  </sheetData>
  <sheetProtection/>
  <mergeCells count="1">
    <mergeCell ref="A1:F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2"/>
  <headerFooter alignWithMargins="0">
    <oddHeader>&amp;R&amp;G</oddHeader>
    <oddFooter>&amp;RCompilado pela Superintendência de Acompanhamento de Mercado</oddFooter>
  </headerFooter>
  <legacyDrawingHF r:id="rId1"/>
</worksheet>
</file>

<file path=xl/worksheets/sheet9.xml><?xml version="1.0" encoding="utf-8"?>
<worksheet xmlns="http://schemas.openxmlformats.org/spreadsheetml/2006/main" xmlns:r="http://schemas.openxmlformats.org/officeDocument/2006/relationships">
  <dimension ref="A1:I240"/>
  <sheetViews>
    <sheetView view="pageBreakPreview" zoomScaleSheetLayoutView="100" zoomScalePageLayoutView="0" workbookViewId="0" topLeftCell="A1">
      <selection activeCell="P4" sqref="P4"/>
    </sheetView>
  </sheetViews>
  <sheetFormatPr defaultColWidth="9.140625" defaultRowHeight="15" customHeight="1"/>
  <cols>
    <col min="1" max="1" width="9.140625" style="76" customWidth="1"/>
    <col min="2" max="2" width="34.421875" style="55" bestFit="1" customWidth="1"/>
    <col min="3" max="3" width="12.57421875" style="56" customWidth="1"/>
    <col min="4" max="4" width="9.140625" style="56" customWidth="1"/>
    <col min="5" max="5" width="6.57421875" style="55" customWidth="1"/>
    <col min="6" max="6" width="9.140625" style="55" customWidth="1"/>
    <col min="7" max="7" width="29.7109375" style="55" bestFit="1" customWidth="1"/>
    <col min="8" max="8" width="12.57421875" style="55" customWidth="1"/>
    <col min="9" max="9" width="9.140625" style="55" customWidth="1"/>
    <col min="10" max="16384" width="9.140625" style="1" customWidth="1"/>
  </cols>
  <sheetData>
    <row r="1" spans="1:9" ht="30" customHeight="1">
      <c r="A1" s="145" t="s">
        <v>184</v>
      </c>
      <c r="B1" s="145"/>
      <c r="C1" s="145"/>
      <c r="D1" s="145"/>
      <c r="E1" s="145"/>
      <c r="F1" s="145"/>
      <c r="G1" s="145"/>
      <c r="H1" s="145"/>
      <c r="I1" s="145"/>
    </row>
    <row r="2" ht="2.25" customHeight="1"/>
    <row r="3" spans="1:9" ht="15" customHeight="1">
      <c r="A3" s="77" t="s">
        <v>185</v>
      </c>
      <c r="B3" s="78" t="s">
        <v>186</v>
      </c>
      <c r="C3" s="78" t="s">
        <v>1</v>
      </c>
      <c r="D3" s="79" t="s">
        <v>2</v>
      </c>
      <c r="E3" s="64"/>
      <c r="F3" s="77" t="s">
        <v>185</v>
      </c>
      <c r="G3" s="78" t="s">
        <v>186</v>
      </c>
      <c r="H3" s="78" t="s">
        <v>1</v>
      </c>
      <c r="I3" s="79" t="s">
        <v>2</v>
      </c>
    </row>
    <row r="4" spans="1:9" ht="15" customHeight="1">
      <c r="A4" s="138" t="s">
        <v>187</v>
      </c>
      <c r="B4" s="80" t="s">
        <v>82</v>
      </c>
      <c r="C4" s="81">
        <v>1</v>
      </c>
      <c r="D4" s="82">
        <v>2</v>
      </c>
      <c r="E4" s="64"/>
      <c r="F4" s="138" t="s">
        <v>188</v>
      </c>
      <c r="G4" s="83" t="s">
        <v>189</v>
      </c>
      <c r="H4" s="81">
        <v>2</v>
      </c>
      <c r="I4" s="82">
        <v>3</v>
      </c>
    </row>
    <row r="5" spans="1:9" ht="15" customHeight="1">
      <c r="A5" s="139"/>
      <c r="B5" s="84" t="s">
        <v>190</v>
      </c>
      <c r="C5" s="85">
        <v>1</v>
      </c>
      <c r="D5" s="86">
        <v>2</v>
      </c>
      <c r="E5" s="64"/>
      <c r="F5" s="140"/>
      <c r="G5" s="87" t="s">
        <v>191</v>
      </c>
      <c r="H5" s="88">
        <v>1</v>
      </c>
      <c r="I5" s="89">
        <v>6</v>
      </c>
    </row>
    <row r="6" spans="1:9" ht="15" customHeight="1">
      <c r="A6" s="141" t="s">
        <v>192</v>
      </c>
      <c r="B6" s="90" t="s">
        <v>193</v>
      </c>
      <c r="C6" s="91">
        <v>3</v>
      </c>
      <c r="D6" s="92">
        <v>5</v>
      </c>
      <c r="E6" s="64"/>
      <c r="F6" s="140"/>
      <c r="G6" s="93" t="s">
        <v>194</v>
      </c>
      <c r="H6" s="94">
        <v>1</v>
      </c>
      <c r="I6" s="95">
        <v>1</v>
      </c>
    </row>
    <row r="7" spans="1:9" ht="15" customHeight="1">
      <c r="A7" s="142"/>
      <c r="B7" s="84" t="s">
        <v>195</v>
      </c>
      <c r="C7" s="85">
        <v>3</v>
      </c>
      <c r="D7" s="86">
        <v>5</v>
      </c>
      <c r="E7" s="64"/>
      <c r="F7" s="140"/>
      <c r="G7" s="87" t="s">
        <v>196</v>
      </c>
      <c r="H7" s="88">
        <v>1</v>
      </c>
      <c r="I7" s="89">
        <v>1</v>
      </c>
    </row>
    <row r="8" spans="1:9" ht="15" customHeight="1">
      <c r="A8" s="138" t="s">
        <v>197</v>
      </c>
      <c r="B8" s="80" t="s">
        <v>198</v>
      </c>
      <c r="C8" s="81">
        <v>3</v>
      </c>
      <c r="D8" s="82">
        <v>22</v>
      </c>
      <c r="E8" s="64"/>
      <c r="F8" s="140"/>
      <c r="G8" s="93" t="s">
        <v>199</v>
      </c>
      <c r="H8" s="94">
        <v>1</v>
      </c>
      <c r="I8" s="95">
        <v>1</v>
      </c>
    </row>
    <row r="9" spans="1:9" ht="15" customHeight="1">
      <c r="A9" s="139"/>
      <c r="B9" s="84" t="s">
        <v>200</v>
      </c>
      <c r="C9" s="85">
        <v>3</v>
      </c>
      <c r="D9" s="86">
        <v>22</v>
      </c>
      <c r="E9" s="64"/>
      <c r="F9" s="140"/>
      <c r="G9" s="87" t="s">
        <v>201</v>
      </c>
      <c r="H9" s="88">
        <v>1</v>
      </c>
      <c r="I9" s="89">
        <v>2</v>
      </c>
    </row>
    <row r="10" spans="1:9" s="20" customFormat="1" ht="15" customHeight="1">
      <c r="A10" s="141" t="s">
        <v>202</v>
      </c>
      <c r="B10" s="90" t="s">
        <v>203</v>
      </c>
      <c r="C10" s="91">
        <v>2</v>
      </c>
      <c r="D10" s="92">
        <v>3</v>
      </c>
      <c r="E10" s="64"/>
      <c r="F10" s="140"/>
      <c r="G10" s="93" t="s">
        <v>204</v>
      </c>
      <c r="H10" s="94">
        <v>10</v>
      </c>
      <c r="I10" s="95">
        <v>42</v>
      </c>
    </row>
    <row r="11" spans="1:9" ht="15" customHeight="1">
      <c r="A11" s="143"/>
      <c r="B11" s="96" t="s">
        <v>205</v>
      </c>
      <c r="C11" s="97">
        <v>2</v>
      </c>
      <c r="D11" s="98">
        <v>3</v>
      </c>
      <c r="E11" s="25"/>
      <c r="F11" s="140"/>
      <c r="G11" s="87" t="s">
        <v>206</v>
      </c>
      <c r="H11" s="88">
        <v>1</v>
      </c>
      <c r="I11" s="89">
        <v>1</v>
      </c>
    </row>
    <row r="12" spans="1:9" ht="15" customHeight="1">
      <c r="A12" s="138" t="s">
        <v>207</v>
      </c>
      <c r="B12" s="80" t="s">
        <v>208</v>
      </c>
      <c r="C12" s="81">
        <v>1</v>
      </c>
      <c r="D12" s="82">
        <v>1</v>
      </c>
      <c r="E12" s="64"/>
      <c r="F12" s="140"/>
      <c r="G12" s="93" t="s">
        <v>209</v>
      </c>
      <c r="H12" s="94">
        <v>1</v>
      </c>
      <c r="I12" s="95">
        <v>1</v>
      </c>
    </row>
    <row r="13" spans="1:9" ht="15" customHeight="1">
      <c r="A13" s="140"/>
      <c r="B13" s="64" t="s">
        <v>210</v>
      </c>
      <c r="C13" s="88">
        <v>1</v>
      </c>
      <c r="D13" s="89">
        <v>1</v>
      </c>
      <c r="E13" s="64"/>
      <c r="F13" s="140"/>
      <c r="G13" s="87" t="s">
        <v>211</v>
      </c>
      <c r="H13" s="88">
        <v>1</v>
      </c>
      <c r="I13" s="89">
        <v>3</v>
      </c>
    </row>
    <row r="14" spans="1:9" ht="15" customHeight="1">
      <c r="A14" s="140"/>
      <c r="B14" s="65" t="s">
        <v>212</v>
      </c>
      <c r="C14" s="94">
        <v>1</v>
      </c>
      <c r="D14" s="95">
        <v>2</v>
      </c>
      <c r="E14" s="64"/>
      <c r="F14" s="140"/>
      <c r="G14" s="93" t="s">
        <v>213</v>
      </c>
      <c r="H14" s="94">
        <v>1</v>
      </c>
      <c r="I14" s="95">
        <v>1</v>
      </c>
    </row>
    <row r="15" spans="1:9" ht="15" customHeight="1">
      <c r="A15" s="140"/>
      <c r="B15" s="64" t="s">
        <v>214</v>
      </c>
      <c r="C15" s="88">
        <v>1</v>
      </c>
      <c r="D15" s="89">
        <v>4</v>
      </c>
      <c r="E15" s="64"/>
      <c r="F15" s="140"/>
      <c r="G15" s="87" t="s">
        <v>215</v>
      </c>
      <c r="H15" s="88">
        <v>1</v>
      </c>
      <c r="I15" s="89">
        <v>2</v>
      </c>
    </row>
    <row r="16" spans="1:9" ht="15" customHeight="1">
      <c r="A16" s="140"/>
      <c r="B16" s="65" t="s">
        <v>216</v>
      </c>
      <c r="C16" s="94">
        <v>1</v>
      </c>
      <c r="D16" s="95">
        <v>2</v>
      </c>
      <c r="E16" s="64"/>
      <c r="F16" s="140"/>
      <c r="G16" s="93" t="s">
        <v>88</v>
      </c>
      <c r="H16" s="94">
        <v>1</v>
      </c>
      <c r="I16" s="95">
        <v>1</v>
      </c>
    </row>
    <row r="17" spans="1:9" ht="15" customHeight="1">
      <c r="A17" s="140"/>
      <c r="B17" s="64" t="s">
        <v>217</v>
      </c>
      <c r="C17" s="88">
        <v>1</v>
      </c>
      <c r="D17" s="89">
        <v>1</v>
      </c>
      <c r="E17" s="64"/>
      <c r="F17" s="140"/>
      <c r="G17" s="87" t="s">
        <v>173</v>
      </c>
      <c r="H17" s="88">
        <v>1</v>
      </c>
      <c r="I17" s="89">
        <v>2</v>
      </c>
    </row>
    <row r="18" spans="1:9" ht="15" customHeight="1">
      <c r="A18" s="140"/>
      <c r="B18" s="65" t="s">
        <v>218</v>
      </c>
      <c r="C18" s="94">
        <v>1</v>
      </c>
      <c r="D18" s="95">
        <v>1</v>
      </c>
      <c r="E18" s="64"/>
      <c r="F18" s="139"/>
      <c r="G18" s="99" t="s">
        <v>219</v>
      </c>
      <c r="H18" s="85">
        <f>SUM(H4:H17)</f>
        <v>24</v>
      </c>
      <c r="I18" s="86">
        <v>67</v>
      </c>
    </row>
    <row r="19" spans="1:9" ht="15" customHeight="1">
      <c r="A19" s="140"/>
      <c r="B19" s="64" t="s">
        <v>69</v>
      </c>
      <c r="C19" s="88">
        <v>1</v>
      </c>
      <c r="D19" s="89">
        <v>1</v>
      </c>
      <c r="E19" s="64"/>
      <c r="F19" s="141" t="s">
        <v>220</v>
      </c>
      <c r="G19" s="100" t="s">
        <v>221</v>
      </c>
      <c r="H19" s="101">
        <v>1</v>
      </c>
      <c r="I19" s="102">
        <v>1</v>
      </c>
    </row>
    <row r="20" spans="1:9" ht="15" customHeight="1">
      <c r="A20" s="140"/>
      <c r="B20" s="65" t="s">
        <v>91</v>
      </c>
      <c r="C20" s="94">
        <v>16</v>
      </c>
      <c r="D20" s="95">
        <v>47</v>
      </c>
      <c r="E20" s="64"/>
      <c r="F20" s="143"/>
      <c r="G20" s="93" t="s">
        <v>122</v>
      </c>
      <c r="H20" s="94">
        <v>5</v>
      </c>
      <c r="I20" s="95">
        <v>27</v>
      </c>
    </row>
    <row r="21" spans="1:9" ht="12.75">
      <c r="A21" s="140"/>
      <c r="B21" s="64" t="s">
        <v>104</v>
      </c>
      <c r="C21" s="88">
        <v>1</v>
      </c>
      <c r="D21" s="89">
        <v>2</v>
      </c>
      <c r="E21" s="64"/>
      <c r="F21" s="142"/>
      <c r="G21" s="99" t="s">
        <v>222</v>
      </c>
      <c r="H21" s="85">
        <v>6</v>
      </c>
      <c r="I21" s="86">
        <v>28</v>
      </c>
    </row>
    <row r="22" spans="1:9" ht="12.75">
      <c r="A22" s="140"/>
      <c r="B22" s="65" t="s">
        <v>148</v>
      </c>
      <c r="C22" s="94">
        <v>1</v>
      </c>
      <c r="D22" s="95">
        <v>2</v>
      </c>
      <c r="E22" s="64"/>
      <c r="F22" s="138" t="s">
        <v>223</v>
      </c>
      <c r="G22" s="87" t="s">
        <v>224</v>
      </c>
      <c r="H22" s="88">
        <v>1</v>
      </c>
      <c r="I22" s="89">
        <v>1</v>
      </c>
    </row>
    <row r="23" spans="1:9" ht="15" customHeight="1">
      <c r="A23" s="140"/>
      <c r="B23" s="64" t="s">
        <v>180</v>
      </c>
      <c r="C23" s="88">
        <v>2</v>
      </c>
      <c r="D23" s="89">
        <v>4</v>
      </c>
      <c r="E23" s="64"/>
      <c r="F23" s="140"/>
      <c r="G23" s="93" t="s">
        <v>225</v>
      </c>
      <c r="H23" s="94">
        <v>1</v>
      </c>
      <c r="I23" s="95">
        <v>1</v>
      </c>
    </row>
    <row r="24" spans="1:9" s="20" customFormat="1" ht="15" customHeight="1">
      <c r="A24" s="139"/>
      <c r="B24" s="84" t="s">
        <v>226</v>
      </c>
      <c r="C24" s="85">
        <f>SUM(C12:C23)</f>
        <v>28</v>
      </c>
      <c r="D24" s="86">
        <v>68</v>
      </c>
      <c r="E24" s="64"/>
      <c r="F24" s="140"/>
      <c r="G24" s="87" t="s">
        <v>227</v>
      </c>
      <c r="H24" s="88">
        <v>1</v>
      </c>
      <c r="I24" s="89">
        <v>1</v>
      </c>
    </row>
    <row r="25" spans="1:9" ht="15" customHeight="1">
      <c r="A25" s="141" t="s">
        <v>228</v>
      </c>
      <c r="B25" s="80" t="s">
        <v>229</v>
      </c>
      <c r="C25" s="81">
        <v>8</v>
      </c>
      <c r="D25" s="82">
        <v>29</v>
      </c>
      <c r="E25" s="25"/>
      <c r="F25" s="140"/>
      <c r="G25" s="93" t="s">
        <v>230</v>
      </c>
      <c r="H25" s="94">
        <v>1</v>
      </c>
      <c r="I25" s="95">
        <v>2</v>
      </c>
    </row>
    <row r="26" spans="1:9" ht="15" customHeight="1">
      <c r="A26" s="143"/>
      <c r="B26" s="64" t="s">
        <v>231</v>
      </c>
      <c r="C26" s="88">
        <v>1</v>
      </c>
      <c r="D26" s="89">
        <v>1</v>
      </c>
      <c r="E26" s="64"/>
      <c r="F26" s="140"/>
      <c r="G26" s="87" t="s">
        <v>232</v>
      </c>
      <c r="H26" s="88">
        <v>21</v>
      </c>
      <c r="I26" s="89">
        <v>74</v>
      </c>
    </row>
    <row r="27" spans="1:9" ht="15" customHeight="1">
      <c r="A27" s="143"/>
      <c r="B27" s="65" t="s">
        <v>233</v>
      </c>
      <c r="C27" s="94">
        <v>1</v>
      </c>
      <c r="D27" s="95">
        <v>2</v>
      </c>
      <c r="E27" s="64"/>
      <c r="F27" s="140"/>
      <c r="G27" s="93" t="s">
        <v>234</v>
      </c>
      <c r="H27" s="94">
        <v>1</v>
      </c>
      <c r="I27" s="95">
        <v>3</v>
      </c>
    </row>
    <row r="28" spans="1:9" ht="15" customHeight="1">
      <c r="A28" s="143"/>
      <c r="B28" s="64" t="s">
        <v>235</v>
      </c>
      <c r="C28" s="88">
        <v>1</v>
      </c>
      <c r="D28" s="89">
        <v>2</v>
      </c>
      <c r="E28" s="64"/>
      <c r="F28" s="140"/>
      <c r="G28" s="87" t="s">
        <v>236</v>
      </c>
      <c r="H28" s="88">
        <v>1</v>
      </c>
      <c r="I28" s="89">
        <v>1</v>
      </c>
    </row>
    <row r="29" spans="1:9" ht="15" customHeight="1">
      <c r="A29" s="143"/>
      <c r="B29" s="65" t="s">
        <v>135</v>
      </c>
      <c r="C29" s="94">
        <v>1</v>
      </c>
      <c r="D29" s="95">
        <v>2</v>
      </c>
      <c r="E29" s="64"/>
      <c r="F29" s="140"/>
      <c r="G29" s="93" t="s">
        <v>237</v>
      </c>
      <c r="H29" s="94">
        <v>1</v>
      </c>
      <c r="I29" s="95">
        <v>1</v>
      </c>
    </row>
    <row r="30" spans="1:9" s="20" customFormat="1" ht="15" customHeight="1">
      <c r="A30" s="142"/>
      <c r="B30" s="84" t="s">
        <v>238</v>
      </c>
      <c r="C30" s="85">
        <v>12</v>
      </c>
      <c r="D30" s="86">
        <v>36</v>
      </c>
      <c r="E30" s="64"/>
      <c r="F30" s="140"/>
      <c r="G30" s="87" t="s">
        <v>239</v>
      </c>
      <c r="H30" s="88">
        <v>1</v>
      </c>
      <c r="I30" s="89">
        <v>1</v>
      </c>
    </row>
    <row r="31" spans="1:9" ht="15" customHeight="1">
      <c r="A31" s="138" t="s">
        <v>240</v>
      </c>
      <c r="B31" s="80" t="s">
        <v>241</v>
      </c>
      <c r="C31" s="81">
        <v>16</v>
      </c>
      <c r="D31" s="82">
        <v>87</v>
      </c>
      <c r="E31" s="25"/>
      <c r="F31" s="140"/>
      <c r="G31" s="93" t="s">
        <v>242</v>
      </c>
      <c r="H31" s="94">
        <v>1</v>
      </c>
      <c r="I31" s="95">
        <v>1</v>
      </c>
    </row>
    <row r="32" spans="1:9" s="20" customFormat="1" ht="15" customHeight="1">
      <c r="A32" s="139"/>
      <c r="B32" s="84" t="s">
        <v>243</v>
      </c>
      <c r="C32" s="85">
        <v>16</v>
      </c>
      <c r="D32" s="86">
        <v>87</v>
      </c>
      <c r="E32" s="64"/>
      <c r="F32" s="140"/>
      <c r="G32" s="87" t="s">
        <v>244</v>
      </c>
      <c r="H32" s="88">
        <v>1</v>
      </c>
      <c r="I32" s="89">
        <v>1</v>
      </c>
    </row>
    <row r="33" spans="1:9" ht="15" customHeight="1">
      <c r="A33" s="141" t="s">
        <v>245</v>
      </c>
      <c r="B33" s="80" t="s">
        <v>246</v>
      </c>
      <c r="C33" s="81">
        <v>1</v>
      </c>
      <c r="D33" s="82">
        <v>1</v>
      </c>
      <c r="E33" s="25"/>
      <c r="F33" s="140"/>
      <c r="G33" s="93" t="s">
        <v>247</v>
      </c>
      <c r="H33" s="94">
        <v>2</v>
      </c>
      <c r="I33" s="95">
        <v>10</v>
      </c>
    </row>
    <row r="34" spans="1:9" ht="15" customHeight="1">
      <c r="A34" s="143"/>
      <c r="B34" s="64" t="s">
        <v>248</v>
      </c>
      <c r="C34" s="88">
        <v>1</v>
      </c>
      <c r="D34" s="89">
        <v>1</v>
      </c>
      <c r="E34" s="64"/>
      <c r="F34" s="140"/>
      <c r="G34" s="87" t="s">
        <v>249</v>
      </c>
      <c r="H34" s="88">
        <v>1</v>
      </c>
      <c r="I34" s="89">
        <v>1</v>
      </c>
    </row>
    <row r="35" spans="1:9" ht="15" customHeight="1">
      <c r="A35" s="143"/>
      <c r="B35" s="65" t="s">
        <v>250</v>
      </c>
      <c r="C35" s="94">
        <v>1</v>
      </c>
      <c r="D35" s="95">
        <v>1</v>
      </c>
      <c r="E35" s="64"/>
      <c r="F35" s="140"/>
      <c r="G35" s="93" t="s">
        <v>251</v>
      </c>
      <c r="H35" s="94">
        <v>3</v>
      </c>
      <c r="I35" s="95">
        <v>8</v>
      </c>
    </row>
    <row r="36" spans="1:9" ht="15" customHeight="1">
      <c r="A36" s="143"/>
      <c r="B36" s="64" t="s">
        <v>252</v>
      </c>
      <c r="C36" s="88">
        <v>1</v>
      </c>
      <c r="D36" s="89">
        <v>2</v>
      </c>
      <c r="E36" s="64"/>
      <c r="F36" s="140"/>
      <c r="G36" s="87" t="s">
        <v>253</v>
      </c>
      <c r="H36" s="88">
        <v>2</v>
      </c>
      <c r="I36" s="89">
        <v>4</v>
      </c>
    </row>
    <row r="37" spans="1:9" ht="15" customHeight="1">
      <c r="A37" s="143"/>
      <c r="B37" s="65" t="s">
        <v>254</v>
      </c>
      <c r="C37" s="94">
        <v>1</v>
      </c>
      <c r="D37" s="95">
        <v>1</v>
      </c>
      <c r="E37" s="64"/>
      <c r="F37" s="140"/>
      <c r="G37" s="93" t="s">
        <v>255</v>
      </c>
      <c r="H37" s="94">
        <v>1</v>
      </c>
      <c r="I37" s="95">
        <v>1</v>
      </c>
    </row>
    <row r="38" spans="1:9" ht="15" customHeight="1">
      <c r="A38" s="143"/>
      <c r="B38" s="64" t="s">
        <v>256</v>
      </c>
      <c r="C38" s="88">
        <v>1</v>
      </c>
      <c r="D38" s="89">
        <v>1</v>
      </c>
      <c r="E38" s="64"/>
      <c r="F38" s="140"/>
      <c r="G38" s="87" t="s">
        <v>257</v>
      </c>
      <c r="H38" s="88">
        <v>1</v>
      </c>
      <c r="I38" s="89">
        <v>3</v>
      </c>
    </row>
    <row r="39" spans="1:9" ht="15" customHeight="1">
      <c r="A39" s="143"/>
      <c r="B39" s="65" t="s">
        <v>258</v>
      </c>
      <c r="C39" s="94">
        <v>1</v>
      </c>
      <c r="D39" s="95">
        <v>3</v>
      </c>
      <c r="E39" s="64"/>
      <c r="F39" s="140"/>
      <c r="G39" s="93" t="s">
        <v>259</v>
      </c>
      <c r="H39" s="94">
        <v>1</v>
      </c>
      <c r="I39" s="95">
        <v>2</v>
      </c>
    </row>
    <row r="40" spans="1:9" ht="15" customHeight="1">
      <c r="A40" s="143"/>
      <c r="B40" s="64" t="s">
        <v>260</v>
      </c>
      <c r="C40" s="88">
        <v>1</v>
      </c>
      <c r="D40" s="89">
        <v>1</v>
      </c>
      <c r="E40" s="64"/>
      <c r="F40" s="140"/>
      <c r="G40" s="87" t="s">
        <v>261</v>
      </c>
      <c r="H40" s="88">
        <v>1</v>
      </c>
      <c r="I40" s="89">
        <v>1</v>
      </c>
    </row>
    <row r="41" spans="1:9" ht="15" customHeight="1">
      <c r="A41" s="143"/>
      <c r="B41" s="65" t="s">
        <v>262</v>
      </c>
      <c r="C41" s="94">
        <v>1</v>
      </c>
      <c r="D41" s="95">
        <v>3</v>
      </c>
      <c r="E41" s="64"/>
      <c r="F41" s="140"/>
      <c r="G41" s="93" t="s">
        <v>263</v>
      </c>
      <c r="H41" s="94">
        <v>1</v>
      </c>
      <c r="I41" s="95">
        <v>1</v>
      </c>
    </row>
    <row r="42" spans="1:9" ht="15" customHeight="1">
      <c r="A42" s="143"/>
      <c r="B42" s="64" t="s">
        <v>264</v>
      </c>
      <c r="C42" s="88">
        <v>1</v>
      </c>
      <c r="D42" s="89">
        <v>1</v>
      </c>
      <c r="E42" s="64"/>
      <c r="F42" s="140"/>
      <c r="G42" s="87" t="s">
        <v>265</v>
      </c>
      <c r="H42" s="88">
        <v>3</v>
      </c>
      <c r="I42" s="89">
        <v>9</v>
      </c>
    </row>
    <row r="43" spans="1:9" ht="15" customHeight="1">
      <c r="A43" s="143"/>
      <c r="B43" s="65" t="s">
        <v>123</v>
      </c>
      <c r="C43" s="94">
        <v>1</v>
      </c>
      <c r="D43" s="95">
        <v>1</v>
      </c>
      <c r="E43" s="64"/>
      <c r="F43" s="140"/>
      <c r="G43" s="93" t="s">
        <v>266</v>
      </c>
      <c r="H43" s="94">
        <v>1</v>
      </c>
      <c r="I43" s="95">
        <v>1</v>
      </c>
    </row>
    <row r="44" spans="1:9" ht="15" customHeight="1">
      <c r="A44" s="143"/>
      <c r="B44" s="64" t="s">
        <v>131</v>
      </c>
      <c r="C44" s="88">
        <v>1</v>
      </c>
      <c r="D44" s="89">
        <v>4</v>
      </c>
      <c r="E44" s="64"/>
      <c r="F44" s="140"/>
      <c r="G44" s="87" t="s">
        <v>267</v>
      </c>
      <c r="H44" s="88">
        <v>1</v>
      </c>
      <c r="I44" s="89">
        <v>1</v>
      </c>
    </row>
    <row r="45" spans="1:9" ht="15" customHeight="1">
      <c r="A45" s="143"/>
      <c r="B45" s="65" t="s">
        <v>178</v>
      </c>
      <c r="C45" s="94">
        <v>4</v>
      </c>
      <c r="D45" s="95">
        <v>10</v>
      </c>
      <c r="E45" s="64"/>
      <c r="F45" s="139"/>
      <c r="G45" s="103" t="s">
        <v>268</v>
      </c>
      <c r="H45" s="104">
        <v>1</v>
      </c>
      <c r="I45" s="105">
        <v>2</v>
      </c>
    </row>
    <row r="46" spans="1:9" s="20" customFormat="1" ht="15" customHeight="1">
      <c r="A46" s="143"/>
      <c r="B46" s="64" t="s">
        <v>179</v>
      </c>
      <c r="C46" s="88">
        <v>6</v>
      </c>
      <c r="D46" s="89">
        <v>18</v>
      </c>
      <c r="E46" s="64"/>
      <c r="F46" s="64"/>
      <c r="G46" s="64"/>
      <c r="H46" s="64"/>
      <c r="I46" s="64"/>
    </row>
    <row r="47" spans="1:5" ht="15" customHeight="1">
      <c r="A47" s="142"/>
      <c r="B47" s="84" t="s">
        <v>269</v>
      </c>
      <c r="C47" s="85">
        <v>22</v>
      </c>
      <c r="D47" s="86">
        <v>48</v>
      </c>
      <c r="E47" s="25"/>
    </row>
    <row r="48" spans="1:5" ht="5.25" customHeight="1">
      <c r="A48" s="22"/>
      <c r="B48" s="106"/>
      <c r="C48" s="107"/>
      <c r="D48" s="107"/>
      <c r="E48" s="25"/>
    </row>
    <row r="49" spans="1:9" ht="13.5" customHeight="1">
      <c r="A49" s="77" t="s">
        <v>185</v>
      </c>
      <c r="B49" s="78" t="s">
        <v>186</v>
      </c>
      <c r="C49" s="78" t="s">
        <v>1</v>
      </c>
      <c r="D49" s="79" t="s">
        <v>2</v>
      </c>
      <c r="E49" s="25"/>
      <c r="F49" s="77" t="s">
        <v>185</v>
      </c>
      <c r="G49" s="78" t="s">
        <v>186</v>
      </c>
      <c r="H49" s="78" t="s">
        <v>1</v>
      </c>
      <c r="I49" s="79" t="s">
        <v>2</v>
      </c>
    </row>
    <row r="50" spans="1:9" ht="15" customHeight="1">
      <c r="A50" s="138" t="s">
        <v>270</v>
      </c>
      <c r="B50" s="83" t="s">
        <v>271</v>
      </c>
      <c r="C50" s="81">
        <v>1</v>
      </c>
      <c r="D50" s="82">
        <v>1</v>
      </c>
      <c r="E50" s="64"/>
      <c r="F50" s="141" t="s">
        <v>272</v>
      </c>
      <c r="G50" s="87" t="s">
        <v>273</v>
      </c>
      <c r="H50" s="88">
        <v>3</v>
      </c>
      <c r="I50" s="89">
        <v>11</v>
      </c>
    </row>
    <row r="51" spans="1:9" ht="15" customHeight="1">
      <c r="A51" s="140"/>
      <c r="B51" s="87" t="s">
        <v>274</v>
      </c>
      <c r="C51" s="88">
        <v>1</v>
      </c>
      <c r="D51" s="89">
        <v>1</v>
      </c>
      <c r="E51" s="64"/>
      <c r="F51" s="143"/>
      <c r="G51" s="93" t="s">
        <v>100</v>
      </c>
      <c r="H51" s="94">
        <v>1</v>
      </c>
      <c r="I51" s="95">
        <v>1</v>
      </c>
    </row>
    <row r="52" spans="1:9" ht="15" customHeight="1">
      <c r="A52" s="140"/>
      <c r="B52" s="93" t="s">
        <v>22</v>
      </c>
      <c r="C52" s="94">
        <v>1</v>
      </c>
      <c r="D52" s="95">
        <v>3</v>
      </c>
      <c r="E52" s="64"/>
      <c r="F52" s="143"/>
      <c r="G52" s="87" t="s">
        <v>162</v>
      </c>
      <c r="H52" s="88">
        <v>1</v>
      </c>
      <c r="I52" s="89">
        <v>3</v>
      </c>
    </row>
    <row r="53" spans="1:9" ht="15" customHeight="1">
      <c r="A53" s="140"/>
      <c r="B53" s="87" t="s">
        <v>24</v>
      </c>
      <c r="C53" s="88">
        <v>1</v>
      </c>
      <c r="D53" s="89">
        <v>1</v>
      </c>
      <c r="E53" s="64"/>
      <c r="F53" s="142"/>
      <c r="G53" s="99" t="s">
        <v>275</v>
      </c>
      <c r="H53" s="85">
        <v>5</v>
      </c>
      <c r="I53" s="86">
        <v>15</v>
      </c>
    </row>
    <row r="54" spans="1:9" ht="15" customHeight="1">
      <c r="A54" s="140"/>
      <c r="B54" s="93" t="s">
        <v>31</v>
      </c>
      <c r="C54" s="94">
        <v>1</v>
      </c>
      <c r="D54" s="95">
        <v>1</v>
      </c>
      <c r="E54" s="64"/>
      <c r="F54" s="138" t="s">
        <v>276</v>
      </c>
      <c r="G54" s="83" t="s">
        <v>277</v>
      </c>
      <c r="H54" s="81">
        <v>1</v>
      </c>
      <c r="I54" s="82">
        <v>4</v>
      </c>
    </row>
    <row r="55" spans="1:9" ht="15" customHeight="1">
      <c r="A55" s="140"/>
      <c r="B55" s="87" t="s">
        <v>278</v>
      </c>
      <c r="C55" s="88">
        <v>1</v>
      </c>
      <c r="D55" s="89">
        <v>1</v>
      </c>
      <c r="E55" s="64"/>
      <c r="F55" s="140"/>
      <c r="G55" s="87" t="s">
        <v>279</v>
      </c>
      <c r="H55" s="88">
        <v>6</v>
      </c>
      <c r="I55" s="89">
        <v>21</v>
      </c>
    </row>
    <row r="56" spans="1:9" ht="15" customHeight="1">
      <c r="A56" s="140"/>
      <c r="B56" s="93" t="s">
        <v>38</v>
      </c>
      <c r="C56" s="94">
        <v>1</v>
      </c>
      <c r="D56" s="95">
        <v>1</v>
      </c>
      <c r="E56" s="64"/>
      <c r="F56" s="140"/>
      <c r="G56" s="93" t="s">
        <v>49</v>
      </c>
      <c r="H56" s="94">
        <v>2</v>
      </c>
      <c r="I56" s="95">
        <v>3</v>
      </c>
    </row>
    <row r="57" spans="1:9" ht="15" customHeight="1">
      <c r="A57" s="140"/>
      <c r="B57" s="87" t="s">
        <v>41</v>
      </c>
      <c r="C57" s="88">
        <v>1</v>
      </c>
      <c r="D57" s="89">
        <v>1</v>
      </c>
      <c r="E57" s="64"/>
      <c r="F57" s="140"/>
      <c r="G57" s="87" t="s">
        <v>139</v>
      </c>
      <c r="H57" s="88">
        <v>1</v>
      </c>
      <c r="I57" s="89">
        <v>1</v>
      </c>
    </row>
    <row r="58" spans="1:9" ht="15" customHeight="1">
      <c r="A58" s="140"/>
      <c r="B58" s="93" t="s">
        <v>43</v>
      </c>
      <c r="C58" s="94">
        <v>1</v>
      </c>
      <c r="D58" s="95">
        <v>1</v>
      </c>
      <c r="E58" s="64"/>
      <c r="F58" s="139"/>
      <c r="G58" s="99" t="s">
        <v>280</v>
      </c>
      <c r="H58" s="85">
        <v>10</v>
      </c>
      <c r="I58" s="86">
        <v>29</v>
      </c>
    </row>
    <row r="59" spans="1:9" ht="15" customHeight="1">
      <c r="A59" s="140"/>
      <c r="B59" s="87" t="s">
        <v>50</v>
      </c>
      <c r="C59" s="88">
        <v>1</v>
      </c>
      <c r="D59" s="89">
        <v>2</v>
      </c>
      <c r="E59" s="64"/>
      <c r="F59" s="141" t="s">
        <v>281</v>
      </c>
      <c r="G59" s="93" t="s">
        <v>282</v>
      </c>
      <c r="H59" s="94">
        <v>1</v>
      </c>
      <c r="I59" s="95">
        <v>1</v>
      </c>
    </row>
    <row r="60" spans="1:9" ht="15" customHeight="1">
      <c r="A60" s="140"/>
      <c r="B60" s="93" t="s">
        <v>51</v>
      </c>
      <c r="C60" s="94">
        <v>1</v>
      </c>
      <c r="D60" s="95">
        <v>1</v>
      </c>
      <c r="E60" s="64"/>
      <c r="F60" s="143"/>
      <c r="G60" s="87" t="s">
        <v>283</v>
      </c>
      <c r="H60" s="88">
        <v>1</v>
      </c>
      <c r="I60" s="89">
        <v>2</v>
      </c>
    </row>
    <row r="61" spans="1:9" ht="15" customHeight="1">
      <c r="A61" s="140"/>
      <c r="B61" s="87" t="s">
        <v>54</v>
      </c>
      <c r="C61" s="88">
        <v>1</v>
      </c>
      <c r="D61" s="89">
        <v>1</v>
      </c>
      <c r="E61" s="64"/>
      <c r="F61" s="143"/>
      <c r="G61" s="93" t="s">
        <v>284</v>
      </c>
      <c r="H61" s="94">
        <v>2</v>
      </c>
      <c r="I61" s="95">
        <v>13</v>
      </c>
    </row>
    <row r="62" spans="1:9" ht="15" customHeight="1">
      <c r="A62" s="140"/>
      <c r="B62" s="93" t="s">
        <v>63</v>
      </c>
      <c r="C62" s="94">
        <v>3</v>
      </c>
      <c r="D62" s="95">
        <v>9</v>
      </c>
      <c r="E62" s="64"/>
      <c r="F62" s="143"/>
      <c r="G62" s="87" t="s">
        <v>58</v>
      </c>
      <c r="H62" s="88">
        <v>1</v>
      </c>
      <c r="I62" s="89">
        <v>2</v>
      </c>
    </row>
    <row r="63" spans="1:9" ht="15" customHeight="1">
      <c r="A63" s="140"/>
      <c r="B63" s="87" t="s">
        <v>71</v>
      </c>
      <c r="C63" s="88">
        <v>1</v>
      </c>
      <c r="D63" s="89">
        <v>1</v>
      </c>
      <c r="E63" s="64"/>
      <c r="F63" s="143"/>
      <c r="G63" s="93" t="s">
        <v>77</v>
      </c>
      <c r="H63" s="94">
        <v>12</v>
      </c>
      <c r="I63" s="95">
        <v>36</v>
      </c>
    </row>
    <row r="64" spans="1:9" ht="15" customHeight="1">
      <c r="A64" s="140"/>
      <c r="B64" s="93" t="s">
        <v>97</v>
      </c>
      <c r="C64" s="94">
        <v>1</v>
      </c>
      <c r="D64" s="95">
        <v>1</v>
      </c>
      <c r="E64" s="64"/>
      <c r="F64" s="143"/>
      <c r="G64" s="87" t="s">
        <v>285</v>
      </c>
      <c r="H64" s="88">
        <v>1</v>
      </c>
      <c r="I64" s="89">
        <v>1</v>
      </c>
    </row>
    <row r="65" spans="1:9" ht="15" customHeight="1">
      <c r="A65" s="140"/>
      <c r="B65" s="87" t="s">
        <v>114</v>
      </c>
      <c r="C65" s="88">
        <v>2</v>
      </c>
      <c r="D65" s="89">
        <v>2</v>
      </c>
      <c r="E65" s="64"/>
      <c r="F65" s="142"/>
      <c r="G65" s="99" t="s">
        <v>286</v>
      </c>
      <c r="H65" s="85">
        <f>SUM(H59:H64)</f>
        <v>18</v>
      </c>
      <c r="I65" s="86">
        <v>55</v>
      </c>
    </row>
    <row r="66" spans="1:9" ht="15" customHeight="1">
      <c r="A66" s="140"/>
      <c r="B66" s="93" t="s">
        <v>115</v>
      </c>
      <c r="C66" s="94">
        <v>1</v>
      </c>
      <c r="D66" s="95">
        <v>1</v>
      </c>
      <c r="E66" s="64"/>
      <c r="F66" s="138" t="s">
        <v>287</v>
      </c>
      <c r="G66" s="83" t="s">
        <v>46</v>
      </c>
      <c r="H66" s="81">
        <v>1</v>
      </c>
      <c r="I66" s="82">
        <v>2</v>
      </c>
    </row>
    <row r="67" spans="1:9" ht="15" customHeight="1">
      <c r="A67" s="140"/>
      <c r="B67" s="87" t="s">
        <v>121</v>
      </c>
      <c r="C67" s="88">
        <v>1</v>
      </c>
      <c r="D67" s="89">
        <v>1</v>
      </c>
      <c r="E67" s="64"/>
      <c r="F67" s="140"/>
      <c r="G67" s="87" t="s">
        <v>150</v>
      </c>
      <c r="H67" s="88">
        <v>3</v>
      </c>
      <c r="I67" s="89">
        <v>9</v>
      </c>
    </row>
    <row r="68" spans="1:9" ht="15" customHeight="1">
      <c r="A68" s="140"/>
      <c r="B68" s="93" t="s">
        <v>128</v>
      </c>
      <c r="C68" s="94">
        <v>1</v>
      </c>
      <c r="D68" s="95">
        <v>2</v>
      </c>
      <c r="E68" s="64"/>
      <c r="F68" s="139"/>
      <c r="G68" s="99" t="s">
        <v>288</v>
      </c>
      <c r="H68" s="85">
        <v>4</v>
      </c>
      <c r="I68" s="86">
        <v>11</v>
      </c>
    </row>
    <row r="69" spans="1:9" ht="15" customHeight="1">
      <c r="A69" s="140"/>
      <c r="B69" s="87" t="s">
        <v>133</v>
      </c>
      <c r="C69" s="88">
        <v>1</v>
      </c>
      <c r="D69" s="89">
        <v>1</v>
      </c>
      <c r="E69" s="64"/>
      <c r="F69" s="141" t="s">
        <v>289</v>
      </c>
      <c r="G69" s="108" t="s">
        <v>290</v>
      </c>
      <c r="H69" s="91">
        <v>1</v>
      </c>
      <c r="I69" s="92">
        <v>2</v>
      </c>
    </row>
    <row r="70" spans="1:9" ht="15" customHeight="1">
      <c r="A70" s="140"/>
      <c r="B70" s="93" t="s">
        <v>149</v>
      </c>
      <c r="C70" s="94">
        <v>1</v>
      </c>
      <c r="D70" s="95">
        <v>1</v>
      </c>
      <c r="E70" s="64"/>
      <c r="F70" s="143"/>
      <c r="G70" s="93" t="s">
        <v>291</v>
      </c>
      <c r="H70" s="94">
        <v>1</v>
      </c>
      <c r="I70" s="95">
        <v>1</v>
      </c>
    </row>
    <row r="71" spans="1:9" ht="15" customHeight="1">
      <c r="A71" s="140"/>
      <c r="B71" s="87" t="s">
        <v>156</v>
      </c>
      <c r="C71" s="88">
        <v>1</v>
      </c>
      <c r="D71" s="89">
        <v>2</v>
      </c>
      <c r="E71" s="64"/>
      <c r="F71" s="143"/>
      <c r="G71" s="87" t="s">
        <v>292</v>
      </c>
      <c r="H71" s="88">
        <v>1</v>
      </c>
      <c r="I71" s="89">
        <v>1</v>
      </c>
    </row>
    <row r="72" spans="1:9" ht="15" customHeight="1">
      <c r="A72" s="140"/>
      <c r="B72" s="93" t="s">
        <v>164</v>
      </c>
      <c r="C72" s="94">
        <v>1</v>
      </c>
      <c r="D72" s="95">
        <v>1</v>
      </c>
      <c r="E72" s="64"/>
      <c r="F72" s="143"/>
      <c r="G72" s="93" t="s">
        <v>293</v>
      </c>
      <c r="H72" s="94">
        <v>1</v>
      </c>
      <c r="I72" s="95">
        <v>2</v>
      </c>
    </row>
    <row r="73" spans="1:9" ht="15" customHeight="1">
      <c r="A73" s="140"/>
      <c r="B73" s="87" t="s">
        <v>165</v>
      </c>
      <c r="C73" s="88">
        <v>3</v>
      </c>
      <c r="D73" s="89">
        <v>3</v>
      </c>
      <c r="E73" s="64"/>
      <c r="F73" s="143"/>
      <c r="G73" s="87" t="s">
        <v>294</v>
      </c>
      <c r="H73" s="88">
        <v>1</v>
      </c>
      <c r="I73" s="89">
        <v>1</v>
      </c>
    </row>
    <row r="74" spans="1:9" ht="15" customHeight="1">
      <c r="A74" s="140"/>
      <c r="B74" s="93" t="s">
        <v>167</v>
      </c>
      <c r="C74" s="94">
        <v>5</v>
      </c>
      <c r="D74" s="95">
        <v>11</v>
      </c>
      <c r="E74" s="64"/>
      <c r="F74" s="143"/>
      <c r="G74" s="93" t="s">
        <v>295</v>
      </c>
      <c r="H74" s="94">
        <v>1</v>
      </c>
      <c r="I74" s="95">
        <v>4</v>
      </c>
    </row>
    <row r="75" spans="1:9" ht="15" customHeight="1">
      <c r="A75" s="140"/>
      <c r="B75" s="87" t="s">
        <v>168</v>
      </c>
      <c r="C75" s="88">
        <v>2</v>
      </c>
      <c r="D75" s="89">
        <v>12</v>
      </c>
      <c r="E75" s="64"/>
      <c r="F75" s="143"/>
      <c r="G75" s="87" t="s">
        <v>296</v>
      </c>
      <c r="H75" s="88">
        <v>1</v>
      </c>
      <c r="I75" s="89">
        <v>1</v>
      </c>
    </row>
    <row r="76" spans="1:9" ht="15" customHeight="1">
      <c r="A76" s="140"/>
      <c r="B76" s="93" t="s">
        <v>175</v>
      </c>
      <c r="C76" s="94">
        <v>2</v>
      </c>
      <c r="D76" s="95">
        <v>3</v>
      </c>
      <c r="E76" s="64"/>
      <c r="F76" s="143"/>
      <c r="G76" s="93" t="s">
        <v>297</v>
      </c>
      <c r="H76" s="94">
        <v>1</v>
      </c>
      <c r="I76" s="95">
        <v>1</v>
      </c>
    </row>
    <row r="77" spans="1:9" ht="15" customHeight="1">
      <c r="A77" s="140"/>
      <c r="B77" s="87" t="s">
        <v>177</v>
      </c>
      <c r="C77" s="88">
        <v>1</v>
      </c>
      <c r="D77" s="89">
        <v>1</v>
      </c>
      <c r="E77" s="64"/>
      <c r="F77" s="143"/>
      <c r="G77" s="87" t="s">
        <v>298</v>
      </c>
      <c r="H77" s="88">
        <v>15</v>
      </c>
      <c r="I77" s="89">
        <v>62</v>
      </c>
    </row>
    <row r="78" spans="1:9" ht="15" customHeight="1">
      <c r="A78" s="139"/>
      <c r="B78" s="99" t="s">
        <v>299</v>
      </c>
      <c r="C78" s="85">
        <v>89</v>
      </c>
      <c r="D78" s="86">
        <v>198</v>
      </c>
      <c r="E78" s="64"/>
      <c r="F78" s="143"/>
      <c r="G78" s="93" t="s">
        <v>300</v>
      </c>
      <c r="H78" s="94">
        <v>3</v>
      </c>
      <c r="I78" s="95">
        <v>6</v>
      </c>
    </row>
    <row r="79" spans="1:9" ht="15" customHeight="1">
      <c r="A79" s="141" t="s">
        <v>301</v>
      </c>
      <c r="B79" s="87" t="s">
        <v>302</v>
      </c>
      <c r="C79" s="88">
        <v>3</v>
      </c>
      <c r="D79" s="89">
        <v>12</v>
      </c>
      <c r="E79" s="64"/>
      <c r="F79" s="143"/>
      <c r="G79" s="87" t="s">
        <v>303</v>
      </c>
      <c r="H79" s="88">
        <v>1</v>
      </c>
      <c r="I79" s="89">
        <v>1</v>
      </c>
    </row>
    <row r="80" spans="1:9" ht="15" customHeight="1">
      <c r="A80" s="143"/>
      <c r="B80" s="93" t="s">
        <v>304</v>
      </c>
      <c r="C80" s="94">
        <v>1</v>
      </c>
      <c r="D80" s="95">
        <v>1</v>
      </c>
      <c r="E80" s="64"/>
      <c r="F80" s="143"/>
      <c r="G80" s="93" t="s">
        <v>305</v>
      </c>
      <c r="H80" s="94">
        <v>2</v>
      </c>
      <c r="I80" s="95">
        <v>4</v>
      </c>
    </row>
    <row r="81" spans="1:9" ht="15" customHeight="1">
      <c r="A81" s="143"/>
      <c r="B81" s="87" t="s">
        <v>306</v>
      </c>
      <c r="C81" s="88">
        <v>2</v>
      </c>
      <c r="D81" s="89">
        <v>6</v>
      </c>
      <c r="E81" s="64"/>
      <c r="F81" s="143"/>
      <c r="G81" s="87" t="s">
        <v>307</v>
      </c>
      <c r="H81" s="88">
        <v>1</v>
      </c>
      <c r="I81" s="89">
        <v>1</v>
      </c>
    </row>
    <row r="82" spans="1:9" ht="15" customHeight="1">
      <c r="A82" s="143"/>
      <c r="B82" s="93" t="s">
        <v>158</v>
      </c>
      <c r="C82" s="94">
        <v>1</v>
      </c>
      <c r="D82" s="95">
        <v>1</v>
      </c>
      <c r="E82" s="64"/>
      <c r="F82" s="143"/>
      <c r="G82" s="93" t="s">
        <v>308</v>
      </c>
      <c r="H82" s="94">
        <v>1</v>
      </c>
      <c r="I82" s="95">
        <v>1</v>
      </c>
    </row>
    <row r="83" spans="1:9" ht="15" customHeight="1">
      <c r="A83" s="142"/>
      <c r="B83" s="99" t="s">
        <v>309</v>
      </c>
      <c r="C83" s="85">
        <f>SUM(C79:C82)</f>
        <v>7</v>
      </c>
      <c r="D83" s="86">
        <v>20</v>
      </c>
      <c r="E83" s="64"/>
      <c r="F83" s="143"/>
      <c r="G83" s="87" t="s">
        <v>310</v>
      </c>
      <c r="H83" s="88">
        <v>2</v>
      </c>
      <c r="I83" s="89">
        <v>9</v>
      </c>
    </row>
    <row r="84" spans="1:9" ht="15" customHeight="1">
      <c r="A84" s="138" t="s">
        <v>311</v>
      </c>
      <c r="B84" s="87" t="s">
        <v>312</v>
      </c>
      <c r="C84" s="88">
        <v>2</v>
      </c>
      <c r="D84" s="89">
        <v>2</v>
      </c>
      <c r="E84" s="64"/>
      <c r="F84" s="143"/>
      <c r="G84" s="93" t="s">
        <v>313</v>
      </c>
      <c r="H84" s="94">
        <v>3</v>
      </c>
      <c r="I84" s="95">
        <v>9</v>
      </c>
    </row>
    <row r="85" spans="1:9" ht="15" customHeight="1">
      <c r="A85" s="140"/>
      <c r="B85" s="93" t="s">
        <v>314</v>
      </c>
      <c r="C85" s="94">
        <v>1</v>
      </c>
      <c r="D85" s="95">
        <v>1</v>
      </c>
      <c r="E85" s="64"/>
      <c r="F85" s="143"/>
      <c r="G85" s="87" t="s">
        <v>40</v>
      </c>
      <c r="H85" s="88">
        <v>1</v>
      </c>
      <c r="I85" s="89">
        <v>1</v>
      </c>
    </row>
    <row r="86" spans="1:9" ht="15" customHeight="1">
      <c r="A86" s="140"/>
      <c r="B86" s="87" t="s">
        <v>315</v>
      </c>
      <c r="C86" s="88">
        <v>2</v>
      </c>
      <c r="D86" s="89">
        <v>16</v>
      </c>
      <c r="E86" s="64"/>
      <c r="F86" s="143"/>
      <c r="G86" s="93" t="s">
        <v>44</v>
      </c>
      <c r="H86" s="94">
        <v>1</v>
      </c>
      <c r="I86" s="95">
        <v>2</v>
      </c>
    </row>
    <row r="87" spans="1:9" ht="15" customHeight="1">
      <c r="A87" s="140"/>
      <c r="B87" s="93" t="s">
        <v>75</v>
      </c>
      <c r="C87" s="94">
        <v>1</v>
      </c>
      <c r="D87" s="95">
        <v>1</v>
      </c>
      <c r="E87" s="64"/>
      <c r="F87" s="143"/>
      <c r="G87" s="87" t="s">
        <v>45</v>
      </c>
      <c r="H87" s="88">
        <v>1</v>
      </c>
      <c r="I87" s="89">
        <v>1</v>
      </c>
    </row>
    <row r="88" spans="1:9" ht="15" customHeight="1">
      <c r="A88" s="140"/>
      <c r="B88" s="87" t="s">
        <v>89</v>
      </c>
      <c r="C88" s="88">
        <v>1</v>
      </c>
      <c r="D88" s="89">
        <v>3</v>
      </c>
      <c r="E88" s="64"/>
      <c r="F88" s="143"/>
      <c r="G88" s="93" t="s">
        <v>65</v>
      </c>
      <c r="H88" s="94">
        <v>1</v>
      </c>
      <c r="I88" s="95">
        <v>4</v>
      </c>
    </row>
    <row r="89" spans="1:9" ht="15" customHeight="1">
      <c r="A89" s="140"/>
      <c r="B89" s="93" t="s">
        <v>134</v>
      </c>
      <c r="C89" s="94">
        <v>1</v>
      </c>
      <c r="D89" s="95">
        <v>2</v>
      </c>
      <c r="E89" s="64"/>
      <c r="F89" s="143"/>
      <c r="G89" s="87" t="s">
        <v>87</v>
      </c>
      <c r="H89" s="88">
        <v>1</v>
      </c>
      <c r="I89" s="89">
        <v>1</v>
      </c>
    </row>
    <row r="90" spans="1:9" ht="15" customHeight="1">
      <c r="A90" s="140"/>
      <c r="B90" s="87" t="s">
        <v>138</v>
      </c>
      <c r="C90" s="88">
        <v>1</v>
      </c>
      <c r="D90" s="89">
        <v>1</v>
      </c>
      <c r="E90" s="64"/>
      <c r="F90" s="143"/>
      <c r="G90" s="93" t="s">
        <v>103</v>
      </c>
      <c r="H90" s="94">
        <v>1</v>
      </c>
      <c r="I90" s="95">
        <v>1</v>
      </c>
    </row>
    <row r="91" spans="1:9" ht="15" customHeight="1">
      <c r="A91" s="140"/>
      <c r="B91" s="93" t="s">
        <v>143</v>
      </c>
      <c r="C91" s="94">
        <v>1</v>
      </c>
      <c r="D91" s="95">
        <v>2</v>
      </c>
      <c r="E91" s="64"/>
      <c r="F91" s="143"/>
      <c r="G91" s="87" t="s">
        <v>316</v>
      </c>
      <c r="H91" s="88">
        <v>1</v>
      </c>
      <c r="I91" s="89">
        <v>1</v>
      </c>
    </row>
    <row r="92" spans="1:9" ht="15" customHeight="1">
      <c r="A92" s="139"/>
      <c r="B92" s="99" t="s">
        <v>317</v>
      </c>
      <c r="C92" s="85">
        <v>10</v>
      </c>
      <c r="D92" s="86">
        <v>28</v>
      </c>
      <c r="E92" s="64"/>
      <c r="F92" s="143"/>
      <c r="G92" s="93" t="s">
        <v>153</v>
      </c>
      <c r="H92" s="94">
        <v>1</v>
      </c>
      <c r="I92" s="95">
        <v>1</v>
      </c>
    </row>
    <row r="93" spans="1:9" ht="15" customHeight="1">
      <c r="A93" s="24"/>
      <c r="B93" s="64"/>
      <c r="C93" s="109"/>
      <c r="D93" s="109"/>
      <c r="E93" s="64"/>
      <c r="F93" s="143"/>
      <c r="G93" s="87" t="s">
        <v>169</v>
      </c>
      <c r="H93" s="88">
        <v>1</v>
      </c>
      <c r="I93" s="89">
        <v>1</v>
      </c>
    </row>
    <row r="94" spans="1:9" ht="15" customHeight="1">
      <c r="A94" s="22"/>
      <c r="B94" s="64"/>
      <c r="C94" s="109"/>
      <c r="D94" s="109"/>
      <c r="E94" s="64"/>
      <c r="F94" s="143"/>
      <c r="G94" s="93" t="s">
        <v>170</v>
      </c>
      <c r="H94" s="94">
        <v>1</v>
      </c>
      <c r="I94" s="95">
        <v>1</v>
      </c>
    </row>
    <row r="95" spans="1:9" ht="15" customHeight="1">
      <c r="A95" s="22"/>
      <c r="B95" s="64"/>
      <c r="C95" s="109"/>
      <c r="D95" s="109"/>
      <c r="E95" s="64"/>
      <c r="F95" s="142"/>
      <c r="G95" s="99" t="s">
        <v>318</v>
      </c>
      <c r="H95" s="85">
        <f>SUM(H69:H94)</f>
        <v>46</v>
      </c>
      <c r="I95" s="86">
        <v>120</v>
      </c>
    </row>
    <row r="96" spans="1:9" ht="6" customHeight="1">
      <c r="A96" s="22"/>
      <c r="B96" s="64"/>
      <c r="C96" s="109"/>
      <c r="D96" s="109"/>
      <c r="E96" s="64"/>
      <c r="F96" s="22"/>
      <c r="G96" s="110"/>
      <c r="H96" s="107"/>
      <c r="I96" s="107"/>
    </row>
    <row r="97" spans="1:9" ht="15" customHeight="1">
      <c r="A97" s="77" t="s">
        <v>185</v>
      </c>
      <c r="B97" s="78" t="s">
        <v>186</v>
      </c>
      <c r="C97" s="78" t="s">
        <v>1</v>
      </c>
      <c r="D97" s="79" t="s">
        <v>2</v>
      </c>
      <c r="E97" s="64"/>
      <c r="F97" s="77" t="s">
        <v>185</v>
      </c>
      <c r="G97" s="78" t="s">
        <v>186</v>
      </c>
      <c r="H97" s="78" t="s">
        <v>1</v>
      </c>
      <c r="I97" s="79" t="s">
        <v>2</v>
      </c>
    </row>
    <row r="98" spans="1:9" ht="15" customHeight="1">
      <c r="A98" s="138" t="s">
        <v>319</v>
      </c>
      <c r="B98" s="93" t="s">
        <v>320</v>
      </c>
      <c r="C98" s="94">
        <v>2</v>
      </c>
      <c r="D98" s="95">
        <v>2</v>
      </c>
      <c r="E98" s="64"/>
      <c r="F98" s="146" t="s">
        <v>321</v>
      </c>
      <c r="G98" s="108" t="s">
        <v>322</v>
      </c>
      <c r="H98" s="91">
        <v>1</v>
      </c>
      <c r="I98" s="92">
        <v>2</v>
      </c>
    </row>
    <row r="99" spans="1:9" ht="15" customHeight="1">
      <c r="A99" s="140"/>
      <c r="B99" s="87" t="s">
        <v>323</v>
      </c>
      <c r="C99" s="88">
        <v>1</v>
      </c>
      <c r="D99" s="89">
        <v>2</v>
      </c>
      <c r="E99" s="64"/>
      <c r="F99" s="147"/>
      <c r="G99" s="99" t="s">
        <v>324</v>
      </c>
      <c r="H99" s="85">
        <v>1</v>
      </c>
      <c r="I99" s="86">
        <v>2</v>
      </c>
    </row>
    <row r="100" spans="1:9" ht="15" customHeight="1">
      <c r="A100" s="140"/>
      <c r="B100" s="93" t="s">
        <v>325</v>
      </c>
      <c r="C100" s="94">
        <v>1</v>
      </c>
      <c r="D100" s="95">
        <v>1</v>
      </c>
      <c r="E100" s="64"/>
      <c r="F100" s="138" t="s">
        <v>326</v>
      </c>
      <c r="G100" s="87" t="s">
        <v>327</v>
      </c>
      <c r="H100" s="88">
        <v>1</v>
      </c>
      <c r="I100" s="89">
        <v>1</v>
      </c>
    </row>
    <row r="101" spans="1:9" ht="15" customHeight="1">
      <c r="A101" s="140"/>
      <c r="B101" s="87" t="s">
        <v>328</v>
      </c>
      <c r="C101" s="88">
        <v>1</v>
      </c>
      <c r="D101" s="89">
        <v>2</v>
      </c>
      <c r="E101" s="64"/>
      <c r="F101" s="140"/>
      <c r="G101" s="93" t="s">
        <v>329</v>
      </c>
      <c r="H101" s="94">
        <v>1</v>
      </c>
      <c r="I101" s="95">
        <v>1</v>
      </c>
    </row>
    <row r="102" spans="1:9" ht="15" customHeight="1">
      <c r="A102" s="140"/>
      <c r="B102" s="93" t="s">
        <v>330</v>
      </c>
      <c r="C102" s="94">
        <v>1</v>
      </c>
      <c r="D102" s="95">
        <v>2</v>
      </c>
      <c r="E102" s="64"/>
      <c r="F102" s="140"/>
      <c r="G102" s="87" t="s">
        <v>331</v>
      </c>
      <c r="H102" s="88">
        <v>3</v>
      </c>
      <c r="I102" s="89">
        <v>7</v>
      </c>
    </row>
    <row r="103" spans="1:9" ht="15" customHeight="1">
      <c r="A103" s="140"/>
      <c r="B103" s="87" t="s">
        <v>332</v>
      </c>
      <c r="C103" s="88">
        <v>1</v>
      </c>
      <c r="D103" s="89">
        <v>1</v>
      </c>
      <c r="E103" s="64"/>
      <c r="F103" s="140"/>
      <c r="G103" s="93" t="s">
        <v>333</v>
      </c>
      <c r="H103" s="94">
        <v>1</v>
      </c>
      <c r="I103" s="95">
        <v>1</v>
      </c>
    </row>
    <row r="104" spans="1:9" ht="15" customHeight="1">
      <c r="A104" s="140"/>
      <c r="B104" s="93" t="s">
        <v>334</v>
      </c>
      <c r="C104" s="94">
        <v>1</v>
      </c>
      <c r="D104" s="95">
        <v>1</v>
      </c>
      <c r="E104" s="64"/>
      <c r="F104" s="140"/>
      <c r="G104" s="87" t="s">
        <v>335</v>
      </c>
      <c r="H104" s="88">
        <v>1</v>
      </c>
      <c r="I104" s="89">
        <v>2</v>
      </c>
    </row>
    <row r="105" spans="1:9" ht="15" customHeight="1">
      <c r="A105" s="140"/>
      <c r="B105" s="87" t="s">
        <v>336</v>
      </c>
      <c r="C105" s="88">
        <v>1</v>
      </c>
      <c r="D105" s="89">
        <v>2</v>
      </c>
      <c r="E105" s="64"/>
      <c r="F105" s="140"/>
      <c r="G105" s="93" t="s">
        <v>337</v>
      </c>
      <c r="H105" s="94">
        <v>1</v>
      </c>
      <c r="I105" s="95">
        <v>1</v>
      </c>
    </row>
    <row r="106" spans="1:9" ht="15" customHeight="1">
      <c r="A106" s="140"/>
      <c r="B106" s="93" t="s">
        <v>338</v>
      </c>
      <c r="C106" s="94">
        <v>2</v>
      </c>
      <c r="D106" s="95">
        <v>8</v>
      </c>
      <c r="E106" s="64"/>
      <c r="F106" s="140"/>
      <c r="G106" s="87" t="s">
        <v>339</v>
      </c>
      <c r="H106" s="88">
        <v>1</v>
      </c>
      <c r="I106" s="89">
        <v>1</v>
      </c>
    </row>
    <row r="107" spans="1:9" ht="15" customHeight="1">
      <c r="A107" s="140"/>
      <c r="B107" s="87" t="s">
        <v>340</v>
      </c>
      <c r="C107" s="88">
        <v>1</v>
      </c>
      <c r="D107" s="89">
        <v>1</v>
      </c>
      <c r="E107" s="64"/>
      <c r="F107" s="140"/>
      <c r="G107" s="93" t="s">
        <v>341</v>
      </c>
      <c r="H107" s="94">
        <v>1</v>
      </c>
      <c r="I107" s="95">
        <v>7</v>
      </c>
    </row>
    <row r="108" spans="1:9" ht="15" customHeight="1">
      <c r="A108" s="140"/>
      <c r="B108" s="93" t="s">
        <v>342</v>
      </c>
      <c r="C108" s="94">
        <v>1</v>
      </c>
      <c r="D108" s="95">
        <v>1</v>
      </c>
      <c r="E108" s="64"/>
      <c r="F108" s="140"/>
      <c r="G108" s="87" t="s">
        <v>343</v>
      </c>
      <c r="H108" s="88">
        <v>2</v>
      </c>
      <c r="I108" s="89">
        <v>3</v>
      </c>
    </row>
    <row r="109" spans="1:9" ht="15" customHeight="1">
      <c r="A109" s="140"/>
      <c r="B109" s="87" t="s">
        <v>344</v>
      </c>
      <c r="C109" s="88">
        <v>1</v>
      </c>
      <c r="D109" s="89">
        <v>1</v>
      </c>
      <c r="E109" s="64"/>
      <c r="F109" s="140"/>
      <c r="G109" s="93" t="s">
        <v>345</v>
      </c>
      <c r="H109" s="94">
        <v>1</v>
      </c>
      <c r="I109" s="95">
        <v>1</v>
      </c>
    </row>
    <row r="110" spans="1:9" ht="15" customHeight="1">
      <c r="A110" s="140"/>
      <c r="B110" s="93" t="s">
        <v>346</v>
      </c>
      <c r="C110" s="94">
        <v>1</v>
      </c>
      <c r="D110" s="95">
        <v>1</v>
      </c>
      <c r="E110" s="64"/>
      <c r="F110" s="140"/>
      <c r="G110" s="87" t="s">
        <v>347</v>
      </c>
      <c r="H110" s="88">
        <v>1</v>
      </c>
      <c r="I110" s="89">
        <v>1</v>
      </c>
    </row>
    <row r="111" spans="1:9" ht="15" customHeight="1">
      <c r="A111" s="140"/>
      <c r="B111" s="87" t="s">
        <v>348</v>
      </c>
      <c r="C111" s="88">
        <v>1</v>
      </c>
      <c r="D111" s="89">
        <v>1</v>
      </c>
      <c r="E111" s="64"/>
      <c r="F111" s="140"/>
      <c r="G111" s="93" t="s">
        <v>349</v>
      </c>
      <c r="H111" s="94">
        <v>3</v>
      </c>
      <c r="I111" s="95">
        <v>8</v>
      </c>
    </row>
    <row r="112" spans="1:9" ht="15" customHeight="1">
      <c r="A112" s="140"/>
      <c r="B112" s="93" t="s">
        <v>350</v>
      </c>
      <c r="C112" s="94">
        <v>3</v>
      </c>
      <c r="D112" s="95">
        <v>6</v>
      </c>
      <c r="E112" s="64"/>
      <c r="F112" s="140"/>
      <c r="G112" s="87" t="s">
        <v>351</v>
      </c>
      <c r="H112" s="88">
        <v>1</v>
      </c>
      <c r="I112" s="89">
        <v>1</v>
      </c>
    </row>
    <row r="113" spans="1:9" ht="15" customHeight="1">
      <c r="A113" s="140"/>
      <c r="B113" s="87" t="s">
        <v>352</v>
      </c>
      <c r="C113" s="88">
        <v>1</v>
      </c>
      <c r="D113" s="89">
        <v>1</v>
      </c>
      <c r="E113" s="64"/>
      <c r="F113" s="140"/>
      <c r="G113" s="93" t="s">
        <v>353</v>
      </c>
      <c r="H113" s="94">
        <v>1</v>
      </c>
      <c r="I113" s="95">
        <v>1</v>
      </c>
    </row>
    <row r="114" spans="1:9" ht="15" customHeight="1">
      <c r="A114" s="140"/>
      <c r="B114" s="93" t="s">
        <v>354</v>
      </c>
      <c r="C114" s="94">
        <v>1</v>
      </c>
      <c r="D114" s="95">
        <v>1</v>
      </c>
      <c r="E114" s="64"/>
      <c r="F114" s="140"/>
      <c r="G114" s="87" t="s">
        <v>355</v>
      </c>
      <c r="H114" s="88">
        <v>1</v>
      </c>
      <c r="I114" s="89">
        <v>1</v>
      </c>
    </row>
    <row r="115" spans="1:9" ht="15" customHeight="1">
      <c r="A115" s="140"/>
      <c r="B115" s="87" t="s">
        <v>356</v>
      </c>
      <c r="C115" s="88">
        <v>1</v>
      </c>
      <c r="D115" s="89">
        <v>1</v>
      </c>
      <c r="E115" s="64"/>
      <c r="F115" s="140"/>
      <c r="G115" s="93" t="s">
        <v>357</v>
      </c>
      <c r="H115" s="94">
        <v>1</v>
      </c>
      <c r="I115" s="95">
        <v>1</v>
      </c>
    </row>
    <row r="116" spans="1:9" ht="15" customHeight="1">
      <c r="A116" s="140"/>
      <c r="B116" s="93" t="s">
        <v>358</v>
      </c>
      <c r="C116" s="94">
        <v>1</v>
      </c>
      <c r="D116" s="95">
        <v>1</v>
      </c>
      <c r="E116" s="64"/>
      <c r="F116" s="140"/>
      <c r="G116" s="87" t="s">
        <v>359</v>
      </c>
      <c r="H116" s="88">
        <v>1</v>
      </c>
      <c r="I116" s="89">
        <v>2</v>
      </c>
    </row>
    <row r="117" spans="1:9" ht="15" customHeight="1">
      <c r="A117" s="140"/>
      <c r="B117" s="87" t="s">
        <v>360</v>
      </c>
      <c r="C117" s="88">
        <v>1</v>
      </c>
      <c r="D117" s="89">
        <v>2</v>
      </c>
      <c r="E117" s="64"/>
      <c r="F117" s="140"/>
      <c r="G117" s="93" t="s">
        <v>30</v>
      </c>
      <c r="H117" s="94">
        <v>1</v>
      </c>
      <c r="I117" s="95">
        <v>2</v>
      </c>
    </row>
    <row r="118" spans="1:9" ht="15" customHeight="1">
      <c r="A118" s="140"/>
      <c r="B118" s="93" t="s">
        <v>361</v>
      </c>
      <c r="C118" s="94">
        <v>1</v>
      </c>
      <c r="D118" s="95">
        <v>1</v>
      </c>
      <c r="E118" s="64"/>
      <c r="F118" s="140"/>
      <c r="G118" s="87" t="s">
        <v>32</v>
      </c>
      <c r="H118" s="88">
        <v>1</v>
      </c>
      <c r="I118" s="89">
        <v>5</v>
      </c>
    </row>
    <row r="119" spans="1:9" ht="15" customHeight="1">
      <c r="A119" s="140"/>
      <c r="B119" s="87" t="s">
        <v>362</v>
      </c>
      <c r="C119" s="88">
        <v>1</v>
      </c>
      <c r="D119" s="89">
        <v>1</v>
      </c>
      <c r="E119" s="64"/>
      <c r="F119" s="140"/>
      <c r="G119" s="93" t="s">
        <v>35</v>
      </c>
      <c r="H119" s="94">
        <v>1</v>
      </c>
      <c r="I119" s="95">
        <v>1</v>
      </c>
    </row>
    <row r="120" spans="1:9" ht="15" customHeight="1">
      <c r="A120" s="140"/>
      <c r="B120" s="93" t="s">
        <v>26</v>
      </c>
      <c r="C120" s="94">
        <v>1</v>
      </c>
      <c r="D120" s="95">
        <v>3</v>
      </c>
      <c r="E120" s="64"/>
      <c r="F120" s="140"/>
      <c r="G120" s="87" t="s">
        <v>47</v>
      </c>
      <c r="H120" s="88">
        <v>3</v>
      </c>
      <c r="I120" s="89">
        <v>6</v>
      </c>
    </row>
    <row r="121" spans="1:9" ht="15" customHeight="1">
      <c r="A121" s="140"/>
      <c r="B121" s="87" t="s">
        <v>27</v>
      </c>
      <c r="C121" s="88">
        <v>4</v>
      </c>
      <c r="D121" s="89">
        <v>16</v>
      </c>
      <c r="E121" s="64"/>
      <c r="F121" s="140"/>
      <c r="G121" s="93" t="s">
        <v>55</v>
      </c>
      <c r="H121" s="94">
        <v>1</v>
      </c>
      <c r="I121" s="95">
        <v>3</v>
      </c>
    </row>
    <row r="122" spans="1:9" ht="15" customHeight="1">
      <c r="A122" s="140"/>
      <c r="B122" s="93" t="s">
        <v>29</v>
      </c>
      <c r="C122" s="94">
        <v>3</v>
      </c>
      <c r="D122" s="95">
        <v>7</v>
      </c>
      <c r="E122" s="64"/>
      <c r="F122" s="140"/>
      <c r="G122" s="87" t="s">
        <v>66</v>
      </c>
      <c r="H122" s="88">
        <v>19</v>
      </c>
      <c r="I122" s="89">
        <v>58</v>
      </c>
    </row>
    <row r="123" spans="1:9" ht="15" customHeight="1">
      <c r="A123" s="140"/>
      <c r="B123" s="87" t="s">
        <v>42</v>
      </c>
      <c r="C123" s="88">
        <v>1</v>
      </c>
      <c r="D123" s="89">
        <v>1</v>
      </c>
      <c r="E123" s="64"/>
      <c r="F123" s="140"/>
      <c r="G123" s="93" t="s">
        <v>86</v>
      </c>
      <c r="H123" s="94">
        <v>1</v>
      </c>
      <c r="I123" s="95">
        <v>1</v>
      </c>
    </row>
    <row r="124" spans="1:9" ht="15" customHeight="1">
      <c r="A124" s="140"/>
      <c r="B124" s="93" t="s">
        <v>59</v>
      </c>
      <c r="C124" s="94">
        <v>6</v>
      </c>
      <c r="D124" s="95">
        <v>9</v>
      </c>
      <c r="E124" s="64"/>
      <c r="F124" s="140"/>
      <c r="G124" s="87" t="s">
        <v>94</v>
      </c>
      <c r="H124" s="88">
        <v>1</v>
      </c>
      <c r="I124" s="89">
        <v>4</v>
      </c>
    </row>
    <row r="125" spans="1:9" ht="15" customHeight="1">
      <c r="A125" s="140"/>
      <c r="B125" s="87" t="s">
        <v>79</v>
      </c>
      <c r="C125" s="88">
        <v>2</v>
      </c>
      <c r="D125" s="89">
        <v>8</v>
      </c>
      <c r="E125" s="64"/>
      <c r="F125" s="140"/>
      <c r="G125" s="93" t="s">
        <v>96</v>
      </c>
      <c r="H125" s="94">
        <v>1</v>
      </c>
      <c r="I125" s="95">
        <v>2</v>
      </c>
    </row>
    <row r="126" spans="1:9" ht="15" customHeight="1">
      <c r="A126" s="140"/>
      <c r="B126" s="93" t="s">
        <v>363</v>
      </c>
      <c r="C126" s="94">
        <v>2</v>
      </c>
      <c r="D126" s="95">
        <v>2</v>
      </c>
      <c r="E126" s="64"/>
      <c r="F126" s="140"/>
      <c r="G126" s="87" t="s">
        <v>98</v>
      </c>
      <c r="H126" s="88">
        <v>1</v>
      </c>
      <c r="I126" s="89">
        <v>1</v>
      </c>
    </row>
    <row r="127" spans="1:9" ht="15" customHeight="1">
      <c r="A127" s="140"/>
      <c r="B127" s="87" t="s">
        <v>364</v>
      </c>
      <c r="C127" s="88">
        <v>1</v>
      </c>
      <c r="D127" s="89">
        <v>2</v>
      </c>
      <c r="E127" s="64"/>
      <c r="F127" s="140"/>
      <c r="G127" s="93" t="s">
        <v>99</v>
      </c>
      <c r="H127" s="94">
        <v>1</v>
      </c>
      <c r="I127" s="95">
        <v>1</v>
      </c>
    </row>
    <row r="128" spans="1:9" ht="15" customHeight="1">
      <c r="A128" s="140"/>
      <c r="B128" s="93" t="s">
        <v>84</v>
      </c>
      <c r="C128" s="94">
        <v>50</v>
      </c>
      <c r="D128" s="95">
        <v>175</v>
      </c>
      <c r="E128" s="64"/>
      <c r="F128" s="140"/>
      <c r="G128" s="87" t="s">
        <v>102</v>
      </c>
      <c r="H128" s="88">
        <v>1</v>
      </c>
      <c r="I128" s="89">
        <v>1</v>
      </c>
    </row>
    <row r="129" spans="1:9" ht="15" customHeight="1">
      <c r="A129" s="140"/>
      <c r="B129" s="87" t="s">
        <v>365</v>
      </c>
      <c r="C129" s="88">
        <v>1</v>
      </c>
      <c r="D129" s="89">
        <v>1</v>
      </c>
      <c r="E129" s="64"/>
      <c r="F129" s="140"/>
      <c r="G129" s="93" t="s">
        <v>108</v>
      </c>
      <c r="H129" s="94">
        <v>1</v>
      </c>
      <c r="I129" s="95">
        <v>1</v>
      </c>
    </row>
    <row r="130" spans="1:9" ht="15" customHeight="1">
      <c r="A130" s="140"/>
      <c r="B130" s="93" t="s">
        <v>366</v>
      </c>
      <c r="C130" s="94">
        <v>1</v>
      </c>
      <c r="D130" s="95">
        <v>1</v>
      </c>
      <c r="E130" s="64"/>
      <c r="F130" s="140"/>
      <c r="G130" s="87" t="s">
        <v>120</v>
      </c>
      <c r="H130" s="88">
        <v>1</v>
      </c>
      <c r="I130" s="89">
        <v>5</v>
      </c>
    </row>
    <row r="131" spans="1:9" ht="15" customHeight="1">
      <c r="A131" s="140"/>
      <c r="B131" s="87" t="s">
        <v>367</v>
      </c>
      <c r="C131" s="88">
        <v>1</v>
      </c>
      <c r="D131" s="89">
        <v>1</v>
      </c>
      <c r="E131" s="64"/>
      <c r="F131" s="140"/>
      <c r="G131" s="93" t="s">
        <v>368</v>
      </c>
      <c r="H131" s="94">
        <v>1</v>
      </c>
      <c r="I131" s="95">
        <v>1</v>
      </c>
    </row>
    <row r="132" spans="1:9" ht="15" customHeight="1">
      <c r="A132" s="140"/>
      <c r="B132" s="93" t="s">
        <v>111</v>
      </c>
      <c r="C132" s="94">
        <v>2</v>
      </c>
      <c r="D132" s="95">
        <v>10</v>
      </c>
      <c r="E132" s="64"/>
      <c r="F132" s="140"/>
      <c r="G132" s="87" t="s">
        <v>130</v>
      </c>
      <c r="H132" s="88">
        <v>1</v>
      </c>
      <c r="I132" s="89">
        <v>1</v>
      </c>
    </row>
    <row r="133" spans="1:9" ht="15" customHeight="1">
      <c r="A133" s="140"/>
      <c r="B133" s="87" t="s">
        <v>113</v>
      </c>
      <c r="C133" s="88">
        <v>4</v>
      </c>
      <c r="D133" s="89">
        <v>10</v>
      </c>
      <c r="E133" s="64"/>
      <c r="F133" s="140"/>
      <c r="G133" s="93" t="s">
        <v>144</v>
      </c>
      <c r="H133" s="94">
        <v>1</v>
      </c>
      <c r="I133" s="95">
        <v>1</v>
      </c>
    </row>
    <row r="134" spans="1:9" ht="15" customHeight="1">
      <c r="A134" s="140"/>
      <c r="B134" s="93" t="s">
        <v>151</v>
      </c>
      <c r="C134" s="94">
        <v>1</v>
      </c>
      <c r="D134" s="95">
        <v>2</v>
      </c>
      <c r="E134" s="64"/>
      <c r="F134" s="140"/>
      <c r="G134" s="87" t="s">
        <v>154</v>
      </c>
      <c r="H134" s="88">
        <v>1</v>
      </c>
      <c r="I134" s="89">
        <v>1</v>
      </c>
    </row>
    <row r="135" spans="1:9" ht="15" customHeight="1">
      <c r="A135" s="140"/>
      <c r="B135" s="87" t="s">
        <v>160</v>
      </c>
      <c r="C135" s="88">
        <v>1</v>
      </c>
      <c r="D135" s="89">
        <v>1</v>
      </c>
      <c r="E135" s="64"/>
      <c r="F135" s="140"/>
      <c r="G135" s="93" t="s">
        <v>155</v>
      </c>
      <c r="H135" s="94">
        <v>1</v>
      </c>
      <c r="I135" s="95">
        <v>2</v>
      </c>
    </row>
    <row r="136" spans="1:9" ht="15" customHeight="1">
      <c r="A136" s="140"/>
      <c r="B136" s="93" t="s">
        <v>172</v>
      </c>
      <c r="C136" s="94">
        <v>1</v>
      </c>
      <c r="D136" s="95">
        <v>1</v>
      </c>
      <c r="E136" s="64"/>
      <c r="F136" s="140"/>
      <c r="G136" s="87" t="s">
        <v>157</v>
      </c>
      <c r="H136" s="88">
        <v>1</v>
      </c>
      <c r="I136" s="89">
        <v>1</v>
      </c>
    </row>
    <row r="137" spans="1:9" ht="15" customHeight="1">
      <c r="A137" s="140"/>
      <c r="B137" s="87" t="s">
        <v>181</v>
      </c>
      <c r="C137" s="88">
        <v>3</v>
      </c>
      <c r="D137" s="89">
        <v>6</v>
      </c>
      <c r="E137" s="64"/>
      <c r="F137" s="140"/>
      <c r="G137" s="93" t="s">
        <v>159</v>
      </c>
      <c r="H137" s="94">
        <v>1</v>
      </c>
      <c r="I137" s="95">
        <v>1</v>
      </c>
    </row>
    <row r="138" spans="1:9" ht="15" customHeight="1">
      <c r="A138" s="140"/>
      <c r="B138" s="111" t="s">
        <v>369</v>
      </c>
      <c r="C138" s="97">
        <f>SUM(C98:C137)</f>
        <v>111</v>
      </c>
      <c r="D138" s="98">
        <f>SUM(D98:D137)</f>
        <v>296</v>
      </c>
      <c r="E138" s="64"/>
      <c r="F138" s="140"/>
      <c r="G138" s="87" t="s">
        <v>171</v>
      </c>
      <c r="H138" s="88">
        <v>1</v>
      </c>
      <c r="I138" s="89">
        <v>1</v>
      </c>
    </row>
    <row r="139" spans="1:9" ht="15" customHeight="1">
      <c r="A139" s="141" t="s">
        <v>370</v>
      </c>
      <c r="B139" s="108" t="s">
        <v>23</v>
      </c>
      <c r="C139" s="91">
        <v>1</v>
      </c>
      <c r="D139" s="92">
        <v>1</v>
      </c>
      <c r="E139" s="64"/>
      <c r="F139" s="140"/>
      <c r="G139" s="93" t="s">
        <v>176</v>
      </c>
      <c r="H139" s="94">
        <v>1</v>
      </c>
      <c r="I139" s="95">
        <v>1</v>
      </c>
    </row>
    <row r="140" spans="1:9" ht="15" customHeight="1">
      <c r="A140" s="143"/>
      <c r="B140" s="93" t="s">
        <v>25</v>
      </c>
      <c r="C140" s="94">
        <v>2</v>
      </c>
      <c r="D140" s="95">
        <v>14</v>
      </c>
      <c r="E140" s="64"/>
      <c r="F140" s="139"/>
      <c r="G140" s="99" t="s">
        <v>371</v>
      </c>
      <c r="H140" s="85">
        <f>SUM(H100:H139)</f>
        <v>65</v>
      </c>
      <c r="I140" s="86">
        <f>SUM(I100:I139)</f>
        <v>141</v>
      </c>
    </row>
    <row r="141" spans="1:9" ht="15" customHeight="1">
      <c r="A141" s="142"/>
      <c r="B141" s="99" t="s">
        <v>372</v>
      </c>
      <c r="C141" s="85">
        <v>3</v>
      </c>
      <c r="D141" s="86">
        <v>15</v>
      </c>
      <c r="E141" s="64"/>
      <c r="F141" s="22"/>
      <c r="G141" s="110"/>
      <c r="H141" s="107"/>
      <c r="I141" s="107"/>
    </row>
    <row r="142" spans="1:9" ht="3.75" customHeight="1">
      <c r="A142" s="22"/>
      <c r="B142" s="110"/>
      <c r="C142" s="107"/>
      <c r="D142" s="107"/>
      <c r="E142" s="64"/>
      <c r="F142" s="22"/>
      <c r="G142" s="110"/>
      <c r="H142" s="107"/>
      <c r="I142" s="107"/>
    </row>
    <row r="143" spans="1:9" ht="15" customHeight="1">
      <c r="A143" s="77" t="s">
        <v>185</v>
      </c>
      <c r="B143" s="78" t="s">
        <v>186</v>
      </c>
      <c r="C143" s="78" t="s">
        <v>1</v>
      </c>
      <c r="D143" s="79" t="s">
        <v>2</v>
      </c>
      <c r="E143" s="64"/>
      <c r="F143" s="77" t="s">
        <v>185</v>
      </c>
      <c r="G143" s="78" t="s">
        <v>186</v>
      </c>
      <c r="H143" s="78" t="s">
        <v>1</v>
      </c>
      <c r="I143" s="79" t="s">
        <v>2</v>
      </c>
    </row>
    <row r="144" spans="1:9" ht="15" customHeight="1">
      <c r="A144" s="138" t="s">
        <v>373</v>
      </c>
      <c r="B144" s="83" t="s">
        <v>374</v>
      </c>
      <c r="C144" s="81">
        <v>1</v>
      </c>
      <c r="D144" s="82">
        <v>1</v>
      </c>
      <c r="E144" s="64"/>
      <c r="F144" s="141" t="s">
        <v>375</v>
      </c>
      <c r="G144" s="108" t="s">
        <v>376</v>
      </c>
      <c r="H144" s="91">
        <v>1</v>
      </c>
      <c r="I144" s="92">
        <v>1</v>
      </c>
    </row>
    <row r="145" spans="1:9" ht="15" customHeight="1">
      <c r="A145" s="140"/>
      <c r="B145" s="87" t="s">
        <v>377</v>
      </c>
      <c r="C145" s="88">
        <v>2</v>
      </c>
      <c r="D145" s="89">
        <v>2</v>
      </c>
      <c r="E145" s="64"/>
      <c r="F145" s="143"/>
      <c r="G145" s="93" t="s">
        <v>378</v>
      </c>
      <c r="H145" s="94">
        <v>1</v>
      </c>
      <c r="I145" s="95">
        <v>1</v>
      </c>
    </row>
    <row r="146" spans="1:9" ht="15" customHeight="1">
      <c r="A146" s="140"/>
      <c r="B146" s="93" t="s">
        <v>70</v>
      </c>
      <c r="C146" s="94">
        <v>3</v>
      </c>
      <c r="D146" s="95">
        <v>3</v>
      </c>
      <c r="E146" s="64"/>
      <c r="F146" s="143"/>
      <c r="G146" s="87" t="s">
        <v>379</v>
      </c>
      <c r="H146" s="88">
        <v>1</v>
      </c>
      <c r="I146" s="89">
        <v>1</v>
      </c>
    </row>
    <row r="147" spans="1:9" ht="15" customHeight="1">
      <c r="A147" s="139"/>
      <c r="B147" s="99" t="s">
        <v>380</v>
      </c>
      <c r="C147" s="85">
        <v>6</v>
      </c>
      <c r="D147" s="86">
        <v>6</v>
      </c>
      <c r="E147" s="64"/>
      <c r="F147" s="143"/>
      <c r="G147" s="93" t="s">
        <v>381</v>
      </c>
      <c r="H147" s="94">
        <v>8</v>
      </c>
      <c r="I147" s="95">
        <v>46</v>
      </c>
    </row>
    <row r="148" spans="1:9" ht="15" customHeight="1">
      <c r="A148" s="141" t="s">
        <v>382</v>
      </c>
      <c r="B148" s="108" t="s">
        <v>383</v>
      </c>
      <c r="C148" s="91">
        <v>1</v>
      </c>
      <c r="D148" s="92">
        <v>1</v>
      </c>
      <c r="E148" s="64"/>
      <c r="F148" s="143"/>
      <c r="G148" s="87" t="s">
        <v>384</v>
      </c>
      <c r="H148" s="88">
        <v>1</v>
      </c>
      <c r="I148" s="89">
        <v>1</v>
      </c>
    </row>
    <row r="149" spans="1:9" ht="15" customHeight="1">
      <c r="A149" s="143"/>
      <c r="B149" s="93" t="s">
        <v>385</v>
      </c>
      <c r="C149" s="94">
        <v>1</v>
      </c>
      <c r="D149" s="95">
        <v>2</v>
      </c>
      <c r="E149" s="64"/>
      <c r="F149" s="143"/>
      <c r="G149" s="93" t="s">
        <v>386</v>
      </c>
      <c r="H149" s="94">
        <v>1</v>
      </c>
      <c r="I149" s="95">
        <v>1</v>
      </c>
    </row>
    <row r="150" spans="1:9" ht="15" customHeight="1">
      <c r="A150" s="143"/>
      <c r="B150" s="87" t="s">
        <v>387</v>
      </c>
      <c r="C150" s="88">
        <v>2</v>
      </c>
      <c r="D150" s="89">
        <v>9</v>
      </c>
      <c r="E150" s="64"/>
      <c r="F150" s="143"/>
      <c r="G150" s="87" t="s">
        <v>388</v>
      </c>
      <c r="H150" s="88">
        <v>1</v>
      </c>
      <c r="I150" s="89">
        <v>1</v>
      </c>
    </row>
    <row r="151" spans="1:9" ht="15" customHeight="1">
      <c r="A151" s="143"/>
      <c r="B151" s="93" t="s">
        <v>389</v>
      </c>
      <c r="C151" s="94">
        <v>2</v>
      </c>
      <c r="D151" s="95">
        <v>4</v>
      </c>
      <c r="E151" s="64"/>
      <c r="F151" s="143"/>
      <c r="G151" s="93" t="s">
        <v>390</v>
      </c>
      <c r="H151" s="94">
        <v>1</v>
      </c>
      <c r="I151" s="95">
        <v>1</v>
      </c>
    </row>
    <row r="152" spans="1:9" ht="15" customHeight="1">
      <c r="A152" s="143"/>
      <c r="B152" s="87" t="s">
        <v>391</v>
      </c>
      <c r="C152" s="88">
        <v>1</v>
      </c>
      <c r="D152" s="89">
        <v>5</v>
      </c>
      <c r="E152" s="64"/>
      <c r="F152" s="143"/>
      <c r="G152" s="87" t="s">
        <v>392</v>
      </c>
      <c r="H152" s="88">
        <v>1</v>
      </c>
      <c r="I152" s="89">
        <v>2</v>
      </c>
    </row>
    <row r="153" spans="1:9" ht="15" customHeight="1">
      <c r="A153" s="143"/>
      <c r="B153" s="93" t="s">
        <v>393</v>
      </c>
      <c r="C153" s="94">
        <v>1</v>
      </c>
      <c r="D153" s="95">
        <v>2</v>
      </c>
      <c r="E153" s="64"/>
      <c r="F153" s="143"/>
      <c r="G153" s="93" t="s">
        <v>394</v>
      </c>
      <c r="H153" s="94">
        <v>1</v>
      </c>
      <c r="I153" s="95">
        <v>3</v>
      </c>
    </row>
    <row r="154" spans="1:9" ht="15" customHeight="1">
      <c r="A154" s="143"/>
      <c r="B154" s="87" t="s">
        <v>395</v>
      </c>
      <c r="C154" s="88">
        <v>1</v>
      </c>
      <c r="D154" s="89">
        <v>1</v>
      </c>
      <c r="E154" s="64"/>
      <c r="F154" s="143"/>
      <c r="G154" s="87" t="s">
        <v>396</v>
      </c>
      <c r="H154" s="88">
        <v>1</v>
      </c>
      <c r="I154" s="89">
        <v>1</v>
      </c>
    </row>
    <row r="155" spans="1:9" ht="15" customHeight="1">
      <c r="A155" s="143"/>
      <c r="B155" s="93" t="s">
        <v>397</v>
      </c>
      <c r="C155" s="94">
        <v>1</v>
      </c>
      <c r="D155" s="95">
        <v>2</v>
      </c>
      <c r="E155" s="64"/>
      <c r="F155" s="143"/>
      <c r="G155" s="93" t="s">
        <v>398</v>
      </c>
      <c r="H155" s="94">
        <v>1</v>
      </c>
      <c r="I155" s="95">
        <v>1</v>
      </c>
    </row>
    <row r="156" spans="1:9" ht="15" customHeight="1">
      <c r="A156" s="143"/>
      <c r="B156" s="87" t="s">
        <v>399</v>
      </c>
      <c r="C156" s="88">
        <v>5</v>
      </c>
      <c r="D156" s="89">
        <v>19</v>
      </c>
      <c r="E156" s="64"/>
      <c r="F156" s="143"/>
      <c r="G156" s="87" t="s">
        <v>400</v>
      </c>
      <c r="H156" s="88">
        <v>1</v>
      </c>
      <c r="I156" s="89">
        <v>1</v>
      </c>
    </row>
    <row r="157" spans="1:9" ht="15" customHeight="1">
      <c r="A157" s="143"/>
      <c r="B157" s="93" t="s">
        <v>401</v>
      </c>
      <c r="C157" s="94">
        <v>1</v>
      </c>
      <c r="D157" s="95">
        <v>2</v>
      </c>
      <c r="E157" s="64"/>
      <c r="F157" s="143"/>
      <c r="G157" s="93" t="s">
        <v>402</v>
      </c>
      <c r="H157" s="94">
        <v>1</v>
      </c>
      <c r="I157" s="95">
        <v>2</v>
      </c>
    </row>
    <row r="158" spans="1:9" ht="15" customHeight="1">
      <c r="A158" s="143"/>
      <c r="B158" s="87" t="s">
        <v>403</v>
      </c>
      <c r="C158" s="88">
        <v>1</v>
      </c>
      <c r="D158" s="89">
        <v>2</v>
      </c>
      <c r="E158" s="64"/>
      <c r="F158" s="143"/>
      <c r="G158" s="87" t="s">
        <v>404</v>
      </c>
      <c r="H158" s="88">
        <v>1</v>
      </c>
      <c r="I158" s="89">
        <v>1</v>
      </c>
    </row>
    <row r="159" spans="1:9" ht="15" customHeight="1">
      <c r="A159" s="143"/>
      <c r="B159" s="93" t="s">
        <v>405</v>
      </c>
      <c r="C159" s="94">
        <v>2</v>
      </c>
      <c r="D159" s="95">
        <v>6</v>
      </c>
      <c r="E159" s="64"/>
      <c r="F159" s="143"/>
      <c r="G159" s="93" t="s">
        <v>406</v>
      </c>
      <c r="H159" s="94">
        <v>1</v>
      </c>
      <c r="I159" s="95">
        <v>3</v>
      </c>
    </row>
    <row r="160" spans="1:9" ht="15" customHeight="1">
      <c r="A160" s="143"/>
      <c r="B160" s="87" t="s">
        <v>407</v>
      </c>
      <c r="C160" s="88">
        <v>3</v>
      </c>
      <c r="D160" s="89">
        <v>6</v>
      </c>
      <c r="E160" s="64"/>
      <c r="F160" s="143"/>
      <c r="G160" s="87" t="s">
        <v>408</v>
      </c>
      <c r="H160" s="88">
        <v>1</v>
      </c>
      <c r="I160" s="89">
        <v>1</v>
      </c>
    </row>
    <row r="161" spans="1:9" ht="15" customHeight="1">
      <c r="A161" s="143"/>
      <c r="B161" s="93" t="s">
        <v>409</v>
      </c>
      <c r="C161" s="94">
        <v>3</v>
      </c>
      <c r="D161" s="95">
        <v>5</v>
      </c>
      <c r="E161" s="64"/>
      <c r="F161" s="143"/>
      <c r="G161" s="93" t="s">
        <v>410</v>
      </c>
      <c r="H161" s="94">
        <v>1</v>
      </c>
      <c r="I161" s="95">
        <v>1</v>
      </c>
    </row>
    <row r="162" spans="1:9" ht="15" customHeight="1">
      <c r="A162" s="143"/>
      <c r="B162" s="87" t="s">
        <v>85</v>
      </c>
      <c r="C162" s="88">
        <v>2</v>
      </c>
      <c r="D162" s="89">
        <v>3</v>
      </c>
      <c r="E162" s="64"/>
      <c r="F162" s="143"/>
      <c r="G162" s="87" t="s">
        <v>411</v>
      </c>
      <c r="H162" s="88">
        <v>1</v>
      </c>
      <c r="I162" s="89">
        <v>2</v>
      </c>
    </row>
    <row r="163" spans="1:9" ht="15" customHeight="1">
      <c r="A163" s="143"/>
      <c r="B163" s="93" t="s">
        <v>106</v>
      </c>
      <c r="C163" s="94">
        <v>1</v>
      </c>
      <c r="D163" s="95">
        <v>1</v>
      </c>
      <c r="E163" s="64"/>
      <c r="F163" s="143"/>
      <c r="G163" s="93" t="s">
        <v>412</v>
      </c>
      <c r="H163" s="94">
        <v>2</v>
      </c>
      <c r="I163" s="95">
        <v>6</v>
      </c>
    </row>
    <row r="164" spans="1:9" ht="15" customHeight="1">
      <c r="A164" s="143"/>
      <c r="B164" s="87" t="s">
        <v>116</v>
      </c>
      <c r="C164" s="88">
        <v>2</v>
      </c>
      <c r="D164" s="89">
        <v>6</v>
      </c>
      <c r="E164" s="64"/>
      <c r="F164" s="143"/>
      <c r="G164" s="87" t="s">
        <v>413</v>
      </c>
      <c r="H164" s="88">
        <v>3</v>
      </c>
      <c r="I164" s="89">
        <v>5</v>
      </c>
    </row>
    <row r="165" spans="1:9" ht="15" customHeight="1">
      <c r="A165" s="143"/>
      <c r="B165" s="93" t="s">
        <v>161</v>
      </c>
      <c r="C165" s="94">
        <v>1</v>
      </c>
      <c r="D165" s="95">
        <v>4</v>
      </c>
      <c r="E165" s="64"/>
      <c r="F165" s="143"/>
      <c r="G165" s="93" t="s">
        <v>414</v>
      </c>
      <c r="H165" s="94">
        <v>1</v>
      </c>
      <c r="I165" s="95">
        <v>15</v>
      </c>
    </row>
    <row r="166" spans="1:9" ht="15" customHeight="1">
      <c r="A166" s="143"/>
      <c r="B166" s="87" t="s">
        <v>415</v>
      </c>
      <c r="C166" s="88">
        <v>1</v>
      </c>
      <c r="D166" s="89">
        <v>2</v>
      </c>
      <c r="E166" s="64"/>
      <c r="F166" s="143"/>
      <c r="G166" s="87" t="s">
        <v>416</v>
      </c>
      <c r="H166" s="88">
        <v>1</v>
      </c>
      <c r="I166" s="89">
        <v>1</v>
      </c>
    </row>
    <row r="167" spans="1:9" ht="15" customHeight="1">
      <c r="A167" s="142"/>
      <c r="B167" s="99" t="s">
        <v>417</v>
      </c>
      <c r="C167" s="85">
        <f>SUM(C148:C166)</f>
        <v>32</v>
      </c>
      <c r="D167" s="86">
        <f>SUM(D148:D166)</f>
        <v>82</v>
      </c>
      <c r="E167" s="64"/>
      <c r="F167" s="143"/>
      <c r="G167" s="93" t="s">
        <v>418</v>
      </c>
      <c r="H167" s="94">
        <v>1</v>
      </c>
      <c r="I167" s="95">
        <v>1</v>
      </c>
    </row>
    <row r="168" spans="1:9" ht="15" customHeight="1">
      <c r="A168" s="138" t="s">
        <v>419</v>
      </c>
      <c r="B168" s="83" t="s">
        <v>420</v>
      </c>
      <c r="C168" s="81">
        <v>2</v>
      </c>
      <c r="D168" s="82">
        <v>14</v>
      </c>
      <c r="E168" s="64"/>
      <c r="F168" s="143"/>
      <c r="G168" s="87" t="s">
        <v>421</v>
      </c>
      <c r="H168" s="88">
        <v>1</v>
      </c>
      <c r="I168" s="89">
        <v>1</v>
      </c>
    </row>
    <row r="169" spans="1:9" ht="15" customHeight="1">
      <c r="A169" s="140"/>
      <c r="B169" s="87" t="s">
        <v>76</v>
      </c>
      <c r="C169" s="88">
        <v>1</v>
      </c>
      <c r="D169" s="89">
        <v>1</v>
      </c>
      <c r="E169" s="64"/>
      <c r="F169" s="143"/>
      <c r="G169" s="93" t="s">
        <v>422</v>
      </c>
      <c r="H169" s="94">
        <v>2</v>
      </c>
      <c r="I169" s="95">
        <v>5</v>
      </c>
    </row>
    <row r="170" spans="1:9" ht="15" customHeight="1">
      <c r="A170" s="139"/>
      <c r="B170" s="99" t="s">
        <v>423</v>
      </c>
      <c r="C170" s="85">
        <v>3</v>
      </c>
      <c r="D170" s="86">
        <v>15</v>
      </c>
      <c r="E170" s="64"/>
      <c r="F170" s="143"/>
      <c r="G170" s="87" t="s">
        <v>424</v>
      </c>
      <c r="H170" s="88">
        <v>1</v>
      </c>
      <c r="I170" s="89">
        <v>2</v>
      </c>
    </row>
    <row r="171" spans="1:9" ht="15" customHeight="1">
      <c r="A171" s="143" t="s">
        <v>375</v>
      </c>
      <c r="B171" s="87" t="s">
        <v>425</v>
      </c>
      <c r="C171" s="88">
        <v>1</v>
      </c>
      <c r="D171" s="89">
        <v>1</v>
      </c>
      <c r="E171" s="64"/>
      <c r="F171" s="143"/>
      <c r="G171" s="93" t="s">
        <v>426</v>
      </c>
      <c r="H171" s="94">
        <v>1</v>
      </c>
      <c r="I171" s="95">
        <v>2</v>
      </c>
    </row>
    <row r="172" spans="1:9" ht="15" customHeight="1">
      <c r="A172" s="143"/>
      <c r="B172" s="93" t="s">
        <v>427</v>
      </c>
      <c r="C172" s="94">
        <v>1</v>
      </c>
      <c r="D172" s="95">
        <v>1</v>
      </c>
      <c r="E172" s="64"/>
      <c r="F172" s="143"/>
      <c r="G172" s="87" t="s">
        <v>428</v>
      </c>
      <c r="H172" s="88">
        <v>1</v>
      </c>
      <c r="I172" s="89">
        <v>1</v>
      </c>
    </row>
    <row r="173" spans="1:9" ht="15" customHeight="1">
      <c r="A173" s="143"/>
      <c r="B173" s="87" t="s">
        <v>429</v>
      </c>
      <c r="C173" s="88">
        <v>1</v>
      </c>
      <c r="D173" s="89">
        <v>2</v>
      </c>
      <c r="E173" s="64"/>
      <c r="F173" s="143"/>
      <c r="G173" s="93" t="s">
        <v>430</v>
      </c>
      <c r="H173" s="94">
        <v>1</v>
      </c>
      <c r="I173" s="95">
        <v>2</v>
      </c>
    </row>
    <row r="174" spans="1:9" ht="15" customHeight="1">
      <c r="A174" s="143"/>
      <c r="B174" s="93" t="s">
        <v>431</v>
      </c>
      <c r="C174" s="94">
        <v>2</v>
      </c>
      <c r="D174" s="95">
        <v>3</v>
      </c>
      <c r="E174" s="64"/>
      <c r="F174" s="143"/>
      <c r="G174" s="87" t="s">
        <v>432</v>
      </c>
      <c r="H174" s="88">
        <v>1</v>
      </c>
      <c r="I174" s="89">
        <v>1</v>
      </c>
    </row>
    <row r="175" spans="1:9" ht="15" customHeight="1">
      <c r="A175" s="143"/>
      <c r="B175" s="87" t="s">
        <v>433</v>
      </c>
      <c r="C175" s="88">
        <v>2</v>
      </c>
      <c r="D175" s="89">
        <v>3</v>
      </c>
      <c r="E175" s="64"/>
      <c r="F175" s="143"/>
      <c r="G175" s="93" t="s">
        <v>434</v>
      </c>
      <c r="H175" s="94">
        <v>1</v>
      </c>
      <c r="I175" s="95">
        <v>1</v>
      </c>
    </row>
    <row r="176" spans="1:9" ht="15" customHeight="1">
      <c r="A176" s="143"/>
      <c r="B176" s="93" t="s">
        <v>435</v>
      </c>
      <c r="C176" s="94">
        <v>1</v>
      </c>
      <c r="D176" s="95">
        <v>1</v>
      </c>
      <c r="E176" s="64"/>
      <c r="F176" s="143"/>
      <c r="G176" s="87" t="s">
        <v>436</v>
      </c>
      <c r="H176" s="88">
        <v>1</v>
      </c>
      <c r="I176" s="89">
        <v>2</v>
      </c>
    </row>
    <row r="177" spans="1:9" ht="15" customHeight="1">
      <c r="A177" s="143"/>
      <c r="B177" s="87" t="s">
        <v>437</v>
      </c>
      <c r="C177" s="88">
        <v>1</v>
      </c>
      <c r="D177" s="89">
        <v>3</v>
      </c>
      <c r="E177" s="64"/>
      <c r="F177" s="143"/>
      <c r="G177" s="93" t="s">
        <v>438</v>
      </c>
      <c r="H177" s="94">
        <v>2</v>
      </c>
      <c r="I177" s="95">
        <v>5</v>
      </c>
    </row>
    <row r="178" spans="1:9" ht="15" customHeight="1">
      <c r="A178" s="143"/>
      <c r="B178" s="93" t="s">
        <v>439</v>
      </c>
      <c r="C178" s="94">
        <v>2</v>
      </c>
      <c r="D178" s="95">
        <v>7</v>
      </c>
      <c r="E178" s="64"/>
      <c r="F178" s="143"/>
      <c r="G178" s="87" t="s">
        <v>440</v>
      </c>
      <c r="H178" s="88">
        <v>1</v>
      </c>
      <c r="I178" s="89">
        <v>1</v>
      </c>
    </row>
    <row r="179" spans="1:9" ht="15" customHeight="1">
      <c r="A179" s="143"/>
      <c r="B179" s="87" t="s">
        <v>441</v>
      </c>
      <c r="C179" s="88">
        <v>1</v>
      </c>
      <c r="D179" s="89">
        <v>2</v>
      </c>
      <c r="E179" s="64"/>
      <c r="F179" s="143"/>
      <c r="G179" s="93" t="s">
        <v>442</v>
      </c>
      <c r="H179" s="94">
        <v>3</v>
      </c>
      <c r="I179" s="95">
        <v>3</v>
      </c>
    </row>
    <row r="180" spans="1:9" ht="15" customHeight="1">
      <c r="A180" s="143"/>
      <c r="B180" s="93" t="s">
        <v>443</v>
      </c>
      <c r="C180" s="94">
        <v>1</v>
      </c>
      <c r="D180" s="95">
        <v>2</v>
      </c>
      <c r="E180" s="64"/>
      <c r="F180" s="143"/>
      <c r="G180" s="87" t="s">
        <v>444</v>
      </c>
      <c r="H180" s="88">
        <v>1</v>
      </c>
      <c r="I180" s="89">
        <v>4</v>
      </c>
    </row>
    <row r="181" spans="1:9" ht="15" customHeight="1">
      <c r="A181" s="143"/>
      <c r="B181" s="87" t="s">
        <v>445</v>
      </c>
      <c r="C181" s="88">
        <v>1</v>
      </c>
      <c r="D181" s="89">
        <v>1</v>
      </c>
      <c r="E181" s="64"/>
      <c r="F181" s="143"/>
      <c r="G181" s="93" t="s">
        <v>446</v>
      </c>
      <c r="H181" s="94">
        <v>1</v>
      </c>
      <c r="I181" s="95">
        <v>1</v>
      </c>
    </row>
    <row r="182" spans="1:9" ht="15" customHeight="1">
      <c r="A182" s="143"/>
      <c r="B182" s="93" t="s">
        <v>447</v>
      </c>
      <c r="C182" s="94">
        <v>1</v>
      </c>
      <c r="D182" s="95">
        <v>1</v>
      </c>
      <c r="E182" s="64"/>
      <c r="F182" s="143"/>
      <c r="G182" s="87" t="s">
        <v>448</v>
      </c>
      <c r="H182" s="88">
        <v>1</v>
      </c>
      <c r="I182" s="89">
        <v>1</v>
      </c>
    </row>
    <row r="183" spans="1:9" ht="15" customHeight="1">
      <c r="A183" s="143"/>
      <c r="B183" s="87" t="s">
        <v>449</v>
      </c>
      <c r="C183" s="88">
        <v>1</v>
      </c>
      <c r="D183" s="89">
        <v>1</v>
      </c>
      <c r="E183" s="64"/>
      <c r="F183" s="143"/>
      <c r="G183" s="93" t="s">
        <v>450</v>
      </c>
      <c r="H183" s="94">
        <v>2</v>
      </c>
      <c r="I183" s="95">
        <v>3</v>
      </c>
    </row>
    <row r="184" spans="1:9" ht="15" customHeight="1">
      <c r="A184" s="143"/>
      <c r="B184" s="93" t="s">
        <v>451</v>
      </c>
      <c r="C184" s="94">
        <v>1</v>
      </c>
      <c r="D184" s="95">
        <v>1</v>
      </c>
      <c r="E184" s="64"/>
      <c r="F184" s="143"/>
      <c r="G184" s="87" t="s">
        <v>452</v>
      </c>
      <c r="H184" s="88">
        <v>1</v>
      </c>
      <c r="I184" s="89">
        <v>7</v>
      </c>
    </row>
    <row r="185" spans="1:9" ht="15" customHeight="1">
      <c r="A185" s="143"/>
      <c r="B185" s="87" t="s">
        <v>453</v>
      </c>
      <c r="C185" s="88">
        <v>1</v>
      </c>
      <c r="D185" s="89">
        <v>2</v>
      </c>
      <c r="E185" s="64"/>
      <c r="F185" s="143"/>
      <c r="G185" s="93" t="s">
        <v>454</v>
      </c>
      <c r="H185" s="94">
        <v>1</v>
      </c>
      <c r="I185" s="95">
        <v>1</v>
      </c>
    </row>
    <row r="186" spans="1:9" ht="15" customHeight="1">
      <c r="A186" s="143"/>
      <c r="B186" s="93" t="s">
        <v>455</v>
      </c>
      <c r="C186" s="94">
        <v>2</v>
      </c>
      <c r="D186" s="95">
        <v>11</v>
      </c>
      <c r="E186" s="64"/>
      <c r="F186" s="143"/>
      <c r="G186" s="87" t="s">
        <v>456</v>
      </c>
      <c r="H186" s="88">
        <v>1</v>
      </c>
      <c r="I186" s="89">
        <v>4</v>
      </c>
    </row>
    <row r="187" spans="1:9" ht="15" customHeight="1">
      <c r="A187" s="143"/>
      <c r="B187" s="87" t="s">
        <v>457</v>
      </c>
      <c r="C187" s="88">
        <v>1</v>
      </c>
      <c r="D187" s="89">
        <v>1</v>
      </c>
      <c r="E187" s="64"/>
      <c r="F187" s="143"/>
      <c r="G187" s="93" t="s">
        <v>458</v>
      </c>
      <c r="H187" s="94">
        <v>2</v>
      </c>
      <c r="I187" s="95">
        <v>2</v>
      </c>
    </row>
    <row r="188" spans="1:9" ht="15" customHeight="1">
      <c r="A188" s="143"/>
      <c r="B188" s="93" t="s">
        <v>459</v>
      </c>
      <c r="C188" s="94">
        <v>3</v>
      </c>
      <c r="D188" s="95">
        <v>11</v>
      </c>
      <c r="E188" s="64"/>
      <c r="F188" s="143"/>
      <c r="G188" s="64" t="s">
        <v>460</v>
      </c>
      <c r="H188" s="88">
        <v>1</v>
      </c>
      <c r="I188" s="89">
        <v>1</v>
      </c>
    </row>
    <row r="189" spans="1:9" ht="15" customHeight="1">
      <c r="A189" s="143"/>
      <c r="B189" s="87" t="s">
        <v>461</v>
      </c>
      <c r="C189" s="88">
        <v>1</v>
      </c>
      <c r="D189" s="89">
        <v>1</v>
      </c>
      <c r="E189" s="64"/>
      <c r="F189" s="143"/>
      <c r="G189" s="65" t="s">
        <v>462</v>
      </c>
      <c r="H189" s="94">
        <v>2</v>
      </c>
      <c r="I189" s="95">
        <v>6</v>
      </c>
    </row>
    <row r="190" spans="1:9" ht="15" customHeight="1">
      <c r="A190" s="143"/>
      <c r="B190" s="93" t="s">
        <v>463</v>
      </c>
      <c r="C190" s="94">
        <v>1</v>
      </c>
      <c r="D190" s="95">
        <v>1</v>
      </c>
      <c r="E190" s="64"/>
      <c r="F190" s="143"/>
      <c r="G190" s="64" t="s">
        <v>464</v>
      </c>
      <c r="H190" s="88">
        <v>1</v>
      </c>
      <c r="I190" s="89">
        <v>1</v>
      </c>
    </row>
    <row r="191" spans="1:9" ht="15" customHeight="1">
      <c r="A191" s="143"/>
      <c r="B191" s="87" t="s">
        <v>465</v>
      </c>
      <c r="C191" s="88">
        <v>1</v>
      </c>
      <c r="D191" s="89">
        <v>1</v>
      </c>
      <c r="E191" s="64"/>
      <c r="F191" s="143"/>
      <c r="G191" s="65" t="s">
        <v>466</v>
      </c>
      <c r="H191" s="94">
        <v>2</v>
      </c>
      <c r="I191" s="95">
        <v>8</v>
      </c>
    </row>
    <row r="192" spans="1:9" ht="15" customHeight="1">
      <c r="A192" s="142"/>
      <c r="B192" s="103" t="s">
        <v>467</v>
      </c>
      <c r="C192" s="104">
        <v>1</v>
      </c>
      <c r="D192" s="105">
        <v>1</v>
      </c>
      <c r="E192" s="64"/>
      <c r="F192" s="142"/>
      <c r="G192" s="112" t="s">
        <v>468</v>
      </c>
      <c r="H192" s="113">
        <v>1</v>
      </c>
      <c r="I192" s="114">
        <v>1</v>
      </c>
    </row>
    <row r="193" spans="1:9" ht="15" customHeight="1">
      <c r="A193" s="22"/>
      <c r="B193" s="115"/>
      <c r="C193" s="116"/>
      <c r="D193" s="116"/>
      <c r="E193" s="64"/>
      <c r="F193" s="24"/>
      <c r="G193" s="64"/>
      <c r="H193" s="88"/>
      <c r="I193" s="88"/>
    </row>
    <row r="194" spans="1:9" ht="15" customHeight="1">
      <c r="A194" s="22"/>
      <c r="B194" s="115"/>
      <c r="C194" s="116"/>
      <c r="D194" s="116"/>
      <c r="E194" s="117"/>
      <c r="F194" s="24"/>
      <c r="G194" s="64"/>
      <c r="H194" s="88"/>
      <c r="I194" s="88"/>
    </row>
    <row r="195" spans="1:9" ht="15" customHeight="1">
      <c r="A195" s="118" t="s">
        <v>185</v>
      </c>
      <c r="B195" s="119" t="s">
        <v>186</v>
      </c>
      <c r="C195" s="119" t="s">
        <v>1</v>
      </c>
      <c r="D195" s="120" t="s">
        <v>2</v>
      </c>
      <c r="E195" s="117"/>
      <c r="F195" s="77" t="s">
        <v>185</v>
      </c>
      <c r="G195" s="78" t="s">
        <v>186</v>
      </c>
      <c r="H195" s="78" t="s">
        <v>1</v>
      </c>
      <c r="I195" s="79" t="s">
        <v>2</v>
      </c>
    </row>
    <row r="196" spans="1:9" ht="15" customHeight="1">
      <c r="A196" s="141" t="s">
        <v>375</v>
      </c>
      <c r="B196" s="80" t="s">
        <v>469</v>
      </c>
      <c r="C196" s="81">
        <v>1</v>
      </c>
      <c r="D196" s="82">
        <v>1</v>
      </c>
      <c r="E196" s="117"/>
      <c r="F196" s="143" t="s">
        <v>375</v>
      </c>
      <c r="G196" s="87" t="s">
        <v>118</v>
      </c>
      <c r="H196" s="88">
        <v>5</v>
      </c>
      <c r="I196" s="89">
        <v>11</v>
      </c>
    </row>
    <row r="197" spans="1:9" ht="15" customHeight="1">
      <c r="A197" s="143"/>
      <c r="B197" s="64" t="s">
        <v>470</v>
      </c>
      <c r="C197" s="88">
        <v>1</v>
      </c>
      <c r="D197" s="89">
        <v>1</v>
      </c>
      <c r="E197" s="117"/>
      <c r="F197" s="143"/>
      <c r="G197" s="93" t="s">
        <v>119</v>
      </c>
      <c r="H197" s="94">
        <v>2</v>
      </c>
      <c r="I197" s="95">
        <v>16</v>
      </c>
    </row>
    <row r="198" spans="1:9" ht="15" customHeight="1">
      <c r="A198" s="143"/>
      <c r="B198" s="65" t="s">
        <v>471</v>
      </c>
      <c r="C198" s="94">
        <v>1</v>
      </c>
      <c r="D198" s="95">
        <v>4</v>
      </c>
      <c r="E198" s="117"/>
      <c r="F198" s="143"/>
      <c r="G198" s="87" t="s">
        <v>124</v>
      </c>
      <c r="H198" s="88">
        <v>68</v>
      </c>
      <c r="I198" s="89">
        <v>282</v>
      </c>
    </row>
    <row r="199" spans="1:9" ht="15" customHeight="1">
      <c r="A199" s="143"/>
      <c r="B199" s="64" t="s">
        <v>17</v>
      </c>
      <c r="C199" s="88">
        <v>1</v>
      </c>
      <c r="D199" s="89">
        <v>1</v>
      </c>
      <c r="E199" s="64"/>
      <c r="F199" s="143"/>
      <c r="G199" s="93" t="s">
        <v>125</v>
      </c>
      <c r="H199" s="94">
        <v>1</v>
      </c>
      <c r="I199" s="95">
        <v>1</v>
      </c>
    </row>
    <row r="200" spans="1:9" ht="15" customHeight="1">
      <c r="A200" s="143"/>
      <c r="B200" s="65" t="s">
        <v>18</v>
      </c>
      <c r="C200" s="94">
        <v>1</v>
      </c>
      <c r="D200" s="95">
        <v>3</v>
      </c>
      <c r="E200" s="64"/>
      <c r="F200" s="143"/>
      <c r="G200" s="87" t="s">
        <v>126</v>
      </c>
      <c r="H200" s="88">
        <v>1</v>
      </c>
      <c r="I200" s="89">
        <v>2</v>
      </c>
    </row>
    <row r="201" spans="1:9" ht="15" customHeight="1">
      <c r="A201" s="143"/>
      <c r="B201" s="64" t="s">
        <v>19</v>
      </c>
      <c r="C201" s="88">
        <v>1</v>
      </c>
      <c r="D201" s="89">
        <v>1</v>
      </c>
      <c r="E201" s="64"/>
      <c r="F201" s="143"/>
      <c r="G201" s="93" t="s">
        <v>127</v>
      </c>
      <c r="H201" s="94">
        <v>1</v>
      </c>
      <c r="I201" s="95">
        <v>2</v>
      </c>
    </row>
    <row r="202" spans="1:9" ht="15" customHeight="1">
      <c r="A202" s="143"/>
      <c r="B202" s="65" t="s">
        <v>20</v>
      </c>
      <c r="C202" s="94">
        <v>1</v>
      </c>
      <c r="D202" s="95">
        <v>1</v>
      </c>
      <c r="E202" s="64"/>
      <c r="F202" s="143"/>
      <c r="G202" s="87" t="s">
        <v>129</v>
      </c>
      <c r="H202" s="88">
        <v>1</v>
      </c>
      <c r="I202" s="89">
        <v>2</v>
      </c>
    </row>
    <row r="203" spans="1:9" ht="15" customHeight="1">
      <c r="A203" s="143"/>
      <c r="B203" s="64" t="s">
        <v>33</v>
      </c>
      <c r="C203" s="88">
        <v>1</v>
      </c>
      <c r="D203" s="89">
        <v>1</v>
      </c>
      <c r="E203" s="64"/>
      <c r="F203" s="143"/>
      <c r="G203" s="93" t="s">
        <v>132</v>
      </c>
      <c r="H203" s="94">
        <v>1</v>
      </c>
      <c r="I203" s="95">
        <v>1</v>
      </c>
    </row>
    <row r="204" spans="1:9" ht="15" customHeight="1">
      <c r="A204" s="143"/>
      <c r="B204" s="65" t="s">
        <v>34</v>
      </c>
      <c r="C204" s="94">
        <v>4</v>
      </c>
      <c r="D204" s="95">
        <v>13</v>
      </c>
      <c r="E204" s="64"/>
      <c r="F204" s="143"/>
      <c r="G204" s="87" t="s">
        <v>472</v>
      </c>
      <c r="H204" s="88">
        <v>1</v>
      </c>
      <c r="I204" s="89">
        <v>2</v>
      </c>
    </row>
    <row r="205" spans="1:9" ht="15" customHeight="1">
      <c r="A205" s="143"/>
      <c r="B205" s="64" t="s">
        <v>36</v>
      </c>
      <c r="C205" s="88">
        <v>1</v>
      </c>
      <c r="D205" s="89">
        <v>2</v>
      </c>
      <c r="E205" s="64"/>
      <c r="F205" s="143"/>
      <c r="G205" s="93" t="s">
        <v>136</v>
      </c>
      <c r="H205" s="94">
        <v>1</v>
      </c>
      <c r="I205" s="95">
        <v>1</v>
      </c>
    </row>
    <row r="206" spans="1:9" ht="15" customHeight="1">
      <c r="A206" s="143"/>
      <c r="B206" s="65" t="s">
        <v>52</v>
      </c>
      <c r="C206" s="94">
        <v>1</v>
      </c>
      <c r="D206" s="95">
        <v>1</v>
      </c>
      <c r="E206" s="64"/>
      <c r="F206" s="143"/>
      <c r="G206" s="87" t="s">
        <v>137</v>
      </c>
      <c r="H206" s="88">
        <v>4</v>
      </c>
      <c r="I206" s="89">
        <v>19</v>
      </c>
    </row>
    <row r="207" spans="1:9" ht="15" customHeight="1">
      <c r="A207" s="143"/>
      <c r="B207" s="64" t="s">
        <v>53</v>
      </c>
      <c r="C207" s="88">
        <v>1</v>
      </c>
      <c r="D207" s="89">
        <v>1</v>
      </c>
      <c r="E207" s="64"/>
      <c r="F207" s="143"/>
      <c r="G207" s="93" t="s">
        <v>140</v>
      </c>
      <c r="H207" s="94">
        <v>1</v>
      </c>
      <c r="I207" s="95">
        <v>2</v>
      </c>
    </row>
    <row r="208" spans="1:9" ht="15" customHeight="1">
      <c r="A208" s="143"/>
      <c r="B208" s="65" t="s">
        <v>56</v>
      </c>
      <c r="C208" s="94">
        <v>1</v>
      </c>
      <c r="D208" s="95">
        <v>1</v>
      </c>
      <c r="E208" s="64"/>
      <c r="F208" s="143"/>
      <c r="G208" s="87" t="s">
        <v>141</v>
      </c>
      <c r="H208" s="88">
        <v>1</v>
      </c>
      <c r="I208" s="89">
        <v>5</v>
      </c>
    </row>
    <row r="209" spans="1:9" ht="15" customHeight="1">
      <c r="A209" s="143"/>
      <c r="B209" s="64" t="s">
        <v>57</v>
      </c>
      <c r="C209" s="88">
        <v>1</v>
      </c>
      <c r="D209" s="89">
        <v>2</v>
      </c>
      <c r="E209" s="64"/>
      <c r="F209" s="143"/>
      <c r="G209" s="93" t="s">
        <v>142</v>
      </c>
      <c r="H209" s="94">
        <v>1</v>
      </c>
      <c r="I209" s="95">
        <v>5</v>
      </c>
    </row>
    <row r="210" spans="1:9" ht="15" customHeight="1">
      <c r="A210" s="143"/>
      <c r="B210" s="65" t="s">
        <v>60</v>
      </c>
      <c r="C210" s="94">
        <v>1</v>
      </c>
      <c r="D210" s="95">
        <v>2</v>
      </c>
      <c r="E210" s="64"/>
      <c r="F210" s="143"/>
      <c r="G210" s="87" t="s">
        <v>145</v>
      </c>
      <c r="H210" s="88">
        <v>1</v>
      </c>
      <c r="I210" s="89">
        <v>1</v>
      </c>
    </row>
    <row r="211" spans="1:9" ht="15" customHeight="1">
      <c r="A211" s="143"/>
      <c r="B211" s="64" t="s">
        <v>61</v>
      </c>
      <c r="C211" s="88">
        <v>1</v>
      </c>
      <c r="D211" s="89">
        <v>5</v>
      </c>
      <c r="E211" s="64"/>
      <c r="F211" s="143"/>
      <c r="G211" s="93" t="s">
        <v>146</v>
      </c>
      <c r="H211" s="94">
        <v>1</v>
      </c>
      <c r="I211" s="95">
        <v>2</v>
      </c>
    </row>
    <row r="212" spans="1:9" ht="15" customHeight="1">
      <c r="A212" s="143"/>
      <c r="B212" s="65" t="s">
        <v>62</v>
      </c>
      <c r="C212" s="94">
        <v>1</v>
      </c>
      <c r="D212" s="95">
        <v>1</v>
      </c>
      <c r="E212" s="64"/>
      <c r="F212" s="143"/>
      <c r="G212" s="87" t="s">
        <v>147</v>
      </c>
      <c r="H212" s="88">
        <v>1</v>
      </c>
      <c r="I212" s="89">
        <v>4</v>
      </c>
    </row>
    <row r="213" spans="1:9" ht="15" customHeight="1">
      <c r="A213" s="143"/>
      <c r="B213" s="64" t="s">
        <v>64</v>
      </c>
      <c r="C213" s="88">
        <v>1</v>
      </c>
      <c r="D213" s="89">
        <v>1</v>
      </c>
      <c r="E213" s="64"/>
      <c r="F213" s="143"/>
      <c r="G213" s="93" t="s">
        <v>152</v>
      </c>
      <c r="H213" s="94">
        <v>1</v>
      </c>
      <c r="I213" s="95">
        <v>1</v>
      </c>
    </row>
    <row r="214" spans="1:9" ht="15" customHeight="1">
      <c r="A214" s="143"/>
      <c r="B214" s="65" t="s">
        <v>67</v>
      </c>
      <c r="C214" s="94">
        <v>1</v>
      </c>
      <c r="D214" s="95">
        <v>1</v>
      </c>
      <c r="E214" s="64"/>
      <c r="F214" s="143"/>
      <c r="G214" s="87" t="s">
        <v>163</v>
      </c>
      <c r="H214" s="88">
        <v>1</v>
      </c>
      <c r="I214" s="89">
        <v>1</v>
      </c>
    </row>
    <row r="215" spans="1:9" ht="15" customHeight="1">
      <c r="A215" s="143"/>
      <c r="B215" s="64" t="s">
        <v>68</v>
      </c>
      <c r="C215" s="88">
        <v>1</v>
      </c>
      <c r="D215" s="89">
        <v>1</v>
      </c>
      <c r="E215" s="64"/>
      <c r="F215" s="143"/>
      <c r="G215" s="93" t="s">
        <v>166</v>
      </c>
      <c r="H215" s="94">
        <v>2</v>
      </c>
      <c r="I215" s="95">
        <v>2</v>
      </c>
    </row>
    <row r="216" spans="1:9" ht="15" customHeight="1">
      <c r="A216" s="143"/>
      <c r="B216" s="65" t="s">
        <v>72</v>
      </c>
      <c r="C216" s="94">
        <v>2</v>
      </c>
      <c r="D216" s="95">
        <v>10</v>
      </c>
      <c r="E216" s="64"/>
      <c r="F216" s="143"/>
      <c r="G216" s="87" t="s">
        <v>174</v>
      </c>
      <c r="H216" s="88">
        <v>1</v>
      </c>
      <c r="I216" s="89">
        <v>1</v>
      </c>
    </row>
    <row r="217" spans="1:9" ht="15" customHeight="1">
      <c r="A217" s="143"/>
      <c r="B217" s="64" t="s">
        <v>73</v>
      </c>
      <c r="C217" s="88">
        <v>2</v>
      </c>
      <c r="D217" s="89">
        <v>7</v>
      </c>
      <c r="E217" s="64"/>
      <c r="F217" s="143"/>
      <c r="G217" s="93" t="s">
        <v>182</v>
      </c>
      <c r="H217" s="94">
        <v>1</v>
      </c>
      <c r="I217" s="95">
        <v>1</v>
      </c>
    </row>
    <row r="218" spans="1:9" ht="15" customHeight="1">
      <c r="A218" s="143"/>
      <c r="B218" s="65" t="s">
        <v>74</v>
      </c>
      <c r="C218" s="94">
        <v>1</v>
      </c>
      <c r="D218" s="95">
        <v>1</v>
      </c>
      <c r="E218" s="64"/>
      <c r="F218" s="142"/>
      <c r="G218" s="99" t="s">
        <v>473</v>
      </c>
      <c r="H218" s="85">
        <v>251</v>
      </c>
      <c r="I218" s="86">
        <v>753</v>
      </c>
    </row>
    <row r="219" spans="1:9" ht="15" customHeight="1">
      <c r="A219" s="143"/>
      <c r="B219" s="64" t="s">
        <v>78</v>
      </c>
      <c r="C219" s="88">
        <v>1</v>
      </c>
      <c r="D219" s="89">
        <v>1</v>
      </c>
      <c r="E219" s="64"/>
      <c r="F219" s="138" t="s">
        <v>474</v>
      </c>
      <c r="G219" s="87" t="s">
        <v>475</v>
      </c>
      <c r="H219" s="88">
        <v>1</v>
      </c>
      <c r="I219" s="88">
        <v>2</v>
      </c>
    </row>
    <row r="220" spans="1:9" ht="15" customHeight="1">
      <c r="A220" s="143"/>
      <c r="B220" s="65" t="s">
        <v>80</v>
      </c>
      <c r="C220" s="94">
        <v>1</v>
      </c>
      <c r="D220" s="95">
        <v>1</v>
      </c>
      <c r="E220" s="64"/>
      <c r="F220" s="140"/>
      <c r="G220" s="93" t="s">
        <v>476</v>
      </c>
      <c r="H220" s="94">
        <v>2</v>
      </c>
      <c r="I220" s="94">
        <v>2</v>
      </c>
    </row>
    <row r="221" spans="1:9" ht="15" customHeight="1">
      <c r="A221" s="143"/>
      <c r="B221" s="64" t="s">
        <v>81</v>
      </c>
      <c r="C221" s="88">
        <v>4</v>
      </c>
      <c r="D221" s="89">
        <v>27</v>
      </c>
      <c r="E221" s="64"/>
      <c r="F221" s="140"/>
      <c r="G221" s="87" t="s">
        <v>39</v>
      </c>
      <c r="H221" s="88">
        <v>2</v>
      </c>
      <c r="I221" s="89">
        <v>3</v>
      </c>
    </row>
    <row r="222" spans="1:9" ht="15" customHeight="1">
      <c r="A222" s="143"/>
      <c r="B222" s="65" t="s">
        <v>83</v>
      </c>
      <c r="C222" s="94">
        <v>1</v>
      </c>
      <c r="D222" s="95">
        <v>5</v>
      </c>
      <c r="E222" s="64"/>
      <c r="F222" s="139"/>
      <c r="G222" s="99" t="s">
        <v>477</v>
      </c>
      <c r="H222" s="85">
        <v>5</v>
      </c>
      <c r="I222" s="86">
        <v>7</v>
      </c>
    </row>
    <row r="223" spans="1:9" ht="15" customHeight="1">
      <c r="A223" s="143"/>
      <c r="B223" s="64" t="s">
        <v>90</v>
      </c>
      <c r="C223" s="88">
        <v>1</v>
      </c>
      <c r="D223" s="89">
        <v>2</v>
      </c>
      <c r="E223" s="64"/>
      <c r="F223" s="121"/>
      <c r="G223" s="121"/>
      <c r="H223" s="121"/>
      <c r="I223" s="121"/>
    </row>
    <row r="224" spans="1:9" ht="15" customHeight="1">
      <c r="A224" s="143"/>
      <c r="B224" s="65" t="s">
        <v>92</v>
      </c>
      <c r="C224" s="94">
        <v>1</v>
      </c>
      <c r="D224" s="95">
        <v>4</v>
      </c>
      <c r="E224" s="64"/>
      <c r="F224" s="122" t="s">
        <v>478</v>
      </c>
      <c r="G224" s="123"/>
      <c r="H224" s="124">
        <f>SUM(C5,C7,C9,C11,H18,H21,C24,C30,C32,C47,H53,H58,H65,H68,C78,C83,C92,H95,H99,C138,C141,H140,C147,C167,C170,H218,H222)</f>
        <v>783</v>
      </c>
      <c r="I224" s="125">
        <f>SUM(D5,D7,D9,D11,D24,D30,D32,I18,I21,D47,I53,I58,I65,I68,D78,D83,D92,I95,I99,D138,D141,D147,I140,D167,D170,I218,I222)</f>
        <v>2159</v>
      </c>
    </row>
    <row r="225" spans="1:9" ht="15" customHeight="1">
      <c r="A225" s="143"/>
      <c r="B225" s="64" t="s">
        <v>93</v>
      </c>
      <c r="C225" s="88">
        <v>1</v>
      </c>
      <c r="D225" s="89">
        <v>1</v>
      </c>
      <c r="E225" s="64"/>
      <c r="F225" s="64"/>
      <c r="G225" s="64"/>
      <c r="H225" s="64"/>
      <c r="I225" s="64"/>
    </row>
    <row r="226" spans="1:9" ht="15" customHeight="1">
      <c r="A226" s="143"/>
      <c r="B226" s="65" t="s">
        <v>95</v>
      </c>
      <c r="C226" s="94">
        <v>1</v>
      </c>
      <c r="D226" s="95">
        <v>1</v>
      </c>
      <c r="E226" s="64"/>
      <c r="F226" s="64"/>
      <c r="G226" s="64"/>
      <c r="H226" s="64"/>
      <c r="I226" s="64"/>
    </row>
    <row r="227" spans="1:9" ht="15" customHeight="1">
      <c r="A227" s="143"/>
      <c r="B227" s="64" t="s">
        <v>101</v>
      </c>
      <c r="C227" s="88">
        <v>2</v>
      </c>
      <c r="D227" s="89">
        <v>15</v>
      </c>
      <c r="E227" s="64"/>
      <c r="F227" s="64"/>
      <c r="G227" s="64"/>
      <c r="H227" s="64"/>
      <c r="I227" s="64"/>
    </row>
    <row r="228" spans="1:9" ht="15" customHeight="1">
      <c r="A228" s="143"/>
      <c r="B228" s="65" t="s">
        <v>105</v>
      </c>
      <c r="C228" s="94">
        <v>6</v>
      </c>
      <c r="D228" s="95">
        <v>23</v>
      </c>
      <c r="E228" s="64"/>
      <c r="F228" s="64"/>
      <c r="G228" s="64"/>
      <c r="H228" s="64"/>
      <c r="I228" s="64"/>
    </row>
    <row r="229" spans="1:9" ht="15" customHeight="1">
      <c r="A229" s="143"/>
      <c r="B229" s="64" t="s">
        <v>107</v>
      </c>
      <c r="C229" s="88">
        <v>7</v>
      </c>
      <c r="D229" s="89">
        <v>17</v>
      </c>
      <c r="E229" s="64"/>
      <c r="F229" s="64"/>
      <c r="G229" s="64"/>
      <c r="H229" s="64"/>
      <c r="I229" s="64"/>
    </row>
    <row r="230" spans="1:9" ht="15" customHeight="1">
      <c r="A230" s="143"/>
      <c r="B230" s="65" t="s">
        <v>109</v>
      </c>
      <c r="C230" s="94">
        <v>1</v>
      </c>
      <c r="D230" s="95">
        <v>2</v>
      </c>
      <c r="E230" s="64"/>
      <c r="F230" s="64"/>
      <c r="G230" s="64"/>
      <c r="H230" s="64"/>
      <c r="I230" s="64"/>
    </row>
    <row r="231" spans="1:9" ht="15" customHeight="1">
      <c r="A231" s="143"/>
      <c r="B231" s="64" t="s">
        <v>110</v>
      </c>
      <c r="C231" s="88">
        <v>1</v>
      </c>
      <c r="D231" s="89">
        <v>3</v>
      </c>
      <c r="E231" s="64"/>
      <c r="F231" s="64"/>
      <c r="G231" s="64"/>
      <c r="H231" s="64"/>
      <c r="I231" s="64"/>
    </row>
    <row r="232" spans="1:9" ht="15" customHeight="1">
      <c r="A232" s="143"/>
      <c r="B232" s="65" t="s">
        <v>112</v>
      </c>
      <c r="C232" s="94">
        <v>1</v>
      </c>
      <c r="D232" s="95">
        <v>1</v>
      </c>
      <c r="E232" s="64"/>
      <c r="F232" s="64"/>
      <c r="G232" s="64"/>
      <c r="H232" s="64"/>
      <c r="I232" s="64"/>
    </row>
    <row r="233" spans="1:9" ht="15" customHeight="1">
      <c r="A233" s="142"/>
      <c r="B233" s="112" t="s">
        <v>117</v>
      </c>
      <c r="C233" s="113">
        <v>1</v>
      </c>
      <c r="D233" s="114">
        <v>1</v>
      </c>
      <c r="E233" s="64"/>
      <c r="F233" s="64"/>
      <c r="G233" s="64"/>
      <c r="H233" s="64"/>
      <c r="I233" s="64"/>
    </row>
    <row r="234" spans="1:9" ht="15" customHeight="1">
      <c r="A234" s="25"/>
      <c r="E234" s="64"/>
      <c r="F234" s="64"/>
      <c r="G234" s="64"/>
      <c r="H234" s="64"/>
      <c r="I234" s="64"/>
    </row>
    <row r="235" spans="1:9" ht="15" customHeight="1">
      <c r="A235" s="25"/>
      <c r="C235" s="126"/>
      <c r="D235" s="126"/>
      <c r="E235" s="64"/>
      <c r="F235" s="64"/>
      <c r="G235" s="64"/>
      <c r="H235" s="64"/>
      <c r="I235" s="64"/>
    </row>
    <row r="236" spans="1:9" ht="15" customHeight="1">
      <c r="A236" s="25"/>
      <c r="E236" s="64"/>
      <c r="F236" s="64"/>
      <c r="G236" s="64"/>
      <c r="H236" s="64"/>
      <c r="I236" s="64"/>
    </row>
    <row r="237" spans="1:9" ht="15" customHeight="1">
      <c r="A237" s="25"/>
      <c r="E237" s="64"/>
      <c r="F237" s="144" t="s">
        <v>516</v>
      </c>
      <c r="G237" s="144"/>
      <c r="H237" s="144"/>
      <c r="I237" s="64"/>
    </row>
    <row r="238" spans="1:9" ht="15" customHeight="1">
      <c r="A238" s="25"/>
      <c r="F238" s="144"/>
      <c r="G238" s="144"/>
      <c r="H238" s="144"/>
      <c r="I238" s="64"/>
    </row>
    <row r="239" spans="5:9" ht="15" customHeight="1">
      <c r="E239" s="126"/>
      <c r="F239" s="27"/>
      <c r="G239" s="27"/>
      <c r="H239" s="27"/>
      <c r="I239" s="64"/>
    </row>
    <row r="240" ht="15" customHeight="1">
      <c r="I240" s="64"/>
    </row>
  </sheetData>
  <sheetProtection/>
  <mergeCells count="33">
    <mergeCell ref="F237:H238"/>
    <mergeCell ref="A1:I1"/>
    <mergeCell ref="A98:A138"/>
    <mergeCell ref="F98:F99"/>
    <mergeCell ref="F100:F140"/>
    <mergeCell ref="A139:A141"/>
    <mergeCell ref="A144:A147"/>
    <mergeCell ref="F50:F53"/>
    <mergeCell ref="F54:F58"/>
    <mergeCell ref="F59:F65"/>
    <mergeCell ref="A196:A233"/>
    <mergeCell ref="F196:F218"/>
    <mergeCell ref="F219:F222"/>
    <mergeCell ref="F19:F21"/>
    <mergeCell ref="F22:F45"/>
    <mergeCell ref="A25:A30"/>
    <mergeCell ref="F144:F192"/>
    <mergeCell ref="A148:A167"/>
    <mergeCell ref="A168:A170"/>
    <mergeCell ref="A171:A192"/>
    <mergeCell ref="A31:A32"/>
    <mergeCell ref="A33:A47"/>
    <mergeCell ref="A50:A78"/>
    <mergeCell ref="F66:F68"/>
    <mergeCell ref="F69:F95"/>
    <mergeCell ref="A79:A83"/>
    <mergeCell ref="A84:A92"/>
    <mergeCell ref="A4:A5"/>
    <mergeCell ref="F4:F18"/>
    <mergeCell ref="A6:A7"/>
    <mergeCell ref="A8:A9"/>
    <mergeCell ref="A10:A11"/>
    <mergeCell ref="A12:A24"/>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59" r:id="rId2"/>
  <headerFooter alignWithMargins="0">
    <oddHeader>&amp;R&amp;G</oddHeader>
    <oddFooter>&amp;RCompilado pela Superintendência de Acompanhamento de Mercado</oddFooter>
  </headerFooter>
  <rowBreaks count="3" manualBreakCount="3">
    <brk id="48" max="255" man="1"/>
    <brk id="96" max="255" man="1"/>
    <brk id="142"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ANCINE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Agencia Nacional do Cinema</dc:creator>
  <cp:keywords/>
  <dc:description/>
  <cp:lastModifiedBy>Felipe Correa Goretti</cp:lastModifiedBy>
  <cp:lastPrinted>2015-11-24T13:30:37Z</cp:lastPrinted>
  <dcterms:created xsi:type="dcterms:W3CDTF">2008-03-11T19:55:01Z</dcterms:created>
  <dcterms:modified xsi:type="dcterms:W3CDTF">2022-03-23T19:11:01Z</dcterms:modified>
  <cp:category/>
  <cp:version/>
  <cp:contentType/>
  <cp:contentStatus/>
</cp:coreProperties>
</file>