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tables/table6.xml" ContentType="application/vnd.openxmlformats-officedocument.spreadsheetml.table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tables/table7.xml" ContentType="application/vnd.openxmlformats-officedocument.spreadsheetml.table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tables/table8.xml" ContentType="application/vnd.openxmlformats-officedocument.spreadsheetml.table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tables/table9.xml" ContentType="application/vnd.openxmlformats-officedocument.spreadsheetml.table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tables/table10.xml" ContentType="application/vnd.openxmlformats-officedocument.spreadsheetml.table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tables/table11.xml" ContentType="application/vnd.openxmlformats-officedocument.spreadsheetml.table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tables/table12.xml" ContentType="application/vnd.openxmlformats-officedocument.spreadsheetml.table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felipe.goretti\Desktop\OCA\Cinema\"/>
    </mc:Choice>
  </mc:AlternateContent>
  <xr:revisionPtr revIDLastSave="0" documentId="8_{E048D82C-41AE-4B9E-8BE2-C01E082DA6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áfico 1" sheetId="1" r:id="rId1"/>
    <sheet name="Tabela 1" sheetId="2" r:id="rId2"/>
    <sheet name="Gráfico 2" sheetId="4" r:id="rId3"/>
    <sheet name="Gráfico 3" sheetId="6" r:id="rId4"/>
    <sheet name="Gráfico 4" sheetId="35" r:id="rId5"/>
    <sheet name="Tabela 2" sheetId="7" r:id="rId6"/>
    <sheet name="Tabela 3" sheetId="9" r:id="rId7"/>
    <sheet name="Tabela 4" sheetId="10" r:id="rId8"/>
    <sheet name="Tabela 5" sheetId="11" r:id="rId9"/>
    <sheet name="Gráfico 5" sheetId="12" r:id="rId10"/>
    <sheet name="Gráfico 6" sheetId="14" r:id="rId11"/>
    <sheet name="Tabela 6" sheetId="15" r:id="rId12"/>
    <sheet name="Tabela 7" sheetId="16" r:id="rId13"/>
    <sheet name="Gráfico 7" sheetId="36" r:id="rId14"/>
    <sheet name="Tabela 8" sheetId="18" r:id="rId15"/>
    <sheet name="Gráfico 8" sheetId="37" r:id="rId16"/>
    <sheet name="Gráfico 9" sheetId="20" r:id="rId17"/>
    <sheet name="Gráfico 10" sheetId="21" r:id="rId18"/>
    <sheet name="Gráfico 11" sheetId="22" r:id="rId19"/>
    <sheet name="Gráfico 12" sheetId="23" r:id="rId20"/>
    <sheet name="Gráfico 13" sheetId="25" r:id="rId21"/>
    <sheet name="Tabela 9" sheetId="26" r:id="rId22"/>
    <sheet name="Tabela 10" sheetId="27" r:id="rId23"/>
    <sheet name="Tabela 11" sheetId="28" r:id="rId24"/>
    <sheet name="Tabela 12" sheetId="29" r:id="rId25"/>
    <sheet name="Gráfico 14" sheetId="31" r:id="rId26"/>
    <sheet name="Gráfico 15" sheetId="32" r:id="rId27"/>
    <sheet name="Tabela 13" sheetId="33" r:id="rId28"/>
    <sheet name="Tabela 14" sheetId="34" r:id="rId29"/>
    <sheet name="Anexo A" sheetId="38" r:id="rId30"/>
    <sheet name="Anexo B" sheetId="39" r:id="rId31"/>
    <sheet name="Anexo C" sheetId="40" r:id="rId32"/>
    <sheet name="Anexo D" sheetId="41" r:id="rId33"/>
  </sheets>
  <definedNames>
    <definedName name="_Toc430369619" localSheetId="0">'Gráfico 1'!$D$1</definedName>
    <definedName name="_Toc430369621" localSheetId="3">'Gráfico 3'!$G$1</definedName>
    <definedName name="_Toc430369623" localSheetId="9">'Gráfico 5'!$E$1</definedName>
    <definedName name="_Toc430369624" localSheetId="10">'Gráfico 6'!$E$1</definedName>
    <definedName name="_Toc430369627" localSheetId="16">'Gráfico 9'!$H$1</definedName>
    <definedName name="_Toc430369628" localSheetId="17">'Gráfico 10'!$F$1</definedName>
    <definedName name="_Toc430369629" localSheetId="18">'Gráfico 11'!$F$6</definedName>
    <definedName name="_Toc430369630" localSheetId="19">'Gráfico 12'!$H$2</definedName>
    <definedName name="_Toc430369631" localSheetId="20">'Gráfico 13'!$G$2</definedName>
    <definedName name="_Toc430369632" localSheetId="25">'Gráfico 14'!$I$5</definedName>
    <definedName name="_Toc430369633" localSheetId="26">'Gráfico 15'!$I$2</definedName>
    <definedName name="_Toc430369637" localSheetId="1">'Tabela 1'!$E$1</definedName>
    <definedName name="_Toc430369638" localSheetId="5">'Tabela 2'!#REF!</definedName>
    <definedName name="_Toc430369639" localSheetId="6">'Tabela 3'!#REF!</definedName>
    <definedName name="_Toc430369640" localSheetId="7">'Tabela 4'!#REF!</definedName>
    <definedName name="_Toc430369641" localSheetId="8">'Tabela 5'!$A$1</definedName>
    <definedName name="_Toc430369642" localSheetId="11">'Tabela 6'!$A$1</definedName>
    <definedName name="_Toc430369643" localSheetId="12">'Tabela 7'!$A$1</definedName>
    <definedName name="_Toc430369645" localSheetId="14">'Tabela 8'!$A$1</definedName>
    <definedName name="_Toc430369646" localSheetId="21">'Tabela 9'!$A$1</definedName>
    <definedName name="_Toc430369647" localSheetId="23">'Tabela 11'!$A$1</definedName>
    <definedName name="_Toc430369648" localSheetId="24">'Tabela 12'!$A$1</definedName>
    <definedName name="_Toc430369649" localSheetId="27">'Tabela 13'!$A$1</definedName>
    <definedName name="_Toc430369650" localSheetId="28">'Tabela 14'!$A$1</definedName>
    <definedName name="_Toc430881557" localSheetId="7">'Tabela 4'!$A$1</definedName>
    <definedName name="_Toc431416451" localSheetId="22">'Tabela 10'!$A$1</definedName>
    <definedName name="_Toc432504974" localSheetId="30">'Anexo B'!$A$1</definedName>
    <definedName name="_Toc432504975" localSheetId="31">'Anexo C'!$A$1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32" l="1"/>
  <c r="C3" i="32"/>
  <c r="C2" i="32"/>
  <c r="C5" i="31" l="1"/>
  <c r="C4" i="31"/>
  <c r="C3" i="31"/>
  <c r="C2" i="31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</calcChain>
</file>

<file path=xl/sharedStrings.xml><?xml version="1.0" encoding="utf-8"?>
<sst xmlns="http://schemas.openxmlformats.org/spreadsheetml/2006/main" count="2140" uniqueCount="740">
  <si>
    <t>Ano de Lançamento</t>
  </si>
  <si>
    <t>QTD OBRAS</t>
  </si>
  <si>
    <t>Gráfico 1 – Obras - Série histórica - Longas-metragens brasileiros lançados - 1995-2013</t>
  </si>
  <si>
    <r>
      <t xml:space="preserve">Fontes: SADIS (ANCINE), Filme B, </t>
    </r>
    <r>
      <rPr>
        <sz val="9"/>
        <rFont val="Century Gothic"/>
        <family val="2"/>
      </rPr>
      <t xml:space="preserve">SEDCMRJ e </t>
    </r>
    <r>
      <rPr>
        <sz val="9"/>
        <color rgb="FF000000"/>
        <rFont val="Century Gothic"/>
        <family val="2"/>
      </rPr>
      <t>Empresas Distribuidoras.</t>
    </r>
  </si>
  <si>
    <t>Tabela 1 - Quantidade de títulos lançados por ano de produção*</t>
  </si>
  <si>
    <t>Ano de Produção</t>
  </si>
  <si>
    <t>Quantidade de Títulos</t>
  </si>
  <si>
    <t>% do Total</t>
  </si>
  <si>
    <t>Total</t>
  </si>
  <si>
    <t>*De acordo com o ano existente no Certificado de Produto Brasileiro</t>
  </si>
  <si>
    <t>Gênero</t>
  </si>
  <si>
    <t>Quantidade Obras</t>
  </si>
  <si>
    <t>Ficção</t>
  </si>
  <si>
    <t>Documentário</t>
  </si>
  <si>
    <t>Animação</t>
  </si>
  <si>
    <t xml:space="preserve"> </t>
  </si>
  <si>
    <t>Gráfico 2 – Obras lançadas por gênero</t>
  </si>
  <si>
    <t>Fonte: SAD (CPBs emitidos até 12/2013) e sites dos Festivais reconhecidos pelo PAQ.</t>
  </si>
  <si>
    <t>Filmes Lançados</t>
  </si>
  <si>
    <t>QTD de Produtoras</t>
  </si>
  <si>
    <t>%</t>
  </si>
  <si>
    <t>Gráfico 3 – Empresas com títulos lançados em 2013, agrupadas pela quantidade individual de lançamentos entre 1995 a 2013</t>
  </si>
  <si>
    <t xml:space="preserve">Fontes: SADIS - Sistema de Acompanhamento de Distribuição (ANCINE) e Filme B </t>
  </si>
  <si>
    <t>RJ</t>
  </si>
  <si>
    <t>SP</t>
  </si>
  <si>
    <t>PE</t>
  </si>
  <si>
    <t>RS</t>
  </si>
  <si>
    <t>DF</t>
  </si>
  <si>
    <t>CE</t>
  </si>
  <si>
    <t>BA</t>
  </si>
  <si>
    <t>PR</t>
  </si>
  <si>
    <t>GO</t>
  </si>
  <si>
    <t>ES</t>
  </si>
  <si>
    <t>SC</t>
  </si>
  <si>
    <t>AM</t>
  </si>
  <si>
    <t>MA</t>
  </si>
  <si>
    <t>MG</t>
  </si>
  <si>
    <t>Gráfico 4 – Filmes lançados em 2013 por UF da empresa produtora</t>
  </si>
  <si>
    <r>
      <t xml:space="preserve">Tabela 2 - Valor </t>
    </r>
    <r>
      <rPr>
        <sz val="11"/>
        <rFont val="Century Gothic"/>
        <family val="2"/>
      </rPr>
      <t>aprovado e captado dos lançamentos - por gênero</t>
    </r>
  </si>
  <si>
    <t>Qtd.</t>
  </si>
  <si>
    <t>% Qtd.</t>
  </si>
  <si>
    <t>Total aprovado (R$mil)</t>
  </si>
  <si>
    <t>% Total aprovado</t>
  </si>
  <si>
    <t>Média total aprovado (R$mil)</t>
  </si>
  <si>
    <t>Total captado (R$mil)</t>
  </si>
  <si>
    <t>% Total captado</t>
  </si>
  <si>
    <r>
      <t xml:space="preserve">Tabela 3 – </t>
    </r>
    <r>
      <rPr>
        <sz val="11"/>
        <rFont val="Century Gothic"/>
        <family val="2"/>
      </rPr>
      <t>Captação média dos filmes lançados por gênero*</t>
    </r>
  </si>
  <si>
    <t>Qtd</t>
  </si>
  <si>
    <t>% Qtd</t>
  </si>
  <si>
    <t>Média total captado (R$ mil)</t>
  </si>
  <si>
    <t>* Considerados apenas os projetos que efetivamente captaram recursos.</t>
  </si>
  <si>
    <t>Tabela 4 - Total aprovado e captado por UF de empresa produtora</t>
  </si>
  <si>
    <t>UF</t>
  </si>
  <si>
    <t>19.51</t>
  </si>
  <si>
    <t>Tabela 5 – 10 Maiores totais de orçamentos aprovados das obras lançadas em 2013 por produtora</t>
  </si>
  <si>
    <t>Produtora</t>
  </si>
  <si>
    <t>Qtd. títulos</t>
  </si>
  <si>
    <t>Total valor aprovado (R$)</t>
  </si>
  <si>
    <t>% do total aprovado / total Geral</t>
  </si>
  <si>
    <t>Glaz Entretenimento Ltda</t>
  </si>
  <si>
    <t>Filmes do Equador Ltda</t>
  </si>
  <si>
    <t>Nexus Cinema E Vídeo Ltda</t>
  </si>
  <si>
    <t>Gullane Entretenimento S.A.</t>
  </si>
  <si>
    <t>Canto Claro Produções Artísticas Ltda</t>
  </si>
  <si>
    <t>Dezenove Sons e Imagens Produções Ltda</t>
  </si>
  <si>
    <t>Sincrocine Produções Cinematográficas Ltda</t>
  </si>
  <si>
    <t>Industria Imaginaria Eireli</t>
  </si>
  <si>
    <t>Titânio Produções Artísticas Ltda.</t>
  </si>
  <si>
    <t>Laz Audiovisual Ltda</t>
  </si>
  <si>
    <t>Subtotal</t>
  </si>
  <si>
    <t>Até 2 milhões</t>
  </si>
  <si>
    <t>De 2 a 5 milhões</t>
  </si>
  <si>
    <t>De 5 a 8 milhões</t>
  </si>
  <si>
    <t>Acima de 8 milhões</t>
  </si>
  <si>
    <t>Até 500 mil</t>
  </si>
  <si>
    <t>De 500 mil a 1 milhão</t>
  </si>
  <si>
    <t>De 1 a 2 milhões</t>
  </si>
  <si>
    <t>De 2 a 3 milhões</t>
  </si>
  <si>
    <t>Gráfico 6 – Quantidade de documentários lançados por faixa do orçamento aprovado</t>
  </si>
  <si>
    <t>De 3 a 4 milhões</t>
  </si>
  <si>
    <t>Tempo de captação</t>
  </si>
  <si>
    <t>Quantidade de obras</t>
  </si>
  <si>
    <t>% do total</t>
  </si>
  <si>
    <t>Até 1 ano</t>
  </si>
  <si>
    <t>De 1 a 2 anos</t>
  </si>
  <si>
    <t>De 2 a 3 anos</t>
  </si>
  <si>
    <t>De 3 a 4 anos</t>
  </si>
  <si>
    <t>De 4 a 5 anos</t>
  </si>
  <si>
    <t>De 5 a 6 anos</t>
  </si>
  <si>
    <t>De 6 a 7 anos</t>
  </si>
  <si>
    <t>De 7 a 8 anos</t>
  </si>
  <si>
    <t>Acima de 8 anos</t>
  </si>
  <si>
    <t>TOTAL</t>
  </si>
  <si>
    <t>Tabela 7 - Quantidade de obras de documentário por tempo de duração da captação (intervalo entre aprovação e lançamento)</t>
  </si>
  <si>
    <t>Gráfico 7 - Filmes lançados em 2013 e coproduzidos internacionalmente por UF da empresa produtora</t>
  </si>
  <si>
    <r>
      <t>Tabela 8 -</t>
    </r>
    <r>
      <rPr>
        <sz val="11"/>
        <rFont val="Century Gothic"/>
        <family val="2"/>
      </rPr>
      <t xml:space="preserve"> Países coprodutores dos longas-metragens brasileiros lançados em 2013</t>
    </r>
  </si>
  <si>
    <t>País(es)</t>
  </si>
  <si>
    <t>Qtd. obras</t>
  </si>
  <si>
    <t>Alemanha / Portugal / França</t>
  </si>
  <si>
    <t>Argentina</t>
  </si>
  <si>
    <t>Argentina / Chile</t>
  </si>
  <si>
    <t>Chile</t>
  </si>
  <si>
    <t>Espanha</t>
  </si>
  <si>
    <t>Espanha / Rússia / Portugal</t>
  </si>
  <si>
    <t>Espanha / Uruguai</t>
  </si>
  <si>
    <t>Estados Unidos</t>
  </si>
  <si>
    <t>França</t>
  </si>
  <si>
    <t>Holanda</t>
  </si>
  <si>
    <t>Inglaterra</t>
  </si>
  <si>
    <t>Líbano</t>
  </si>
  <si>
    <t>México</t>
  </si>
  <si>
    <t>Portugal</t>
  </si>
  <si>
    <t>Uruguai</t>
  </si>
  <si>
    <t>Venezuela</t>
  </si>
  <si>
    <t>Exibidos somente em Festivais</t>
  </si>
  <si>
    <t>Gráfico 8 - Exibição e lançamento dos longas concluídos em 2013</t>
  </si>
  <si>
    <t>Lançados comercialmente</t>
  </si>
  <si>
    <t>Sem exibição pública</t>
  </si>
  <si>
    <r>
      <t xml:space="preserve">Fonte: </t>
    </r>
    <r>
      <rPr>
        <sz val="9"/>
        <rFont val="Century Gothic"/>
        <family val="2"/>
      </rPr>
      <t xml:space="preserve">SAD (CPBs emitidos até dezembro/2013), </t>
    </r>
    <r>
      <rPr>
        <sz val="9"/>
        <color rgb="FF000000"/>
        <rFont val="Century Gothic"/>
        <family val="2"/>
      </rPr>
      <t xml:space="preserve">SADIS </t>
    </r>
    <r>
      <rPr>
        <sz val="9"/>
        <rFont val="Century Gothic"/>
        <family val="2"/>
      </rPr>
      <t>e sites dos Festivais.</t>
    </r>
  </si>
  <si>
    <t>Gráfico 9 - Obras concluídas por UF da empresa produtora</t>
  </si>
  <si>
    <t>SE</t>
  </si>
  <si>
    <t>Fonte: SAD (CPBs emitidos até dezembro/2013) e sites dos Festivais.</t>
  </si>
  <si>
    <t>Região</t>
  </si>
  <si>
    <t>Gráfico 10 - Obras concluídas por Região da empresa produtora</t>
  </si>
  <si>
    <t>Sudeste</t>
  </si>
  <si>
    <t>Sul</t>
  </si>
  <si>
    <t>Nordeste</t>
  </si>
  <si>
    <t>Centro-Oeste</t>
  </si>
  <si>
    <t>Fonte: SAD (CPBs emitidos até dezembro/2013) e sites dos festivais.</t>
  </si>
  <si>
    <t>Gráfico 11 – Obras concluídas por gênero</t>
  </si>
  <si>
    <t>Gráfico 12 – Obras concluídas por diretor estreante - por gênero</t>
  </si>
  <si>
    <t>Fonte: SAD (CPBs emitidos até 12/2013), sites de festivais e levantamento próprio dos currículos dos diretores.</t>
  </si>
  <si>
    <t>Gráfico 13 – Obras concluídas por diretor não estreante - por gênero</t>
  </si>
  <si>
    <r>
      <t xml:space="preserve">Tabela 9 - </t>
    </r>
    <r>
      <rPr>
        <sz val="11"/>
        <rFont val="Century Gothic"/>
        <family val="2"/>
      </rPr>
      <t>Total dos orçamentos aprovados e valores captados das obras concluídas por gênero</t>
    </r>
  </si>
  <si>
    <t xml:space="preserve">obras </t>
  </si>
  <si>
    <t xml:space="preserve">% Qtd. obras </t>
  </si>
  <si>
    <t xml:space="preserve">Total aprovado </t>
  </si>
  <si>
    <t>(R$ mil)</t>
  </si>
  <si>
    <t>Média orçamentos aprovados (R$mil)</t>
  </si>
  <si>
    <t xml:space="preserve">% Total captado </t>
  </si>
  <si>
    <r>
      <t>Fonte: SAD (CPBs emitidos até 12/2013), sites dos Festivais</t>
    </r>
    <r>
      <rPr>
        <sz val="9"/>
        <rFont val="Century Gothic"/>
        <family val="2"/>
      </rPr>
      <t xml:space="preserve"> e SALIC (dados extraídos em 02/01/2014).</t>
    </r>
  </si>
  <si>
    <r>
      <t xml:space="preserve">Tabela 10 – </t>
    </r>
    <r>
      <rPr>
        <sz val="11"/>
        <rFont val="Century Gothic"/>
        <family val="2"/>
      </rPr>
      <t>Captação média dos filmes lançados por gênero*</t>
    </r>
  </si>
  <si>
    <t>Tabela 11 - Total aprovado e captado por UF da empresa produtora</t>
  </si>
  <si>
    <t>Total aprovado</t>
  </si>
  <si>
    <t>Média Orçamentos Aprovados</t>
  </si>
  <si>
    <t xml:space="preserve"> -   </t>
  </si>
  <si>
    <t xml:space="preserve">Total </t>
  </si>
  <si>
    <t>Tabela 12 – 10 Maiores montantes aprovados das obras concluídas em 2013 por produtora</t>
  </si>
  <si>
    <t>UF produtora</t>
  </si>
  <si>
    <t>Montante aprovados (R$ mil)</t>
  </si>
  <si>
    <t>% Montante aprovado / Total</t>
  </si>
  <si>
    <t>Gullane Entretenimento</t>
  </si>
  <si>
    <t>Glaz Entretenimento</t>
  </si>
  <si>
    <t>RT2A Produções Cinematográficas</t>
  </si>
  <si>
    <t>Lynxfilm Produções Audio-Visuais</t>
  </si>
  <si>
    <t>Tres Mundos Cine y Video</t>
  </si>
  <si>
    <t>De Felippes Filmes e Produções</t>
  </si>
  <si>
    <t>Migdal Produções Cinematográficas</t>
  </si>
  <si>
    <t>Mac Comunicação e Produção</t>
  </si>
  <si>
    <t>Casé Filmes</t>
  </si>
  <si>
    <t>Atitude Produções e Empreendimentos</t>
  </si>
  <si>
    <r>
      <t xml:space="preserve">Fonte: </t>
    </r>
    <r>
      <rPr>
        <sz val="9"/>
        <rFont val="Century Gothic"/>
        <family val="2"/>
      </rPr>
      <t>SAD (CPBs emitidos até 12/2013), sites dos Festivais e SALIC (dados extraídos em 02/01/2014).</t>
    </r>
  </si>
  <si>
    <t>Faixa do Valor Aprovado</t>
  </si>
  <si>
    <t xml:space="preserve">Gráfico 14 – Quantidade de obras de ficção concluídas por faixa do orçamento aprovado </t>
  </si>
  <si>
    <t>até 500 mil</t>
  </si>
  <si>
    <t>Gráfico 15 – Quantidade de documentários concluídos por faixa do orçamento aprovado</t>
  </si>
  <si>
    <t xml:space="preserve">De 1 a 2 milhões </t>
  </si>
  <si>
    <r>
      <t xml:space="preserve">Fonte: </t>
    </r>
    <r>
      <rPr>
        <sz val="9"/>
        <rFont val="Century Gothic"/>
        <family val="2"/>
      </rPr>
      <t>SAD (CPBs emitidos até 12/2013), sites dos Festivais e SALIC (dados extraídos em 02/01/2014)</t>
    </r>
  </si>
  <si>
    <r>
      <t xml:space="preserve">Tabela 13 - </t>
    </r>
    <r>
      <rPr>
        <sz val="11"/>
        <rFont val="Century Gothic"/>
        <family val="2"/>
      </rPr>
      <t>Valor aprovado e captado das obras contempladas com recursos do FSA - por gênero</t>
    </r>
  </si>
  <si>
    <t>Recursos FSA aprovados (R$mil)</t>
  </si>
  <si>
    <t>% Recursos FSA / orçamento aprovado</t>
  </si>
  <si>
    <t>Tabela 14- Total aprovado e captado por UF da empresa contemplada no FSA</t>
  </si>
  <si>
    <t>% Qtd obras</t>
  </si>
  <si>
    <t>17.716.</t>
  </si>
  <si>
    <t>Títulos</t>
  </si>
  <si>
    <t>Gráfico 5 – Quantidade de títulos de ficção lançados por faixa do orçamento</t>
  </si>
  <si>
    <t>Tabela 6 - Quantidade de obras de ficção por tempo de duração da captação (intervalo entre aprovação e lançamento)</t>
  </si>
  <si>
    <t>#</t>
  </si>
  <si>
    <t>Título</t>
  </si>
  <si>
    <t>Orçamento Total Aprovado (R$)</t>
  </si>
  <si>
    <t>Valor Total Captado (R$)</t>
  </si>
  <si>
    <t>Dias de Produção</t>
  </si>
  <si>
    <t>Data da aprovação do projeto</t>
  </si>
  <si>
    <t>A Alma da Gente</t>
  </si>
  <si>
    <t>Radiante Filmes Ltda</t>
  </si>
  <si>
    <t>A Batalha do Passinho</t>
  </si>
  <si>
    <t>Osmose Filmes Ltda</t>
  </si>
  <si>
    <t>-</t>
  </si>
  <si>
    <t>A Busca</t>
  </si>
  <si>
    <t>O2 Cinema Ltda</t>
  </si>
  <si>
    <t>A Cidade É uma Só?</t>
  </si>
  <si>
    <t>400 Filmes - Serviços de Produção Ltda Me</t>
  </si>
  <si>
    <t>A Coleção Invisível</t>
  </si>
  <si>
    <t>Santa Luzia Filmes Ltda</t>
  </si>
  <si>
    <t>A Floresta de Jonathas</t>
  </si>
  <si>
    <t>Sergio J. de Andrade</t>
  </si>
  <si>
    <t>A Luz do Tom</t>
  </si>
  <si>
    <t>Regina Filmes Ltda</t>
  </si>
  <si>
    <t>A Memória Que Me Contam</t>
  </si>
  <si>
    <t>Taiga Filmes E Vídeo Ltda</t>
  </si>
  <si>
    <t>A Nave, uma Viagem com a Jazz Sinfônica de São Paulo</t>
  </si>
  <si>
    <t>Drama Filmes Ltda</t>
  </si>
  <si>
    <t>A Sorte em Suas Mãos</t>
  </si>
  <si>
    <t>A Última Estação</t>
  </si>
  <si>
    <t>Asacine Produções Ltda Epp</t>
  </si>
  <si>
    <t>Amazônia Desconhecida</t>
  </si>
  <si>
    <t>América – Uma História Portuguesa</t>
  </si>
  <si>
    <t>Dezenove Sons E Imagens Produções Ltda - EPP</t>
  </si>
  <si>
    <t>Angie</t>
  </si>
  <si>
    <t>Mgp Entretenimento Ltda</t>
  </si>
  <si>
    <t>Anita e Garibaldi</t>
  </si>
  <si>
    <t>Artigas - La Redota</t>
  </si>
  <si>
    <t>Aim Produções Ltda</t>
  </si>
  <si>
    <t>As Hiper Mulheres</t>
  </si>
  <si>
    <t>Vídeo Nas Aldeias</t>
  </si>
  <si>
    <t>As Horas Vulgares</t>
  </si>
  <si>
    <t>Maria da Penha Garcia - Patuléia Filmes E Produções</t>
  </si>
  <si>
    <t>Até que a Sorte nos Separe 2</t>
  </si>
  <si>
    <t>Boa Sorte, Meu Amor</t>
  </si>
  <si>
    <t>Orquestra Cinema Estúdios Ltda</t>
  </si>
  <si>
    <t>Bonitinha, mas Ordinária</t>
  </si>
  <si>
    <t>Diler &amp; Associados Ltda</t>
  </si>
  <si>
    <t>Caleuche - O Chamado do Mar</t>
  </si>
  <si>
    <t>Carreras</t>
  </si>
  <si>
    <t>Salete Paulina Machado Sirino</t>
  </si>
  <si>
    <t>Casa da Mãe Joana 2</t>
  </si>
  <si>
    <t>Mac Comunicação E Produção Ltda</t>
  </si>
  <si>
    <t>Chamada a Cobrar</t>
  </si>
  <si>
    <t>África Filmes Ltda</t>
  </si>
  <si>
    <t>Cidade Cinza</t>
  </si>
  <si>
    <t>Sala 12 Produções Artísticas Ltda</t>
  </si>
  <si>
    <t>Cine Holliúdy</t>
  </si>
  <si>
    <t>Atc Entretenimentos Ltda</t>
  </si>
  <si>
    <t>Colegas</t>
  </si>
  <si>
    <t>Gata Cine Produções Ltda</t>
  </si>
  <si>
    <t>Coração do Brasil</t>
  </si>
  <si>
    <t>Daniel Solá Santiago Produções Ltda. Me</t>
  </si>
  <si>
    <t>Corda Bamba, História de uma Menina Equilibrista</t>
  </si>
  <si>
    <t>Aion Cinematográfica Ltda</t>
  </si>
  <si>
    <t>Cores</t>
  </si>
  <si>
    <t>Kinoosfera Filmes E Produções Artísticas Ltda</t>
  </si>
  <si>
    <t>Corpo Presente</t>
  </si>
  <si>
    <t>JORGE BARBOSA GUEDES PRODUÇÕES - ME</t>
  </si>
  <si>
    <t>Crô - O Filme</t>
  </si>
  <si>
    <t>Cru</t>
  </si>
  <si>
    <t>Cinema Cinema Produções Artísticas E Culturais Ltda</t>
  </si>
  <si>
    <t>Cuica de Santo Amaro</t>
  </si>
  <si>
    <t>Doc Filmes Produções Audiovisuais Ltda Me</t>
  </si>
  <si>
    <t>Doce Amianto</t>
  </si>
  <si>
    <t>Alumbramento Produções Cinematográficas Ltda</t>
  </si>
  <si>
    <t>Doméstica</t>
  </si>
  <si>
    <t>Desvia Produções Artisticas E Audiovisuais Ltda</t>
  </si>
  <si>
    <t>Dores de Amores</t>
  </si>
  <si>
    <t>Kinotv Ltda</t>
  </si>
  <si>
    <t>Dossiê Jango</t>
  </si>
  <si>
    <t>Canal Brazil S.A.</t>
  </si>
  <si>
    <t>Educação Sentimental</t>
  </si>
  <si>
    <t>República Pureza Filmes Ltda.</t>
  </si>
  <si>
    <t>Elena</t>
  </si>
  <si>
    <t>Busca Vida Filmes E Producoes Eireli - Me</t>
  </si>
  <si>
    <t>Ensaio</t>
  </si>
  <si>
    <t>Acquafredda Cine E Video Ltda - Me</t>
  </si>
  <si>
    <t>Esse Amor que nos Consome</t>
  </si>
  <si>
    <t>3 Moinhos Produções Artísticas Ltda Me</t>
  </si>
  <si>
    <t>Eu Não Faço A Menor Ideia do que Eu Tô Fazendo com a Minha Vida</t>
  </si>
  <si>
    <t>Matheus Souza Produções Artísticas Ltda</t>
  </si>
  <si>
    <t>Faroeste Caboclo</t>
  </si>
  <si>
    <t>De Felippes Filmes E Produções Ltda</t>
  </si>
  <si>
    <t>Filme Jardim Atlântico</t>
  </si>
  <si>
    <t>William Cubits Capela</t>
  </si>
  <si>
    <t>Fla X Flu - 40 Minutos Antes do Nada</t>
  </si>
  <si>
    <t>Sentimental Filme Ltda</t>
  </si>
  <si>
    <t>Flores Raras</t>
  </si>
  <si>
    <t>Fora do Figurino</t>
  </si>
  <si>
    <t>Paulo Pélico</t>
  </si>
  <si>
    <t>Fragmentos de Paixão</t>
  </si>
  <si>
    <t>STORM COMUNICAÇÃO LTDA</t>
  </si>
  <si>
    <t>Francisco Brennand</t>
  </si>
  <si>
    <t>Mariola Filmes E Produções Ltda.</t>
  </si>
  <si>
    <t>Giovanni Improtta</t>
  </si>
  <si>
    <t>Luz Mágica Produções Audiovisuais Ltda</t>
  </si>
  <si>
    <t>Habi, a Estrangeira</t>
  </si>
  <si>
    <t>Videofilmes Produções Artística Ltda</t>
  </si>
  <si>
    <t>Hijab, Mulheres de Véu</t>
  </si>
  <si>
    <t>Canhota Produções Cinematograficas Ltda</t>
  </si>
  <si>
    <t>Hoje</t>
  </si>
  <si>
    <t>Tangerina Entretenimento Ltda</t>
  </si>
  <si>
    <t>Jorge Mautner - O Filho do Holocausto</t>
  </si>
  <si>
    <t>Bali do Ocidente Produções Ltda</t>
  </si>
  <si>
    <t>Juan e a Bailarina</t>
  </si>
  <si>
    <t>Parceria Produções E Projetos Jornalísticos Ltda</t>
  </si>
  <si>
    <t>Kátia</t>
  </si>
  <si>
    <t>Em Foco Multimídia Produções Ltda</t>
  </si>
  <si>
    <t>c</t>
  </si>
  <si>
    <t>Laura</t>
  </si>
  <si>
    <t>Gamarosa Filmes Ltda</t>
  </si>
  <si>
    <t>Lira Paulistana e a Vanguarda Paulista</t>
  </si>
  <si>
    <t>Mais uma Canção</t>
  </si>
  <si>
    <t>Estação Elétrica Produção de Cinema E Vídeo Ltda</t>
  </si>
  <si>
    <t>Margaret Mee e a Flor da Lua</t>
  </si>
  <si>
    <t>E.H. Filmes Ltda</t>
  </si>
  <si>
    <t>Mataram Meu Irmão</t>
  </si>
  <si>
    <t>Bela Filmes Produções Ltda Me</t>
  </si>
  <si>
    <t>Mato Sem Cachorro</t>
  </si>
  <si>
    <t>Meu Amigo Claudia</t>
  </si>
  <si>
    <t>Piloto Cinema E Televisão Ltda</t>
  </si>
  <si>
    <t>Meu Passado me Condena</t>
  </si>
  <si>
    <t>Atitude Produções E Empreendimentos Ltda</t>
  </si>
  <si>
    <t>Meu Pé de Laranja-Lima</t>
  </si>
  <si>
    <t>Pássaro Films do Brasil Audiovisuais Ltda</t>
  </si>
  <si>
    <t>Minha Mãe É uma Peça</t>
  </si>
  <si>
    <t>Migdal Produções Cinematográficas Ltda</t>
  </si>
  <si>
    <t>Minhocas</t>
  </si>
  <si>
    <t>Morro dos Prazeres</t>
  </si>
  <si>
    <t>Nofoco Filmes Produções Cinematograficas Ltda</t>
  </si>
  <si>
    <t>Mulheres Africanas - A Rede Invisível</t>
  </si>
  <si>
    <t>São Paulo Cine Video Ltda</t>
  </si>
  <si>
    <t>Mundo Invisível</t>
  </si>
  <si>
    <t>Mostra Internacional de Cinema Ltda.</t>
  </si>
  <si>
    <t>Na Carne e na Alma</t>
  </si>
  <si>
    <t>Link Produções</t>
  </si>
  <si>
    <t>Na Quadrada das Águas Perdidas</t>
  </si>
  <si>
    <t>Antonio M. G. de Carvalho Produções Artísticas e Cinematográficas</t>
  </si>
  <si>
    <t>No Lugar Errado</t>
  </si>
  <si>
    <t>Noites de Reis</t>
  </si>
  <si>
    <t>El Desierto Filmes Ltda Me</t>
  </si>
  <si>
    <t>Nove Crônicas para um Coração aos Berros</t>
  </si>
  <si>
    <t>O Abismo Prateado</t>
  </si>
  <si>
    <t>Rt Comércio e Serviços de Criação e Produção de Obras com Direitos Autorais Ltda - Epp</t>
  </si>
  <si>
    <t>O Brasil Deu Certo. E Agora?</t>
  </si>
  <si>
    <t>Cultura Maior Comunicação e Cultura Ltda. - Me</t>
  </si>
  <si>
    <t>O Carteiro</t>
  </si>
  <si>
    <t>Turning Point Produções Ltda</t>
  </si>
  <si>
    <t>O Concurso</t>
  </si>
  <si>
    <t>Latinamerica Entretenimento Ltda.</t>
  </si>
  <si>
    <t>O Dia que Durou 21 Anos</t>
  </si>
  <si>
    <t>Pequi Filmes Ltda</t>
  </si>
  <si>
    <t>O Exercício do Caos</t>
  </si>
  <si>
    <t>Frederico da Cruz Machado</t>
  </si>
  <si>
    <t>O Inventor de Sonhos</t>
  </si>
  <si>
    <t>O País do Desejo</t>
  </si>
  <si>
    <t>Bananeira Filmes Ltda</t>
  </si>
  <si>
    <t>O Primeiro Dia de um Ano Qualquer</t>
  </si>
  <si>
    <t>Teatro Ilustre Produções Artísticas Ltda</t>
  </si>
  <si>
    <t>O Que se Move</t>
  </si>
  <si>
    <t>Dezenove Sons e Imagens Produções Ltda - EPP</t>
  </si>
  <si>
    <t>O Renascimento do Parto - O Filme</t>
  </si>
  <si>
    <t>E. H. L. Chauvet Filmes e Eventos EPP (Master Brasil)</t>
  </si>
  <si>
    <t>O Som ao Redor</t>
  </si>
  <si>
    <t>Cinemascópio Produções Cinematográficas e Artísticas</t>
  </si>
  <si>
    <t>O Tempo e o Vento</t>
  </si>
  <si>
    <t>Nexus Cinema e Vídeo Ltda</t>
  </si>
  <si>
    <t>Odeio o Dia dos Namorados</t>
  </si>
  <si>
    <t>Olhe Pra Mim de Novo</t>
  </si>
  <si>
    <t>Paleoteve Produção Cultural Ltda - ME</t>
  </si>
  <si>
    <t>Paixão e Acaso</t>
  </si>
  <si>
    <t>Paulo Moura - Alma Brasileira</t>
  </si>
  <si>
    <t>Cinefilmes Ltda</t>
  </si>
  <si>
    <t>Por que Você Partiu?</t>
  </si>
  <si>
    <t>Um Por Todos Produçoes Ltda – Epp</t>
  </si>
  <si>
    <t>Por Trás do Véu</t>
  </si>
  <si>
    <t>Ypearts Audiovisual Ltda</t>
  </si>
  <si>
    <t>Pra Lá do Mundo</t>
  </si>
  <si>
    <t>Truque Produtora de Cinema Tv e Vídeo Ltda</t>
  </si>
  <si>
    <t>Pulmão da Arquibancada, a Raça Rubro-Negra</t>
  </si>
  <si>
    <t>Filmes do Bem Produções Artísticas Ltda</t>
  </si>
  <si>
    <t>Qualé o teu Negócio?</t>
  </si>
  <si>
    <t>Dgt Filmes Ltda - Epp</t>
  </si>
  <si>
    <t>Quase um Tango</t>
  </si>
  <si>
    <t>NGM Produções &amp; Promoções Ltda</t>
  </si>
  <si>
    <t>Raça</t>
  </si>
  <si>
    <t>Casa de Criação Cinema e Artes Ltda</t>
  </si>
  <si>
    <t>Rânia</t>
  </si>
  <si>
    <t>Latitude Sul Produções Artísticas Ltda</t>
  </si>
  <si>
    <t>Rapsódia Armênia</t>
  </si>
  <si>
    <t>Cesar Augusto Gananian</t>
  </si>
  <si>
    <t>Repare Bem</t>
  </si>
  <si>
    <t>Instituto Via Br</t>
  </si>
  <si>
    <t>Réquiem para Laura Martin</t>
  </si>
  <si>
    <t>Amazonas Filmes Ltda.</t>
  </si>
  <si>
    <t>Reus</t>
  </si>
  <si>
    <t>Panda Filmes Ltda</t>
  </si>
  <si>
    <t>Santo Marcos, Goleiro de Placa</t>
  </si>
  <si>
    <t>Gioconda Produções Artísticas e Edições Culturais Ltda</t>
  </si>
  <si>
    <t>São Silvestre</t>
  </si>
  <si>
    <t>Bossa Nova Films Criações e Produções Ltda.</t>
  </si>
  <si>
    <t>Satyrianas, 78horas em 78 Min</t>
  </si>
  <si>
    <t>Na Laje Filmes Produções Ltda</t>
  </si>
  <si>
    <t>Se Puder...Dirija!</t>
  </si>
  <si>
    <t>Total Entertainment</t>
  </si>
  <si>
    <t>Segredos da Tribo</t>
  </si>
  <si>
    <t>Zazen Produções Audiovisuais Ltda</t>
  </si>
  <si>
    <t>Serra Pelada</t>
  </si>
  <si>
    <t>Lynxfilm Produções Audio-Visuais Ltda</t>
  </si>
  <si>
    <t>Serra Pelada – A Lenda da Montanha de Ouro</t>
  </si>
  <si>
    <t>Tv Zero Produções Audiovisuais Ltda</t>
  </si>
  <si>
    <t>Simone</t>
  </si>
  <si>
    <t>Zapata Filmes Ltda</t>
  </si>
  <si>
    <t>Sobral - O Homem que Não Tinha Preço</t>
  </si>
  <si>
    <t>Canal Laranja Produções Ltda Me</t>
  </si>
  <si>
    <t>Solidões</t>
  </si>
  <si>
    <t>Oswaldo Montenegro Produções Artísticas Ltda</t>
  </si>
  <si>
    <t>Somos tão Jovens</t>
  </si>
  <si>
    <t>Sorria, Você Está na Barra</t>
  </si>
  <si>
    <t>Tambellini Filmes e Produções Audiovisuais Ltda</t>
  </si>
  <si>
    <t>Super Nada</t>
  </si>
  <si>
    <t>Confeitaria de Cinema Comunicações Ltda</t>
  </si>
  <si>
    <t>Tabu</t>
  </si>
  <si>
    <t>Tainá - A Origem</t>
  </si>
  <si>
    <t>Tatuagem</t>
  </si>
  <si>
    <t>Rec Produtores Associados Ltda</t>
  </si>
  <si>
    <t>Tokiori - Dobras do Tempo</t>
  </si>
  <si>
    <t>Primo Filmes Ltda</t>
  </si>
  <si>
    <t>Trampolim do Forte</t>
  </si>
  <si>
    <t>Uma História de Amor e Fúria</t>
  </si>
  <si>
    <t>Buriti Filmes Ltda</t>
  </si>
  <si>
    <t>Vai que Dá Certo</t>
  </si>
  <si>
    <t>Fraiha Produções de Eventos E Editora Ltda</t>
  </si>
  <si>
    <t>Vazio Coração</t>
  </si>
  <si>
    <t>Kanal Cine, Vídeo E Propaganda Ltda</t>
  </si>
  <si>
    <t>Vendo ou Alugo</t>
  </si>
  <si>
    <t>BPP Produções Audiovisuais Ltda-Me</t>
  </si>
  <si>
    <t>Xico Stockinger</t>
  </si>
  <si>
    <t>Mendina de Morais Santos Produções Ltda</t>
  </si>
  <si>
    <t>Anexo A - Longas-Metragens Lançados em 2013 - Por Ordem Alfabética</t>
  </si>
  <si>
    <t>Anexo B - Longas-Metragens Concluídos em 2013 – Por Ordem Alfabética</t>
  </si>
  <si>
    <t>Nº CPB</t>
  </si>
  <si>
    <t>1932: Histórias de uma Guerra</t>
  </si>
  <si>
    <t>T.J. Produções Cinematográficas Sociedade Simples Ltda Me</t>
  </si>
  <si>
    <t>A Arte do Renascimento - uma Cinebiografia de Silvio Tendler</t>
  </si>
  <si>
    <t>Imagine Arte Cultura e Paz Ltda</t>
  </si>
  <si>
    <t>A Bruta Flor do Querer</t>
  </si>
  <si>
    <t>Filmes da Lata</t>
  </si>
  <si>
    <t>A Chave do Cofre Iii</t>
  </si>
  <si>
    <t>Vera Lúcia Alver Bonatti</t>
  </si>
  <si>
    <t>A Estrada 47</t>
  </si>
  <si>
    <t>Tres Mundos Cine Y Video Ltda.</t>
  </si>
  <si>
    <t>A Farra do Circo</t>
  </si>
  <si>
    <t>Tv Zero Cinema Ltda</t>
  </si>
  <si>
    <t>A Gente</t>
  </si>
  <si>
    <t>Grafo Audiovisual</t>
  </si>
  <si>
    <t>A Guerra de Toyo</t>
  </si>
  <si>
    <t>Augustinho Pasko</t>
  </si>
  <si>
    <t>A Mesa Vermelha</t>
  </si>
  <si>
    <t>Movimento Tortura Nunca Mais da Pernambuco</t>
  </si>
  <si>
    <t>A Oeste do Fim do Mundo</t>
  </si>
  <si>
    <t>Accorde Filmes Ltda.</t>
  </si>
  <si>
    <t>A Pelada</t>
  </si>
  <si>
    <t>W.G. Produções e Publicidade Ltda</t>
  </si>
  <si>
    <t>A Polaca</t>
  </si>
  <si>
    <t>Camarada Filmes Ltda - Me.</t>
  </si>
  <si>
    <t>A Primeira Missa</t>
  </si>
  <si>
    <t>Crystal Cinematográfica Ltda</t>
  </si>
  <si>
    <t>Almas Caninas</t>
  </si>
  <si>
    <t>Engenho da Imagem Produtora da da Filmes Ltda - Me</t>
  </si>
  <si>
    <t>Amazônia</t>
  </si>
  <si>
    <t>Amor, Plástico e Barulho</t>
  </si>
  <si>
    <t>Aroma Filmes Ltda Me.</t>
  </si>
  <si>
    <t>Antártica</t>
  </si>
  <si>
    <t>Casa Azul Produções Artisticas Ltda</t>
  </si>
  <si>
    <t>Araraquara - Memórias de uma Cidade</t>
  </si>
  <si>
    <t>Gaia Produções Cinematográficas Ltda</t>
  </si>
  <si>
    <t>As Coisas Não São Feitas por Acaso</t>
  </si>
  <si>
    <t>Persona Non Grata Pictures - Produções e Projetos Cinematograficos Ltda - Me</t>
  </si>
  <si>
    <t>Até que a Sbórnia nos Separe</t>
  </si>
  <si>
    <t>Otto Desenhos Animados Ltda</t>
  </si>
  <si>
    <t>Autoramas Internacional</t>
  </si>
  <si>
    <t>Gabriel Thomaz Nunes</t>
  </si>
  <si>
    <t>Aventuras a Bordo do Veleiro Papa-Léguas</t>
  </si>
  <si>
    <t>Código Solar Produções Ltda</t>
  </si>
  <si>
    <t>Caleuche, o Chamado do Mar</t>
  </si>
  <si>
    <t>Dezenove Som e Imagens Produções Ltda - Epp</t>
  </si>
  <si>
    <t>Cambralha</t>
  </si>
  <si>
    <t>Cambralha Producoes Artisticas Ltda</t>
  </si>
  <si>
    <t>Mac Comunicação e Produção Ltda</t>
  </si>
  <si>
    <t>Cativas - Presas pelo Coração</t>
  </si>
  <si>
    <t>Sambaqui Cultural Cine Vídeo Ltda</t>
  </si>
  <si>
    <t>Cauby - Começaria Tudo Outra Vez</t>
  </si>
  <si>
    <t>Comunicação Alternativa Ltda</t>
  </si>
  <si>
    <t>Cidadão Brazza</t>
  </si>
  <si>
    <t>Paim Filmes</t>
  </si>
  <si>
    <t>Cinema Nunca Mais</t>
  </si>
  <si>
    <t>Flávia Barbalho</t>
  </si>
  <si>
    <t>Combinando a Malandragem</t>
  </si>
  <si>
    <t>Plateau Serviços e Produtos Culturais Ltda</t>
  </si>
  <si>
    <t>Contos do Machado</t>
  </si>
  <si>
    <t>Aeb Produções Ltda</t>
  </si>
  <si>
    <t>Conversa Com Jh</t>
  </si>
  <si>
    <t>Bizum Comunicação Ltda</t>
  </si>
  <si>
    <t>Coração de Leão</t>
  </si>
  <si>
    <t>Unfinished Business Produções Artísticas, Cinematográficas e Audiovisuais Ltda.</t>
  </si>
  <si>
    <t>Filmes do Equador Ltda.</t>
  </si>
  <si>
    <t>Damas do Samba</t>
  </si>
  <si>
    <t>Modo Operante Produções Culturais Ltda. Me</t>
  </si>
  <si>
    <t>De Menor</t>
  </si>
  <si>
    <t>Tangerina Entretenimento</t>
  </si>
  <si>
    <t>Delírios da Um Cinemaníaco</t>
  </si>
  <si>
    <t>Fpb - Produção Audiovisual Ltda</t>
  </si>
  <si>
    <t>Democracia Armada</t>
  </si>
  <si>
    <t>Raiz Produções Cinematográficas Ltda. Me.</t>
  </si>
  <si>
    <t>Depois da Chuva</t>
  </si>
  <si>
    <t>Coisa da Cinema - Cinema e Vídeo Ltda Me</t>
  </si>
  <si>
    <t>Dilma Sequestrada</t>
  </si>
  <si>
    <t>Luciano da Luz Moucks</t>
  </si>
  <si>
    <t>Dizer e Não Pedir Segredo</t>
  </si>
  <si>
    <t>Em Busca de Iara</t>
  </si>
  <si>
    <t>Kinoscópio Cinematográfica Ltda</t>
  </si>
  <si>
    <t>Ensaio Sobre o Amor</t>
  </si>
  <si>
    <t>Thiago Barreto Dos Santos - Filmes- Me</t>
  </si>
  <si>
    <t>Ensaio Sobre o Silêncio</t>
  </si>
  <si>
    <t>Afinal Filmes Ltda</t>
  </si>
  <si>
    <t>Entre Nós</t>
  </si>
  <si>
    <t>Entre Vales</t>
  </si>
  <si>
    <t>Polo da Imagem Ltda.</t>
  </si>
  <si>
    <t>Eu Maior</t>
  </si>
  <si>
    <t>Catalisadora Áudio Visual Ltda.</t>
  </si>
  <si>
    <t>Exilados do Vulcão</t>
  </si>
  <si>
    <t>Franco Produções, Filmes, Eventos e Promoções Ltda - Me.</t>
  </si>
  <si>
    <t>Expedição Phoenicia</t>
  </si>
  <si>
    <t>Aventuras, Produções e Edições  Educativas Ltda.</t>
  </si>
  <si>
    <t>Fabio Leão - Entre o Crime e o Ringue</t>
  </si>
  <si>
    <t>Melodrama Produções Ltda.</t>
  </si>
  <si>
    <t>Família</t>
  </si>
  <si>
    <t>Guilherme Franklin Reis</t>
  </si>
  <si>
    <t>da Felippes Filmes e Produções Ltda</t>
  </si>
  <si>
    <t>Feio, eu?</t>
  </si>
  <si>
    <t>Mercúrio Produções Ltda-Me</t>
  </si>
  <si>
    <t>Fla X Flu</t>
  </si>
  <si>
    <t>Frei Galvão, o Arquiteto da Luz</t>
  </si>
  <si>
    <t>Mdk Comunicações Ltda</t>
  </si>
  <si>
    <t>Hereros Angola</t>
  </si>
  <si>
    <t>Maianga Publicidade e Promoções</t>
  </si>
  <si>
    <t>Histórias de Alice</t>
  </si>
  <si>
    <t>Oswaldo Caldeira Produções Cinematográficas S/C Ltda.</t>
  </si>
  <si>
    <t>Histórias da Arcanjo - Um Documentário Sobre Tim Lopes</t>
  </si>
  <si>
    <t>Companhia Cinematográfica Filmi Di Luzzi Produções Artísticas Ltda</t>
  </si>
  <si>
    <t>Histórias Íntimas</t>
  </si>
  <si>
    <t>Sinos Produções Audiovisuais Ltda</t>
  </si>
  <si>
    <t>Homem Comum</t>
  </si>
  <si>
    <t>Já Filmes S/S Ltda</t>
  </si>
  <si>
    <t>Infância de Monique</t>
  </si>
  <si>
    <t>Fábio Porto</t>
  </si>
  <si>
    <t>Jogo das Decapitações</t>
  </si>
  <si>
    <t>Agravo Produções Cinematográficas S/C Ltda</t>
  </si>
  <si>
    <t>Kastelo</t>
  </si>
  <si>
    <t>Luz, Anima, Ação!</t>
  </si>
  <si>
    <t>Calvet Vídeo Produções Ltda</t>
  </si>
  <si>
    <t>Estação Elétrica Produção da Cinema e Vídeo Ltda.</t>
  </si>
  <si>
    <t>Mar Negro</t>
  </si>
  <si>
    <t>Fábulas Negras Produções Artísticas Ltda.</t>
  </si>
  <si>
    <t>Mario Lago</t>
  </si>
  <si>
    <t>Dona Rosa Produções Artísticas Ltda.</t>
  </si>
  <si>
    <t>Rt2a Produções Cinematográficas Ltda.</t>
  </si>
  <si>
    <t>Mazzaropi</t>
  </si>
  <si>
    <t>Reza Brava Produção e Comunicação Audiovisual Ltda</t>
  </si>
  <si>
    <t>Meu Passado me Condena O Filme</t>
  </si>
  <si>
    <t>Atitude Produções e Empreendimentos Ltda</t>
  </si>
  <si>
    <t>Migdal Produções Cinematográficas Ltda.</t>
  </si>
  <si>
    <t>Minutos Atrás</t>
  </si>
  <si>
    <t>Lobo Filmes Ltda</t>
  </si>
  <si>
    <t>Muita Calma Nessa Hora 2</t>
  </si>
  <si>
    <t>Casé Filmes Ltda</t>
  </si>
  <si>
    <t>Música Serve Para Isso - Uma História dos Mulheres Negras</t>
  </si>
  <si>
    <t>Macondo Filmes S/C Ltda</t>
  </si>
  <si>
    <t>Nas Quebradas do Mundaréu -  A Viagem de Plínio Marcos</t>
  </si>
  <si>
    <t>Propícia Produções Ltda</t>
  </si>
  <si>
    <t>Nem Caroço nem Casca - uma História de Quilombolas</t>
  </si>
  <si>
    <t>Novelo Filmes Produções Audiovisuais Ltda Me</t>
  </si>
  <si>
    <t>Cultura Maior Comunicacao e Cultura Ltda. - Me</t>
  </si>
  <si>
    <t>O Circo da Noite</t>
  </si>
  <si>
    <t>Julio Aragoni da Santi - Me</t>
  </si>
  <si>
    <t>O Homem das Multidões</t>
  </si>
  <si>
    <t>Cinco Em Ponto Ltda Me</t>
  </si>
  <si>
    <t>O Menino e o Mundo</t>
  </si>
  <si>
    <t>Alê Abreu Produções Ltda</t>
  </si>
  <si>
    <t>O Mestre e o Divino</t>
  </si>
  <si>
    <t>O Prólogo</t>
  </si>
  <si>
    <t>Vilalobos Empreendimento Sociais Ltda Me</t>
  </si>
  <si>
    <t>O Rei de uma Nota Só e a Borboleta Azul</t>
  </si>
  <si>
    <t>Lb Boubli Produções Me</t>
  </si>
  <si>
    <t>E. H. L. Chauvet Filmes e Eventos Epp</t>
  </si>
  <si>
    <t>O Rio nos Pertence</t>
  </si>
  <si>
    <t>Daza Produção Cultural Ltda Me</t>
  </si>
  <si>
    <t>O Uivo de Gaita</t>
  </si>
  <si>
    <t>O Ultimo Lance de um Leilão</t>
  </si>
  <si>
    <t>Voltado Para O Trono Produtora e Distribuidora da Cds e Dvds Ltda-Me</t>
  </si>
  <si>
    <t>O Último Rastro</t>
  </si>
  <si>
    <t>Marcus Antonio Moura Tavares</t>
  </si>
  <si>
    <t>O Universo Graciliano</t>
  </si>
  <si>
    <t>Usina da Kyno Ltda</t>
  </si>
  <si>
    <t>Orgulho de Ser Brasileiro</t>
  </si>
  <si>
    <t>A.F.P. - Produções Artísticas e Serviços Ltda - Me</t>
  </si>
  <si>
    <t>Orlando Orfei, o Homem do Circo Vivo</t>
  </si>
  <si>
    <t>Camera 2 Vídeo Filmes Ltda</t>
  </si>
  <si>
    <t>Os Amigos</t>
  </si>
  <si>
    <t>Girafa Filmes Ltda</t>
  </si>
  <si>
    <t>Os Dias com Ele</t>
  </si>
  <si>
    <t>Filmes da Abril</t>
  </si>
  <si>
    <t>Os Pobres Diabos</t>
  </si>
  <si>
    <t>Cariri Produções Artísticas Ltda.</t>
  </si>
  <si>
    <t>Outro Sertão</t>
  </si>
  <si>
    <t>Galpão Produções Artísticas e Culturais Ltda</t>
  </si>
  <si>
    <t>Ouvir o Rio: uma Escultura Sonora de Cildo Meireles</t>
  </si>
  <si>
    <t>Instituto Itaú Cultural</t>
  </si>
  <si>
    <t>Ozualdo Candeias e o Cinema</t>
  </si>
  <si>
    <t>Heco Produções Ltda</t>
  </si>
  <si>
    <t>Paisagem Carioca</t>
  </si>
  <si>
    <t>Urbano Produções e Eventos Ltda</t>
  </si>
  <si>
    <t>Pauê - O Passo de um Vencedor</t>
  </si>
  <si>
    <t>Um Mais Um - Comunicação Em Imagem Ltda.</t>
  </si>
  <si>
    <t>Pelada, Futebol na Favela</t>
  </si>
  <si>
    <t>Trator Filmes</t>
  </si>
  <si>
    <t>Periferias</t>
  </si>
  <si>
    <t>Âmbar Projetos Culturais Ltda.</t>
  </si>
  <si>
    <t>Periscópio</t>
  </si>
  <si>
    <t>Paleoteve Produção Cultural Ltda - Me</t>
  </si>
  <si>
    <t>Pinheirinho um Ano Depois</t>
  </si>
  <si>
    <t>Lucas Carlini Lespier</t>
  </si>
  <si>
    <t>Pinta</t>
  </si>
  <si>
    <t>Dimenti Produções Culturais Ltda-Me</t>
  </si>
  <si>
    <t>Plano B</t>
  </si>
  <si>
    <t>Olho da Gato Filmes</t>
  </si>
  <si>
    <t>Quase Samba</t>
  </si>
  <si>
    <t>Bananeira Filmes Ltda.</t>
  </si>
  <si>
    <t>Remar é...</t>
  </si>
  <si>
    <t>Valério Martins da Fonseca</t>
  </si>
  <si>
    <t>Remoção</t>
  </si>
  <si>
    <t>Lapilar Producões Artisticas Ltda</t>
  </si>
  <si>
    <t>Rendas no Ar</t>
  </si>
  <si>
    <t>Vagaluzes Produções da Filmes Ltda</t>
  </si>
  <si>
    <t>Revelando Sebastião Salgado</t>
  </si>
  <si>
    <t>Bpp Produções Audiovisuais Ltda-Me</t>
  </si>
  <si>
    <t>Rio Cigano</t>
  </si>
  <si>
    <t>Cinematográfica Superfilmes Ltda</t>
  </si>
  <si>
    <t>Riocorrente</t>
  </si>
  <si>
    <t>Olhos da Cão Produções Cinematográficas Ltda. Me</t>
  </si>
  <si>
    <t>Rock de Subúrbio</t>
  </si>
  <si>
    <t>Ana Moraes Vieira</t>
  </si>
  <si>
    <t>Rubem Braga: Olho as Nuvens Vagabundas</t>
  </si>
  <si>
    <t>Napressão Produções Audiovisuais</t>
  </si>
  <si>
    <t>Se Deus Vier que Venha Armado</t>
  </si>
  <si>
    <t>Plano Geral Produções Artísticas e Cinematográficas</t>
  </si>
  <si>
    <t>Semana Santa</t>
  </si>
  <si>
    <t>El Reno Fitas Cinematográficas</t>
  </si>
  <si>
    <t>Setenta</t>
  </si>
  <si>
    <t>Cavideo Produções, Comércio e Locação da Filmes Ltda</t>
  </si>
  <si>
    <t>Sim, Também Somos Ucranianos</t>
  </si>
  <si>
    <t>Sinais da Cinza, a Peleja da Olney Contra o Dragão da Maldade</t>
  </si>
  <si>
    <t>Hamaca Produções Artísticas</t>
  </si>
  <si>
    <t>Sobre Sete Ondas Verdes Espumantes</t>
  </si>
  <si>
    <t>Besouro Filmes Ltda.</t>
  </si>
  <si>
    <t>Sopro</t>
  </si>
  <si>
    <t>Anavilhana Filmes Ltda - Me</t>
  </si>
  <si>
    <t>Tão Longe é Aqui</t>
  </si>
  <si>
    <t>Tas A Ver e Gira Edição da Conteúdo Eletônico e Audiovisual Ltda</t>
  </si>
  <si>
    <t>T-Bone Açougue Cultural</t>
  </si>
  <si>
    <t>Base - Coletivo Audiovisual</t>
  </si>
  <si>
    <t>Terra de Fé</t>
  </si>
  <si>
    <t>Turn Off</t>
  </si>
  <si>
    <t>Carlos Antonio Dos Santos Segundo</t>
  </si>
  <si>
    <t>Uma Dose Violenta de Qualquer Coisa</t>
  </si>
  <si>
    <t>400 Filmes - Serviços da Produção Ltda Me</t>
  </si>
  <si>
    <t>Vaidade</t>
  </si>
  <si>
    <t>Gercio Tanjoni</t>
  </si>
  <si>
    <t>Kanal Cine, Vídeo e Propaganda Ltda</t>
  </si>
  <si>
    <t>Vida</t>
  </si>
  <si>
    <t>Essencial Filmes (Wilson da Oliveira Filmes Me)</t>
  </si>
  <si>
    <t>Vinte (Riofilme, 20 Anos de Cinema Brasileiro)</t>
  </si>
  <si>
    <t>Distribuidora da Filmes S/A Riofilme</t>
  </si>
  <si>
    <t>Anexo C – Ranking das produtoras com filmes lançados em 2013 por número de lançamentos de 1995 a 2013</t>
  </si>
  <si>
    <t>Quantidade de Filmes Lançados</t>
  </si>
  <si>
    <t>Videofilmes Produções Artísticas</t>
  </si>
  <si>
    <t>Taiga filmes e vídeo ltda</t>
  </si>
  <si>
    <t>TV Zero Produções Audiovisuais Ltda</t>
  </si>
  <si>
    <t>Truque produtora de cinema tv e vídeo ltda</t>
  </si>
  <si>
    <t>Glaz entretenimento ltda</t>
  </si>
  <si>
    <t>Luz Mágica Produções Audiovisuais Ltda.</t>
  </si>
  <si>
    <t>RT Comércio e Serviços de Criação e Produção de Obras com Direitos Autorais Ltda. - EPP.</t>
  </si>
  <si>
    <t>Atitude Produções e Empreendimentos Ltda.</t>
  </si>
  <si>
    <t>Alumbramento Produções Cinematográficas Ltda.</t>
  </si>
  <si>
    <t>Fraiha Produções de Eventos e Editora Ltda.</t>
  </si>
  <si>
    <t>Buriti Filmes Ltda.</t>
  </si>
  <si>
    <t>El desierto filmes ltda me</t>
  </si>
  <si>
    <t>Mostra Internacional De Cinema Ltda.</t>
  </si>
  <si>
    <t>Oswaldo Montenegro Produções Artísticas Ltda.</t>
  </si>
  <si>
    <t>Paleoteve Produção Cultural Ltda. - ME</t>
  </si>
  <si>
    <t>Mgp Entretenimento Ltda.</t>
  </si>
  <si>
    <t>Primo Filmes Ltda.</t>
  </si>
  <si>
    <t>Estação Elétrica Produção De Cinema E Vídeo Ltda</t>
  </si>
  <si>
    <t>400 Filmes - Serviços De Produção Ltda Me</t>
  </si>
  <si>
    <t>Jorge Barbosa Guedes Produções - ME</t>
  </si>
  <si>
    <t>Bali Do Ocidente Produções Ltda</t>
  </si>
  <si>
    <t>Confeitaria De Cinema Comunicações Ltda</t>
  </si>
  <si>
    <t>Cinema Cinema Produções Artísticas e Culturais Ltda</t>
  </si>
  <si>
    <t>Maria Da Penha Garcia - Patuléia Filmes E Produções</t>
  </si>
  <si>
    <t>Mariola Filmes e Produções Ltda.</t>
  </si>
  <si>
    <t>Piloto Cinema e Televisão Ltda</t>
  </si>
  <si>
    <t>Mendina De Morais Santos Produções Ltda</t>
  </si>
  <si>
    <t>Em Foco Multimídia Produções  Ltda</t>
  </si>
  <si>
    <t>Filmes Do Bem Produções Artísticas Ltda</t>
  </si>
  <si>
    <t>Migdal Produções cinematográficas Ltda</t>
  </si>
  <si>
    <t>Amazonas filmes ltda.</t>
  </si>
  <si>
    <t>Sergio j. De andrade</t>
  </si>
  <si>
    <t>Storm Comunicação Ltda</t>
  </si>
  <si>
    <t>Gamarosa filmes ltda</t>
  </si>
  <si>
    <t>INDUSTRIA IMAGINARIA EIRELI</t>
  </si>
  <si>
    <t>Kinoosfera Filmes e Produções Artísticas Ltda</t>
  </si>
  <si>
    <t>Latinamerica entretenimento Ltda.</t>
  </si>
  <si>
    <t>Título no Brasil</t>
  </si>
  <si>
    <t>UF Produtora</t>
  </si>
  <si>
    <t>País (es) coprodutor (es)</t>
  </si>
  <si>
    <t>A coleção invisível</t>
  </si>
  <si>
    <t>Santa Luzia Filmes</t>
  </si>
  <si>
    <t>A memória que me contam</t>
  </si>
  <si>
    <t>Taiga Filmes e Vídeo</t>
  </si>
  <si>
    <t>Chile / Argentina</t>
  </si>
  <si>
    <t>A Sorte em suas mãos</t>
  </si>
  <si>
    <t>A última estação</t>
  </si>
  <si>
    <t>Asacine Produções</t>
  </si>
  <si>
    <t>América – Uma história portuguesa</t>
  </si>
  <si>
    <t>Dezenove Som e Imagens Produções</t>
  </si>
  <si>
    <t>Mgp Entretenimento</t>
  </si>
  <si>
    <t>Artigas - La redota</t>
  </si>
  <si>
    <t>Aim Produções Cinematograficas</t>
  </si>
  <si>
    <t>Uruguai / Espanha</t>
  </si>
  <si>
    <t>Habi, A Estrangeira</t>
  </si>
  <si>
    <t>Juan e a bailarina</t>
  </si>
  <si>
    <t>Parceria Produções e Projetos Jornalísticos</t>
  </si>
  <si>
    <t>Gamarosa filmes</t>
  </si>
  <si>
    <t>Meu pé de laranja-lima</t>
  </si>
  <si>
    <t>Pássaro Films do Brasil Audiovisuais</t>
  </si>
  <si>
    <t>Nofoco Filmes Produções Cinematograficas</t>
  </si>
  <si>
    <t>Bananeira Filmes</t>
  </si>
  <si>
    <t>Casa de Criação Cinema e Artes</t>
  </si>
  <si>
    <t>Panda Filmes</t>
  </si>
  <si>
    <t>Segredos da tribo</t>
  </si>
  <si>
    <t>Zazen Produções Audiovisuais</t>
  </si>
  <si>
    <t>Confeitaria de Cinema Comunicações</t>
  </si>
  <si>
    <t>Primo Filmes</t>
  </si>
  <si>
    <t>Anexo D – Relação dos longas-metragens brasileiros coproduzidos com outros países lançados em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</si>
</sst>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Century Gothic"/>
      <family val="2"/>
    </font>
    <font>
      <sz val="9"/>
      <color rgb="FF000000"/>
      <name val="Century Gothic"/>
      <family val="2"/>
    </font>
    <font>
      <sz val="9"/>
      <name val="Century Gothic"/>
      <family val="2"/>
    </font>
    <font>
      <b/>
      <sz val="9"/>
      <color rgb="FF000000"/>
      <name val="Century Gothic"/>
      <family val="2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b/>
      <sz val="9"/>
      <name val="Century Gothic"/>
      <family val="2"/>
    </font>
    <font>
      <sz val="10"/>
      <color indexed="8"/>
      <name val="Arial"/>
      <family val="2"/>
    </font>
    <font>
      <b/>
      <sz val="10"/>
      <color rgb="FF000000"/>
      <name val="Century Gothic"/>
      <family val="2"/>
    </font>
    <font>
      <sz val="11"/>
      <color theme="1"/>
      <name val="Century Gothic"/>
      <family val="2"/>
    </font>
    <font>
      <sz val="9.5"/>
      <color rgb="FF000000"/>
      <name val="Century Gothic"/>
      <family val="2"/>
    </font>
    <font>
      <sz val="9.5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sz val="12"/>
      <color rgb="FF000000"/>
      <name val="Century Gothic"/>
      <family val="2"/>
    </font>
    <font>
      <sz val="10"/>
      <color indexed="8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5B22C"/>
        <bgColor indexed="64"/>
      </patternFill>
    </fill>
    <fill>
      <patternFill patternType="solid">
        <fgColor rgb="FF99CC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8" fillId="0" borderId="0">
      <alignment vertical="top"/>
    </xf>
  </cellStyleXfs>
  <cellXfs count="1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/>
    <xf numFmtId="10" fontId="10" fillId="0" borderId="0" xfId="1" applyNumberFormat="1" applyFont="1"/>
    <xf numFmtId="165" fontId="10" fillId="0" borderId="0" xfId="0" applyNumberFormat="1" applyFont="1"/>
    <xf numFmtId="10" fontId="14" fillId="0" borderId="0" xfId="1" applyNumberFormat="1" applyFont="1" applyAlignment="1">
      <alignment horizontal="center" wrapText="1"/>
    </xf>
    <xf numFmtId="0" fontId="10" fillId="0" borderId="0" xfId="0" applyFont="1" applyBorder="1"/>
    <xf numFmtId="0" fontId="15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top"/>
    </xf>
    <xf numFmtId="0" fontId="10" fillId="0" borderId="5" xfId="0" applyNumberFormat="1" applyFont="1" applyBorder="1" applyAlignment="1">
      <alignment vertical="top"/>
    </xf>
    <xf numFmtId="10" fontId="10" fillId="0" borderId="6" xfId="1" applyNumberFormat="1" applyFont="1" applyBorder="1"/>
    <xf numFmtId="10" fontId="16" fillId="0" borderId="6" xfId="2" applyNumberFormat="1" applyFont="1" applyBorder="1">
      <alignment vertical="top"/>
    </xf>
    <xf numFmtId="0" fontId="10" fillId="0" borderId="7" xfId="0" applyFont="1" applyBorder="1" applyAlignment="1">
      <alignment vertical="top"/>
    </xf>
    <xf numFmtId="0" fontId="10" fillId="0" borderId="8" xfId="0" applyNumberFormat="1" applyFont="1" applyBorder="1" applyAlignment="1">
      <alignment vertical="top"/>
    </xf>
    <xf numFmtId="10" fontId="16" fillId="0" borderId="9" xfId="2" applyNumberFormat="1" applyFont="1" applyBorder="1">
      <alignment vertical="top"/>
    </xf>
    <xf numFmtId="0" fontId="15" fillId="0" borderId="0" xfId="0" applyFont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3" xfId="0" applyFont="1" applyFill="1" applyBorder="1"/>
    <xf numFmtId="0" fontId="13" fillId="0" borderId="4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0" fontId="4" fillId="4" borderId="5" xfId="0" applyNumberFormat="1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16" fillId="0" borderId="6" xfId="2" applyNumberFormat="1" applyFont="1" applyBorder="1">
      <alignment vertical="top"/>
    </xf>
    <xf numFmtId="164" fontId="16" fillId="0" borderId="9" xfId="2" applyNumberFormat="1" applyFont="1" applyBorder="1">
      <alignment vertical="top"/>
    </xf>
    <xf numFmtId="0" fontId="10" fillId="0" borderId="10" xfId="0" applyFont="1" applyBorder="1" applyAlignment="1">
      <alignment horizontal="left"/>
    </xf>
    <xf numFmtId="0" fontId="10" fillId="0" borderId="11" xfId="0" applyNumberFormat="1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7" fillId="4" borderId="5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/>
    </xf>
    <xf numFmtId="0" fontId="10" fillId="0" borderId="13" xfId="0" applyNumberFormat="1" applyFont="1" applyBorder="1"/>
    <xf numFmtId="0" fontId="13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vertical="center" wrapText="1"/>
    </xf>
    <xf numFmtId="165" fontId="10" fillId="0" borderId="5" xfId="0" applyNumberFormat="1" applyFont="1" applyFill="1" applyBorder="1" applyAlignment="1">
      <alignment vertical="center"/>
    </xf>
    <xf numFmtId="165" fontId="10" fillId="0" borderId="8" xfId="0" applyNumberFormat="1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164" fontId="14" fillId="0" borderId="6" xfId="1" applyNumberFormat="1" applyFont="1" applyFill="1" applyBorder="1" applyAlignment="1">
      <alignment vertical="center"/>
    </xf>
    <xf numFmtId="164" fontId="14" fillId="0" borderId="9" xfId="1" applyNumberFormat="1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4" fontId="18" fillId="0" borderId="6" xfId="1" applyNumberFormat="1" applyFont="1" applyFill="1" applyBorder="1" applyAlignment="1">
      <alignment horizontal="center" vertical="center" wrapText="1"/>
    </xf>
    <xf numFmtId="164" fontId="18" fillId="0" borderId="9" xfId="1" applyNumberFormat="1" applyFont="1" applyFill="1" applyBorder="1" applyAlignment="1">
      <alignment horizontal="center" vertical="center" wrapText="1"/>
    </xf>
    <xf numFmtId="9" fontId="4" fillId="4" borderId="5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wrapText="1"/>
    </xf>
    <xf numFmtId="4" fontId="4" fillId="5" borderId="5" xfId="0" applyNumberFormat="1" applyFont="1" applyFill="1" applyBorder="1" applyAlignment="1">
      <alignment horizontal="center" vertical="center" wrapText="1"/>
    </xf>
    <xf numFmtId="4" fontId="4" fillId="5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18" xfId="2" xr:uid="{00000000-0005-0000-0000-000001000000}"/>
    <cellStyle name="Porcentagem" xfId="1" builtinId="5"/>
  </cellStyles>
  <dxfs count="85">
    <dxf>
      <font>
        <strike val="0"/>
        <outline val="0"/>
        <shadow val="0"/>
        <u val="none"/>
        <vertAlign val="baseline"/>
        <sz val="10"/>
        <name val="Century Gothic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alignment horizontal="general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entury Gothic"/>
        <scheme val="none"/>
      </font>
    </dxf>
    <dxf>
      <font>
        <strike val="0"/>
        <outline val="0"/>
        <shadow val="0"/>
        <u val="none"/>
        <vertAlign val="baseline"/>
        <name val="Century Gothic"/>
        <scheme val="none"/>
      </font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</dxf>
    <dxf>
      <font>
        <strike val="0"/>
        <outline val="0"/>
        <shadow val="0"/>
        <u val="none"/>
        <vertAlign val="baseline"/>
        <name val="Century Gothic"/>
        <scheme val="none"/>
      </font>
    </dxf>
    <dxf>
      <font>
        <strike val="0"/>
        <outline val="0"/>
        <shadow val="0"/>
        <u val="none"/>
        <vertAlign val="baseline"/>
        <name val="Century Gothic"/>
        <scheme val="none"/>
      </font>
    </dxf>
    <dxf>
      <font>
        <strike val="0"/>
        <outline val="0"/>
        <shadow val="0"/>
        <u val="none"/>
        <vertAlign val="baseline"/>
        <name val="Century Gothic"/>
        <scheme val="none"/>
      </font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</dxf>
    <dxf>
      <font>
        <strike val="0"/>
        <outline val="0"/>
        <shadow val="0"/>
        <u val="none"/>
        <vertAlign val="baseline"/>
        <name val="Century Gothic"/>
        <scheme val="none"/>
      </font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entury Gothic"/>
        <scheme val="none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solid">
          <fgColor indexed="64"/>
          <bgColor rgb="FF85B22C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85B2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'Gráfico 1'!$B$1</c:f>
              <c:strCache>
                <c:ptCount val="1"/>
                <c:pt idx="0">
                  <c:v>QTD OBRAS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1'!$A$2:$A$20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'Gráfico 1'!$B$2:$B$20</c:f>
              <c:numCache>
                <c:formatCode>General</c:formatCode>
                <c:ptCount val="19"/>
                <c:pt idx="0">
                  <c:v>14</c:v>
                </c:pt>
                <c:pt idx="1">
                  <c:v>18</c:v>
                </c:pt>
                <c:pt idx="2">
                  <c:v>21</c:v>
                </c:pt>
                <c:pt idx="3">
                  <c:v>23</c:v>
                </c:pt>
                <c:pt idx="4">
                  <c:v>28</c:v>
                </c:pt>
                <c:pt idx="5">
                  <c:v>23</c:v>
                </c:pt>
                <c:pt idx="6">
                  <c:v>30</c:v>
                </c:pt>
                <c:pt idx="7">
                  <c:v>29</c:v>
                </c:pt>
                <c:pt idx="8">
                  <c:v>30</c:v>
                </c:pt>
                <c:pt idx="9">
                  <c:v>49</c:v>
                </c:pt>
                <c:pt idx="10">
                  <c:v>46</c:v>
                </c:pt>
                <c:pt idx="11">
                  <c:v>71</c:v>
                </c:pt>
                <c:pt idx="12">
                  <c:v>78</c:v>
                </c:pt>
                <c:pt idx="13">
                  <c:v>79</c:v>
                </c:pt>
                <c:pt idx="14">
                  <c:v>84</c:v>
                </c:pt>
                <c:pt idx="15">
                  <c:v>74</c:v>
                </c:pt>
                <c:pt idx="16">
                  <c:v>100</c:v>
                </c:pt>
                <c:pt idx="17">
                  <c:v>83</c:v>
                </c:pt>
                <c:pt idx="18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A-4771-9198-818494FA7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58720"/>
        <c:axId val="98560256"/>
      </c:lineChart>
      <c:catAx>
        <c:axId val="985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560256"/>
        <c:crosses val="autoZero"/>
        <c:auto val="1"/>
        <c:lblAlgn val="ctr"/>
        <c:lblOffset val="100"/>
        <c:noMultiLvlLbl val="0"/>
      </c:catAx>
      <c:valAx>
        <c:axId val="98560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5587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31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1.3493668939918074E-2"/>
          <c:w val="1"/>
          <c:h val="0.96581249519542278"/>
        </c:manualLayout>
      </c:layout>
      <c:pie3DChart>
        <c:varyColors val="1"/>
        <c:ser>
          <c:idx val="0"/>
          <c:order val="0"/>
          <c:tx>
            <c:strRef>
              <c:f>'Gráfico 10'!$B$1</c:f>
              <c:strCache>
                <c:ptCount val="1"/>
                <c:pt idx="0">
                  <c:v>Quantidade Obras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ECB-4659-A195-5F4167A00C8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ECB-4659-A195-5F4167A00C8A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CECB-4659-A195-5F4167A00C8A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CECB-4659-A195-5F4167A00C8A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CECB-4659-A195-5F4167A00C8A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CECB-4659-A195-5F4167A00C8A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CECB-4659-A195-5F4167A00C8A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CECB-4659-A195-5F4167A00C8A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CECB-4659-A195-5F4167A00C8A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CECB-4659-A195-5F4167A00C8A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CECB-4659-A195-5F4167A00C8A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CECB-4659-A195-5F4167A00C8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CECB-4659-A195-5F4167A00C8A}"/>
              </c:ext>
            </c:extLst>
          </c:dPt>
          <c:dLbls>
            <c:dLbl>
              <c:idx val="0"/>
              <c:layout>
                <c:manualLayout>
                  <c:x val="-1.1510357273614057E-16"/>
                  <c:y val="-0.109057861254165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CB-4659-A195-5F4167A00C8A}"/>
                </c:ext>
              </c:extLst>
            </c:dLbl>
            <c:dLbl>
              <c:idx val="1"/>
              <c:layout>
                <c:manualLayout>
                  <c:x val="0"/>
                  <c:y val="5.01351296552940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CB-4659-A195-5F4167A00C8A}"/>
                </c:ext>
              </c:extLst>
            </c:dLbl>
            <c:dLbl>
              <c:idx val="2"/>
              <c:layout>
                <c:manualLayout>
                  <c:x val="0"/>
                  <c:y val="4.219861793252820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CB-4659-A195-5F4167A00C8A}"/>
                </c:ext>
              </c:extLst>
            </c:dLbl>
            <c:dLbl>
              <c:idx val="3"/>
              <c:layout>
                <c:manualLayout>
                  <c:x val="-6.9444444444444441E-3"/>
                  <c:y val="1.587301587301587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CB-4659-A195-5F4167A00C8A}"/>
                </c:ext>
              </c:extLst>
            </c:dLbl>
            <c:dLbl>
              <c:idx val="4"/>
              <c:layout>
                <c:manualLayout>
                  <c:x val="-2.0833333333333332E-2"/>
                  <c:y val="7.275048233154282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CB-4659-A195-5F4167A00C8A}"/>
                </c:ext>
              </c:extLst>
            </c:dLbl>
            <c:dLbl>
              <c:idx val="5"/>
              <c:layout>
                <c:manualLayout>
                  <c:x val="-5.367638085829677E-2"/>
                  <c:y val="-1.41660787025277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CB-4659-A195-5F4167A00C8A}"/>
                </c:ext>
              </c:extLst>
            </c:dLbl>
            <c:dLbl>
              <c:idx val="6"/>
              <c:layout>
                <c:manualLayout>
                  <c:x val="-2.7777777777777776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CB-4659-A195-5F4167A00C8A}"/>
                </c:ext>
              </c:extLst>
            </c:dLbl>
            <c:dLbl>
              <c:idx val="7"/>
              <c:layout>
                <c:manualLayout>
                  <c:x val="-5.695363725290796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ECB-4659-A195-5F4167A00C8A}"/>
                </c:ext>
              </c:extLst>
            </c:dLbl>
            <c:dLbl>
              <c:idx val="8"/>
              <c:layout>
                <c:manualLayout>
                  <c:x val="-9.1003864369352358E-2"/>
                  <c:y val="4.77897252090800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ECB-4659-A195-5F4167A00C8A}"/>
                </c:ext>
              </c:extLst>
            </c:dLbl>
            <c:dLbl>
              <c:idx val="9"/>
              <c:layout>
                <c:manualLayout>
                  <c:x val="-0.12198874587171069"/>
                  <c:y val="-2.023800788342317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ECB-4659-A195-5F4167A00C8A}"/>
                </c:ext>
              </c:extLst>
            </c:dLbl>
            <c:dLbl>
              <c:idx val="10"/>
              <c:layout>
                <c:manualLayout>
                  <c:x val="-0.11172114555791227"/>
                  <c:y val="-6.15422534548772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ECB-4659-A195-5F4167A00C8A}"/>
                </c:ext>
              </c:extLst>
            </c:dLbl>
            <c:dLbl>
              <c:idx val="11"/>
              <c:layout>
                <c:manualLayout>
                  <c:x val="-7.2643170526193457E-2"/>
                  <c:y val="-9.18650222485630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ECB-4659-A195-5F4167A00C8A}"/>
                </c:ext>
              </c:extLst>
            </c:dLbl>
            <c:dLbl>
              <c:idx val="12"/>
              <c:layout>
                <c:manualLayout>
                  <c:x val="-5.7870552639253427E-2"/>
                  <c:y val="-0.1309523809523809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ECB-4659-A195-5F4167A00C8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10'!$A$2:$A$5</c:f>
              <c:strCache>
                <c:ptCount val="4"/>
                <c:pt idx="0">
                  <c:v>Sudeste</c:v>
                </c:pt>
                <c:pt idx="1">
                  <c:v>Sul</c:v>
                </c:pt>
                <c:pt idx="2">
                  <c:v>Nordeste</c:v>
                </c:pt>
                <c:pt idx="3">
                  <c:v>Centro-Oeste</c:v>
                </c:pt>
              </c:strCache>
            </c:strRef>
          </c:cat>
          <c:val>
            <c:numRef>
              <c:f>'Gráfico 10'!$B$2:$B$5</c:f>
              <c:numCache>
                <c:formatCode>General</c:formatCode>
                <c:ptCount val="4"/>
                <c:pt idx="0">
                  <c:v>112</c:v>
                </c:pt>
                <c:pt idx="1">
                  <c:v>15</c:v>
                </c:pt>
                <c:pt idx="2">
                  <c:v>12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ECB-4659-A195-5F4167A00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31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80035680594E-3"/>
          <c:y val="7.7747875231141864E-2"/>
          <c:w val="0.97344180965818583"/>
          <c:h val="0.85287272914415113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2.6894013693128216E-2"/>
                  <c:y val="-7.5389143060535296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B5-49F4-AEA2-D9C99F9B9673}"/>
                </c:ext>
              </c:extLst>
            </c:dLbl>
            <c:dLbl>
              <c:idx val="1"/>
              <c:layout>
                <c:manualLayout>
                  <c:x val="-0.15506804531995777"/>
                  <c:y val="0.1810155483596523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B5-49F4-AEA2-D9C99F9B9673}"/>
                </c:ext>
              </c:extLst>
            </c:dLbl>
            <c:dLbl>
              <c:idx val="2"/>
              <c:layout>
                <c:manualLayout>
                  <c:x val="0.21499911265540206"/>
                  <c:y val="-0.2447217182196216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B5-49F4-AEA2-D9C99F9B967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11'!$A$2:$A$4</c:f>
              <c:strCache>
                <c:ptCount val="3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</c:strCache>
            </c:strRef>
          </c:cat>
          <c:val>
            <c:numRef>
              <c:f>'Gráfico 11'!$B$2:$B$4</c:f>
              <c:numCache>
                <c:formatCode>General</c:formatCode>
                <c:ptCount val="3"/>
                <c:pt idx="0">
                  <c:v>3</c:v>
                </c:pt>
                <c:pt idx="1">
                  <c:v>76</c:v>
                </c:pt>
                <c:pt idx="2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B5-49F4-AEA2-D9C99F9B9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7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31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132983377077863E-2"/>
          <c:y val="6.6578841106400152E-2"/>
          <c:w val="0.98286701662292209"/>
          <c:h val="0.85852917423783581"/>
        </c:manualLayout>
      </c:layout>
      <c:pie3DChart>
        <c:varyColors val="1"/>
        <c:ser>
          <c:idx val="0"/>
          <c:order val="0"/>
          <c:tx>
            <c:strRef>
              <c:f>'Gráfico 12'!$B$1</c:f>
              <c:strCache>
                <c:ptCount val="1"/>
                <c:pt idx="0">
                  <c:v>Quantidade Obras</c:v>
                </c:pt>
              </c:strCache>
            </c:strRef>
          </c:tx>
          <c:dLbls>
            <c:dLbl>
              <c:idx val="0"/>
              <c:layout>
                <c:manualLayout>
                  <c:x val="-7.7441604216163303E-3"/>
                  <c:y val="-1.1188194431816115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B4-4DCF-BEB1-5AE5A15A728D}"/>
                </c:ext>
              </c:extLst>
            </c:dLbl>
            <c:dLbl>
              <c:idx val="1"/>
              <c:layout>
                <c:manualLayout>
                  <c:x val="-0.21955585455309429"/>
                  <c:y val="0.1145623829353894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B4-4DCF-BEB1-5AE5A15A728D}"/>
                </c:ext>
              </c:extLst>
            </c:dLbl>
            <c:dLbl>
              <c:idx val="2"/>
              <c:layout>
                <c:manualLayout>
                  <c:x val="0.21136401733490381"/>
                  <c:y val="-0.1311541888672691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B4-4DCF-BEB1-5AE5A15A728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12'!$A$2:$A$4</c:f>
              <c:strCache>
                <c:ptCount val="3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</c:strCache>
            </c:strRef>
          </c:cat>
          <c:val>
            <c:numRef>
              <c:f>'Gráfico 12'!$B$2:$B$4</c:f>
              <c:numCache>
                <c:formatCode>General</c:formatCode>
                <c:ptCount val="3"/>
                <c:pt idx="0">
                  <c:v>1</c:v>
                </c:pt>
                <c:pt idx="1">
                  <c:v>36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B4-4DCF-BEB1-5AE5A15A7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7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31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3.1494170199878858E-2"/>
          <c:w val="1"/>
          <c:h val="0.94217425045427028"/>
        </c:manualLayout>
      </c:layout>
      <c:pie3DChart>
        <c:varyColors val="1"/>
        <c:ser>
          <c:idx val="0"/>
          <c:order val="0"/>
          <c:tx>
            <c:strRef>
              <c:f>'Gráfico 13'!$B$1</c:f>
              <c:strCache>
                <c:ptCount val="1"/>
                <c:pt idx="0">
                  <c:v>Quantidade Obras</c:v>
                </c:pt>
              </c:strCache>
            </c:strRef>
          </c:tx>
          <c:dLbls>
            <c:dLbl>
              <c:idx val="0"/>
              <c:layout>
                <c:manualLayout>
                  <c:x val="-5.0644741750431009E-2"/>
                  <c:y val="6.035003017501512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26589842082793"/>
                      <c:h val="9.29993964996982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5F-449D-AC7E-BB4F7779550A}"/>
                </c:ext>
              </c:extLst>
            </c:dLbl>
            <c:dLbl>
              <c:idx val="1"/>
              <c:layout>
                <c:manualLayout>
                  <c:x val="7.9452952503856353E-2"/>
                  <c:y val="6.6418296988676054E-3"/>
                </c:manualLayout>
              </c:layout>
              <c:tx>
                <c:rich>
                  <a:bodyPr/>
                  <a:lstStyle/>
                  <a:p>
                    <a:r>
                      <a:rPr lang="en-US" sz="1000" b="0"/>
                      <a:t>Documentário; 40; 43,0%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193695971489799"/>
                      <c:h val="0.2061681070354010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AF5F-449D-AC7E-BB4F7779550A}"/>
                </c:ext>
              </c:extLst>
            </c:dLbl>
            <c:dLbl>
              <c:idx val="2"/>
              <c:layout>
                <c:manualLayout>
                  <c:x val="-4.886303424619938E-2"/>
                  <c:y val="-4.828002414001206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47941206452908"/>
                      <c:h val="0.105069402534701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5F-449D-AC7E-BB4F7779550A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5F-449D-AC7E-BB4F7779550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5F-449D-AC7E-BB4F7779550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5F-449D-AC7E-BB4F7779550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5F-449D-AC7E-BB4F7779550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5F-449D-AC7E-BB4F7779550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5F-449D-AC7E-BB4F7779550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5F-449D-AC7E-BB4F7779550A}"/>
                </c:ext>
              </c:extLst>
            </c:dLbl>
            <c:numFmt formatCode="0.0%" sourceLinked="0"/>
            <c:spPr>
              <a:noFill/>
              <a:ln w="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13'!$A$2:$A$4</c:f>
              <c:strCache>
                <c:ptCount val="3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</c:strCache>
            </c:strRef>
          </c:cat>
          <c:val>
            <c:numRef>
              <c:f>'Gráfico 13'!$B$2:$B$4</c:f>
              <c:numCache>
                <c:formatCode>General</c:formatCode>
                <c:ptCount val="3"/>
                <c:pt idx="0">
                  <c:v>2</c:v>
                </c:pt>
                <c:pt idx="1">
                  <c:v>40</c:v>
                </c:pt>
                <c:pt idx="2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F5F-449D-AC7E-BB4F77795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7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791558773274143E-2"/>
          <c:y val="5.8721212480018957E-2"/>
          <c:w val="0.86556399384988114"/>
          <c:h val="0.74539782527184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14'!$B$1</c:f>
              <c:strCache>
                <c:ptCount val="1"/>
                <c:pt idx="0">
                  <c:v>Quantidade de obras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glow>
                <a:schemeClr val="accent1">
                  <a:alpha val="40000"/>
                </a:schemeClr>
              </a:glow>
            </a:effectLst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4F-473A-ACA2-F42B4B2017A6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4F-473A-ACA2-F42B4B2017A6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4F-473A-ACA2-F42B4B2017A6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4F-473A-ACA2-F42B4B2017A6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4F-473A-ACA2-F42B4B2017A6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4F-473A-ACA2-F42B4B2017A6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4F-473A-ACA2-F42B4B2017A6}"/>
                </c:ext>
              </c:extLst>
            </c:dLbl>
            <c:dLbl>
              <c:idx val="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4F-473A-ACA2-F42B4B2017A6}"/>
                </c:ext>
              </c:extLst>
            </c:dLbl>
            <c:dLbl>
              <c:idx val="8"/>
              <c:layout>
                <c:manualLayout>
                  <c:x val="-4.0010884927009542E-4"/>
                  <c:y val="0.183414307254146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4F-473A-ACA2-F42B4B2017A6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64F-473A-ACA2-F42B4B2017A6}"/>
                </c:ext>
              </c:extLst>
            </c:dLbl>
            <c:numFmt formatCode="General" sourceLinked="0"/>
            <c:spPr>
              <a:noFill/>
              <a:ln w="0">
                <a:noFill/>
              </a:ln>
            </c:spPr>
            <c:txPr>
              <a:bodyPr rot="0"/>
              <a:lstStyle/>
              <a:p>
                <a:pPr>
                  <a:defRPr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14'!$A$2:$A$5</c:f>
              <c:strCache>
                <c:ptCount val="4"/>
                <c:pt idx="0">
                  <c:v>Até 2 milhões</c:v>
                </c:pt>
                <c:pt idx="1">
                  <c:v>De 2 a 5 milhões</c:v>
                </c:pt>
                <c:pt idx="2">
                  <c:v>De 5 a 8 milhões</c:v>
                </c:pt>
                <c:pt idx="3">
                  <c:v>Acima de 8 milhões</c:v>
                </c:pt>
              </c:strCache>
            </c:strRef>
          </c:cat>
          <c:val>
            <c:numRef>
              <c:f>'Gráfico 14'!$B$2:$B$5</c:f>
              <c:numCache>
                <c:formatCode>_(* #,##0_);_(* \(#,##0\);_(* "-"??_);_(@_)</c:formatCode>
                <c:ptCount val="4"/>
                <c:pt idx="0">
                  <c:v>10</c:v>
                </c:pt>
                <c:pt idx="1">
                  <c:v>16</c:v>
                </c:pt>
                <c:pt idx="2">
                  <c:v>6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64F-473A-ACA2-F42B4B201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9856256"/>
        <c:axId val="109857792"/>
      </c:barChart>
      <c:lineChart>
        <c:grouping val="standard"/>
        <c:varyColors val="0"/>
        <c:ser>
          <c:idx val="1"/>
          <c:order val="1"/>
          <c:tx>
            <c:strRef>
              <c:f>'Gráfico 14'!$C$1</c:f>
              <c:strCache>
                <c:ptCount val="1"/>
                <c:pt idx="0">
                  <c:v>%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14'!$A$2:$A$5</c:f>
              <c:strCache>
                <c:ptCount val="4"/>
                <c:pt idx="0">
                  <c:v>Até 2 milhões</c:v>
                </c:pt>
                <c:pt idx="1">
                  <c:v>De 2 a 5 milhões</c:v>
                </c:pt>
                <c:pt idx="2">
                  <c:v>De 5 a 8 milhões</c:v>
                </c:pt>
                <c:pt idx="3">
                  <c:v>Acima de 8 milhões</c:v>
                </c:pt>
              </c:strCache>
            </c:strRef>
          </c:cat>
          <c:val>
            <c:numRef>
              <c:f>'Gráfico 14'!$C$2:$C$5</c:f>
              <c:numCache>
                <c:formatCode>0.0%</c:formatCode>
                <c:ptCount val="4"/>
                <c:pt idx="0">
                  <c:v>0.27027027027027029</c:v>
                </c:pt>
                <c:pt idx="1">
                  <c:v>0.43243243243243246</c:v>
                </c:pt>
                <c:pt idx="2">
                  <c:v>0.16216216216216217</c:v>
                </c:pt>
                <c:pt idx="3">
                  <c:v>0.13513513513513514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64F-473A-ACA2-F42B4B201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73408"/>
        <c:axId val="109871872"/>
      </c:lineChart>
      <c:catAx>
        <c:axId val="10985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9857792"/>
        <c:crosses val="autoZero"/>
        <c:auto val="1"/>
        <c:lblAlgn val="ctr"/>
        <c:lblOffset val="100"/>
        <c:noMultiLvlLbl val="0"/>
      </c:catAx>
      <c:valAx>
        <c:axId val="10985779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09856256"/>
        <c:crosses val="autoZero"/>
        <c:crossBetween val="between"/>
      </c:valAx>
      <c:valAx>
        <c:axId val="109871872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109873408"/>
        <c:crosses val="max"/>
        <c:crossBetween val="between"/>
      </c:valAx>
      <c:catAx>
        <c:axId val="109873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871872"/>
        <c:crosses val="autoZero"/>
        <c:auto val="1"/>
        <c:lblAlgn val="ctr"/>
        <c:lblOffset val="100"/>
        <c:noMultiLvlLbl val="0"/>
      </c:cat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10699032443679E-2"/>
          <c:y val="0.11145069366329211"/>
          <c:w val="0.86556399384988114"/>
          <c:h val="0.74539782527184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15'!$B$1</c:f>
              <c:strCache>
                <c:ptCount val="1"/>
                <c:pt idx="0">
                  <c:v>Quantidade de obras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B4-43C7-BF92-C415A0D11886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B4-43C7-BF92-C415A0D11886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B4-43C7-BF92-C415A0D11886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B4-43C7-BF92-C415A0D11886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B4-43C7-BF92-C415A0D11886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B4-43C7-BF92-C415A0D11886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B4-43C7-BF92-C415A0D11886}"/>
                </c:ext>
              </c:extLst>
            </c:dLbl>
            <c:dLbl>
              <c:idx val="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B4-43C7-BF92-C415A0D11886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B4-43C7-BF92-C415A0D11886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B4-43C7-BF92-C415A0D11886}"/>
                </c:ext>
              </c:extLst>
            </c:dLbl>
            <c:numFmt formatCode="General" sourceLinked="0"/>
            <c:spPr>
              <a:noFill/>
              <a:ln w="0">
                <a:noFill/>
              </a:ln>
            </c:spPr>
            <c:txPr>
              <a:bodyPr rot="0"/>
              <a:lstStyle/>
              <a:p>
                <a:pPr>
                  <a:defRPr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15'!$A$2:$A$4</c:f>
              <c:strCache>
                <c:ptCount val="3"/>
                <c:pt idx="0">
                  <c:v>até 500 mil</c:v>
                </c:pt>
                <c:pt idx="1">
                  <c:v>De 500 mil a 1 milhão</c:v>
                </c:pt>
                <c:pt idx="2">
                  <c:v>De 1 a 2 milhões </c:v>
                </c:pt>
              </c:strCache>
            </c:strRef>
          </c:cat>
          <c:val>
            <c:numRef>
              <c:f>'Gráfico 15'!$B$2:$B$4</c:f>
              <c:numCache>
                <c:formatCode>General</c:formatCode>
                <c:ptCount val="3"/>
                <c:pt idx="0">
                  <c:v>5</c:v>
                </c:pt>
                <c:pt idx="1">
                  <c:v>10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B4-43C7-BF92-C415A0D11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7"/>
        <c:axId val="109967616"/>
        <c:axId val="108883968"/>
      </c:barChart>
      <c:lineChart>
        <c:grouping val="standard"/>
        <c:varyColors val="0"/>
        <c:ser>
          <c:idx val="1"/>
          <c:order val="1"/>
          <c:tx>
            <c:strRef>
              <c:f>'Gráfico 15'!$C$1</c:f>
              <c:strCache>
                <c:ptCount val="1"/>
                <c:pt idx="0">
                  <c:v>%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15'!$A$2:$A$4</c:f>
              <c:strCache>
                <c:ptCount val="3"/>
                <c:pt idx="0">
                  <c:v>até 500 mil</c:v>
                </c:pt>
                <c:pt idx="1">
                  <c:v>De 500 mil a 1 milhão</c:v>
                </c:pt>
                <c:pt idx="2">
                  <c:v>De 1 a 2 milhões </c:v>
                </c:pt>
              </c:strCache>
            </c:strRef>
          </c:cat>
          <c:val>
            <c:numRef>
              <c:f>'Gráfico 15'!$C$2:$C$4</c:f>
              <c:numCache>
                <c:formatCode>0.0%</c:formatCode>
                <c:ptCount val="3"/>
                <c:pt idx="0">
                  <c:v>0.23809523809523808</c:v>
                </c:pt>
                <c:pt idx="1">
                  <c:v>0.47619047619047616</c:v>
                </c:pt>
                <c:pt idx="2">
                  <c:v>0.2857142857142857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EB4-43C7-BF92-C415A0D11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86656"/>
        <c:axId val="108885120"/>
      </c:lineChart>
      <c:catAx>
        <c:axId val="10996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8883968"/>
        <c:crosses val="autoZero"/>
        <c:auto val="1"/>
        <c:lblAlgn val="ctr"/>
        <c:lblOffset val="100"/>
        <c:noMultiLvlLbl val="0"/>
      </c:catAx>
      <c:valAx>
        <c:axId val="108883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967616"/>
        <c:crosses val="autoZero"/>
        <c:crossBetween val="between"/>
      </c:valAx>
      <c:valAx>
        <c:axId val="10888512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108886656"/>
        <c:crosses val="max"/>
        <c:crossBetween val="between"/>
      </c:valAx>
      <c:catAx>
        <c:axId val="108886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885120"/>
        <c:crosses val="autoZero"/>
        <c:auto val="1"/>
        <c:lblAlgn val="ctr"/>
        <c:lblOffset val="100"/>
        <c:noMultiLvlLbl val="0"/>
      </c:cat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31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558190341814211E-2"/>
          <c:y val="7.223508826102619E-2"/>
          <c:w val="0.97344180965818583"/>
          <c:h val="0.85287272914415113"/>
        </c:manualLayout>
      </c:layout>
      <c:pie3DChart>
        <c:varyColors val="1"/>
        <c:ser>
          <c:idx val="0"/>
          <c:order val="0"/>
          <c:tx>
            <c:strRef>
              <c:f>'Gráfico 2'!$B$1</c:f>
              <c:strCache>
                <c:ptCount val="1"/>
                <c:pt idx="0">
                  <c:v>Quantidade Obras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6E-4FE8-971A-989AEA862B7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6E-4FE8-971A-989AEA862B7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B6E-4FE8-971A-989AEA862B74}"/>
              </c:ext>
            </c:extLst>
          </c:dPt>
          <c:dLbls>
            <c:dLbl>
              <c:idx val="0"/>
              <c:layout>
                <c:manualLayout>
                  <c:x val="1.0787458509118057E-2"/>
                  <c:y val="-4.761978282126499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6E-4FE8-971A-989AEA862B74}"/>
                </c:ext>
              </c:extLst>
            </c:dLbl>
            <c:dLbl>
              <c:idx val="1"/>
              <c:layout>
                <c:manualLayout>
                  <c:x val="-7.5081523900421537E-3"/>
                  <c:y val="6.92372264039682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6E-4FE8-971A-989AEA862B74}"/>
                </c:ext>
              </c:extLst>
            </c:dLbl>
            <c:dLbl>
              <c:idx val="2"/>
              <c:layout>
                <c:manualLayout>
                  <c:x val="-5.2596975673898781E-2"/>
                  <c:y val="5.005688282138796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6E-4FE8-971A-989AEA862B74}"/>
                </c:ext>
              </c:extLst>
            </c:dLbl>
            <c:dLbl>
              <c:idx val="3"/>
              <c:layout>
                <c:manualLayout>
                  <c:x val="-2.8928336620644316E-2"/>
                  <c:y val="-3.8306952245303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6E-4FE8-971A-989AEA862B74}"/>
                </c:ext>
              </c:extLst>
            </c:dLbl>
            <c:dLbl>
              <c:idx val="4"/>
              <c:layout>
                <c:manualLayout>
                  <c:x val="-3.9447731755424098E-2"/>
                  <c:y val="-3.89404566749975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6E-4FE8-971A-989AEA862B74}"/>
                </c:ext>
              </c:extLst>
            </c:dLbl>
            <c:dLbl>
              <c:idx val="5"/>
              <c:layout>
                <c:manualLayout>
                  <c:x val="-2.3669053202669196E-2"/>
                  <c:y val="-5.280338251233956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6E-4FE8-971A-989AEA862B74}"/>
                </c:ext>
              </c:extLst>
            </c:dLbl>
            <c:dLbl>
              <c:idx val="6"/>
              <c:layout>
                <c:manualLayout>
                  <c:x val="-4.733727810650893E-2"/>
                  <c:y val="-5.714285714285714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6E-4FE8-971A-989AEA862B74}"/>
                </c:ext>
              </c:extLst>
            </c:dLbl>
            <c:dLbl>
              <c:idx val="7"/>
              <c:layout>
                <c:manualLayout>
                  <c:x val="-3.1558185404339252E-2"/>
                  <c:y val="3.3333333333333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6E-4FE8-971A-989AEA862B74}"/>
                </c:ext>
              </c:extLst>
            </c:dLbl>
            <c:dLbl>
              <c:idx val="8"/>
              <c:layout>
                <c:manualLayout>
                  <c:x val="-6.0486522024983627E-2"/>
                  <c:y val="1.9047619047619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6E-4FE8-971A-989AEA862B74}"/>
                </c:ext>
              </c:extLst>
            </c:dLbl>
            <c:dLbl>
              <c:idx val="9"/>
              <c:layout>
                <c:manualLayout>
                  <c:x val="-7.1005917159763399E-2"/>
                  <c:y val="-1.9047619047619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6E-4FE8-971A-989AEA862B74}"/>
                </c:ext>
              </c:extLst>
            </c:dLbl>
            <c:dLbl>
              <c:idx val="10"/>
              <c:layout>
                <c:manualLayout>
                  <c:x val="-6.5746219592373437E-2"/>
                  <c:y val="-7.142857142857141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6E-4FE8-971A-989AEA862B74}"/>
                </c:ext>
              </c:extLst>
            </c:dLbl>
            <c:dLbl>
              <c:idx val="11"/>
              <c:layout>
                <c:manualLayout>
                  <c:x val="-4.4707429322814025E-2"/>
                  <c:y val="-0.1095238095238096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6E-4FE8-971A-989AEA862B74}"/>
                </c:ext>
              </c:extLst>
            </c:dLbl>
            <c:dLbl>
              <c:idx val="12"/>
              <c:layout>
                <c:manualLayout>
                  <c:x val="1.051939513477974E-2"/>
                  <c:y val="-0.1095238095238096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B6E-4FE8-971A-989AEA862B7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2'!$A$2:$A$4</c:f>
              <c:strCache>
                <c:ptCount val="3"/>
                <c:pt idx="0">
                  <c:v>Ficção</c:v>
                </c:pt>
                <c:pt idx="1">
                  <c:v>Documentário</c:v>
                </c:pt>
                <c:pt idx="2">
                  <c:v>Animação</c:v>
                </c:pt>
              </c:strCache>
            </c:strRef>
          </c:cat>
          <c:val>
            <c:numRef>
              <c:f>'Gráfico 2'!$B$2:$B$4</c:f>
              <c:numCache>
                <c:formatCode>General</c:formatCode>
                <c:ptCount val="3"/>
                <c:pt idx="0">
                  <c:v>76</c:v>
                </c:pt>
                <c:pt idx="1">
                  <c:v>51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B6E-4FE8-971A-989AEA862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44585772932243E-2"/>
          <c:y val="2.4216347956505437E-2"/>
          <c:w val="0.84867151221481929"/>
          <c:h val="0.85571741032370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3'!$B$1</c:f>
              <c:strCache>
                <c:ptCount val="1"/>
                <c:pt idx="0">
                  <c:v>QTD de Produtoras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3'!$A$2:$A$16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15</c:v>
                </c:pt>
                <c:pt idx="13">
                  <c:v>16</c:v>
                </c:pt>
                <c:pt idx="14">
                  <c:v>28</c:v>
                </c:pt>
              </c:numCache>
            </c:numRef>
          </c:cat>
          <c:val>
            <c:numRef>
              <c:f>'Gráfico 3'!$B$2:$B$16</c:f>
              <c:numCache>
                <c:formatCode>General</c:formatCode>
                <c:ptCount val="15"/>
                <c:pt idx="0">
                  <c:v>66</c:v>
                </c:pt>
                <c:pt idx="1">
                  <c:v>16</c:v>
                </c:pt>
                <c:pt idx="2">
                  <c:v>9</c:v>
                </c:pt>
                <c:pt idx="3">
                  <c:v>10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B-4734-B0D7-63110D4D1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567936"/>
        <c:axId val="108582400"/>
      </c:barChart>
      <c:lineChart>
        <c:grouping val="standard"/>
        <c:varyColors val="0"/>
        <c:ser>
          <c:idx val="1"/>
          <c:order val="1"/>
          <c:tx>
            <c:strRef>
              <c:f>'Gráfico 3'!$C$1</c:f>
              <c:strCache>
                <c:ptCount val="1"/>
                <c:pt idx="0">
                  <c:v>%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3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1.0297929059807963E-2"/>
                  <c:y val="-2.02480939882514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6B-4734-B0D7-63110D4D186E}"/>
                </c:ext>
              </c:extLst>
            </c:dLbl>
            <c:dLbl>
              <c:idx val="5"/>
              <c:layout>
                <c:manualLayout>
                  <c:x val="-3.6348003521503386E-2"/>
                  <c:y val="-7.183539557555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6B-4734-B0D7-63110D4D186E}"/>
                </c:ext>
              </c:extLst>
            </c:dLbl>
            <c:dLbl>
              <c:idx val="6"/>
              <c:layout>
                <c:manualLayout>
                  <c:x val="-3.8437867680333061E-2"/>
                  <c:y val="-7.183539557555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6B-4734-B0D7-63110D4D186E}"/>
                </c:ext>
              </c:extLst>
            </c:dLbl>
            <c:dLbl>
              <c:idx val="7"/>
              <c:layout>
                <c:manualLayout>
                  <c:x val="-3.6348003521503386E-2"/>
                  <c:y val="-6.7867141607299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6B-4734-B0D7-63110D4D186E}"/>
                </c:ext>
              </c:extLst>
            </c:dLbl>
            <c:dLbl>
              <c:idx val="8"/>
              <c:layout>
                <c:manualLayout>
                  <c:x val="-3.6348003521503386E-2"/>
                  <c:y val="-5.5962379702537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6B-4734-B0D7-63110D4D186E}"/>
                </c:ext>
              </c:extLst>
            </c:dLbl>
            <c:dLbl>
              <c:idx val="9"/>
              <c:layout>
                <c:manualLayout>
                  <c:x val="-3.8438032236566042E-2"/>
                  <c:y val="-7.183539557555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6B-4734-B0D7-63110D4D186E}"/>
                </c:ext>
              </c:extLst>
            </c:dLbl>
            <c:dLbl>
              <c:idx val="10"/>
              <c:layout>
                <c:manualLayout>
                  <c:x val="-3.6348003521503386E-2"/>
                  <c:y val="-7.183539557555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6B-4734-B0D7-63110D4D186E}"/>
                </c:ext>
              </c:extLst>
            </c:dLbl>
            <c:dLbl>
              <c:idx val="11"/>
              <c:layout>
                <c:manualLayout>
                  <c:x val="-3.6348003521503386E-2"/>
                  <c:y val="-7.183539557555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A6B-4734-B0D7-63110D4D186E}"/>
                </c:ext>
              </c:extLst>
            </c:dLbl>
            <c:dLbl>
              <c:idx val="12"/>
              <c:layout>
                <c:manualLayout>
                  <c:x val="-3.6348003521503386E-2"/>
                  <c:y val="-7.183539557555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6B-4734-B0D7-63110D4D186E}"/>
                </c:ext>
              </c:extLst>
            </c:dLbl>
            <c:dLbl>
              <c:idx val="13"/>
              <c:layout>
                <c:manualLayout>
                  <c:x val="-3.6348003521503386E-2"/>
                  <c:y val="-7.183539557555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A6B-4734-B0D7-63110D4D186E}"/>
                </c:ext>
              </c:extLst>
            </c:dLbl>
            <c:dLbl>
              <c:idx val="14"/>
              <c:layout>
                <c:manualLayout>
                  <c:x val="-3.6348003521503386E-2"/>
                  <c:y val="-7.183539557555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6B-4734-B0D7-63110D4D186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3'!$A$2:$A$16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15</c:v>
                </c:pt>
                <c:pt idx="13">
                  <c:v>16</c:v>
                </c:pt>
                <c:pt idx="14">
                  <c:v>28</c:v>
                </c:pt>
              </c:numCache>
            </c:numRef>
          </c:cat>
          <c:val>
            <c:numRef>
              <c:f>'Gráfico 3'!$C$2:$C$16</c:f>
              <c:numCache>
                <c:formatCode>0.0%</c:formatCode>
                <c:ptCount val="15"/>
                <c:pt idx="0">
                  <c:v>0.55932203389830504</c:v>
                </c:pt>
                <c:pt idx="1">
                  <c:v>0.13559322033898305</c:v>
                </c:pt>
                <c:pt idx="2">
                  <c:v>7.6271186440677971E-2</c:v>
                </c:pt>
                <c:pt idx="3">
                  <c:v>8.4745762711864403E-2</c:v>
                </c:pt>
                <c:pt idx="4">
                  <c:v>4.2372881355932202E-2</c:v>
                </c:pt>
                <c:pt idx="5">
                  <c:v>8.4745762711864406E-3</c:v>
                </c:pt>
                <c:pt idx="6">
                  <c:v>8.4745762711864406E-3</c:v>
                </c:pt>
                <c:pt idx="7">
                  <c:v>8.4745762711864406E-3</c:v>
                </c:pt>
                <c:pt idx="8">
                  <c:v>1.6949152542372881E-2</c:v>
                </c:pt>
                <c:pt idx="9">
                  <c:v>8.4745762711864406E-3</c:v>
                </c:pt>
                <c:pt idx="10">
                  <c:v>8.4745762711864406E-3</c:v>
                </c:pt>
                <c:pt idx="11">
                  <c:v>8.4745762711864406E-3</c:v>
                </c:pt>
                <c:pt idx="12">
                  <c:v>8.4745762711864406E-3</c:v>
                </c:pt>
                <c:pt idx="13">
                  <c:v>8.4745762711864406E-3</c:v>
                </c:pt>
                <c:pt idx="14">
                  <c:v>1.6949152542372881E-2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A6B-4734-B0D7-63110D4D1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467328"/>
        <c:axId val="108584320"/>
      </c:lineChart>
      <c:catAx>
        <c:axId val="108567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Obras Lançadas 1995/2013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8582400"/>
        <c:crosses val="autoZero"/>
        <c:auto val="1"/>
        <c:lblAlgn val="ctr"/>
        <c:lblOffset val="100"/>
        <c:noMultiLvlLbl val="0"/>
      </c:catAx>
      <c:valAx>
        <c:axId val="108582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Quantidade de Produtoras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8567936"/>
        <c:crosses val="autoZero"/>
        <c:crossBetween val="between"/>
      </c:valAx>
      <c:valAx>
        <c:axId val="10858432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108467328"/>
        <c:crosses val="max"/>
        <c:crossBetween val="between"/>
      </c:valAx>
      <c:catAx>
        <c:axId val="108467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58432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837641900172009E-2"/>
          <c:y val="0.10615079365079365"/>
          <c:w val="0.81766389834577946"/>
          <c:h val="0.78769841269841268"/>
        </c:manualLayout>
      </c:layout>
      <c:pie3D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9F6-4246-9A9B-BF0D5ABB2B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9F6-4246-9A9B-BF0D5ABB2BC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9F6-4246-9A9B-BF0D5ABB2BC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9F6-4246-9A9B-BF0D5ABB2BC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89F6-4246-9A9B-BF0D5ABB2BC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89F6-4246-9A9B-BF0D5ABB2BC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89F6-4246-9A9B-BF0D5ABB2BC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89F6-4246-9A9B-BF0D5ABB2BC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89F6-4246-9A9B-BF0D5ABB2BC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89F6-4246-9A9B-BF0D5ABB2BC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89F6-4246-9A9B-BF0D5ABB2BC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89F6-4246-9A9B-BF0D5ABB2BC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89F6-4246-9A9B-BF0D5ABB2BC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89F6-4246-9A9B-BF0D5ABB2BC6}"/>
              </c:ext>
            </c:extLst>
          </c:dPt>
          <c:dLbls>
            <c:dLbl>
              <c:idx val="0"/>
              <c:layout>
                <c:manualLayout>
                  <c:x val="3.0537681317482815E-2"/>
                  <c:y val="-0.3002899637545307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041125394280451"/>
                      <c:h val="5.5496187976502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9F6-4246-9A9B-BF0D5ABB2BC6}"/>
                </c:ext>
              </c:extLst>
            </c:dLbl>
            <c:dLbl>
              <c:idx val="1"/>
              <c:layout>
                <c:manualLayout>
                  <c:x val="0.16795724724615552"/>
                  <c:y val="0.1325831146106736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829525712710491"/>
                      <c:h val="5.94644419447569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9F6-4246-9A9B-BF0D5ABB2BC6}"/>
                </c:ext>
              </c:extLst>
            </c:dLbl>
            <c:dLbl>
              <c:idx val="2"/>
              <c:layout>
                <c:manualLayout>
                  <c:x val="0"/>
                  <c:y val="-1.59911261092363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98148245156781"/>
                      <c:h val="5.54961879765029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9F6-4246-9A9B-BF0D5ABB2BC6}"/>
                </c:ext>
              </c:extLst>
            </c:dLbl>
            <c:dLbl>
              <c:idx val="3"/>
              <c:layout>
                <c:manualLayout>
                  <c:x val="1.5268840658741411E-2"/>
                  <c:y val="-6.48450193725782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92703675428073"/>
                      <c:h val="5.54961879765029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9F6-4246-9A9B-BF0D5ABB2BC6}"/>
                </c:ext>
              </c:extLst>
            </c:dLbl>
            <c:dLbl>
              <c:idx val="4"/>
              <c:layout>
                <c:manualLayout>
                  <c:x val="2.1812629512487731E-3"/>
                  <c:y val="1.10983002124734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34485767259244"/>
                      <c:h val="5.54961879765029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89F6-4246-9A9B-BF0D5ABB2BC6}"/>
                </c:ext>
              </c:extLst>
            </c:dLbl>
            <c:dLbl>
              <c:idx val="5"/>
              <c:layout>
                <c:manualLayout>
                  <c:x val="2.3993892463736344E-2"/>
                  <c:y val="5.552430946131697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30884364724341"/>
                      <c:h val="5.54961879765029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9F6-4246-9A9B-BF0D5ABB2BC6}"/>
                </c:ext>
              </c:extLst>
            </c:dLbl>
            <c:dLbl>
              <c:idx val="6"/>
              <c:layout>
                <c:manualLayout>
                  <c:x val="2.4415202544005261E-2"/>
                  <c:y val="-8.82592800899887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F6-4246-9A9B-BF0D5ABB2BC6}"/>
                </c:ext>
              </c:extLst>
            </c:dLbl>
            <c:dLbl>
              <c:idx val="7"/>
              <c:layout>
                <c:manualLayout>
                  <c:x val="3.0537681317482822E-2"/>
                  <c:y val="-8.029933758280215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05047305066799"/>
                      <c:h val="5.54961879765029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89F6-4246-9A9B-BF0D5ABB2BC6}"/>
                </c:ext>
              </c:extLst>
            </c:dLbl>
            <c:dLbl>
              <c:idx val="8"/>
              <c:layout>
                <c:manualLayout>
                  <c:x val="2.6175155414985277E-2"/>
                  <c:y val="-7.275048233154282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664194568655251"/>
                      <c:h val="5.54961879765029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89F6-4246-9A9B-BF0D5ABB2BC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4'!$A$2:$A$15</c:f>
              <c:strCache>
                <c:ptCount val="14"/>
                <c:pt idx="0">
                  <c:v>RJ</c:v>
                </c:pt>
                <c:pt idx="1">
                  <c:v>SP</c:v>
                </c:pt>
                <c:pt idx="2">
                  <c:v>PE</c:v>
                </c:pt>
                <c:pt idx="3">
                  <c:v>RS</c:v>
                </c:pt>
                <c:pt idx="4">
                  <c:v>DF</c:v>
                </c:pt>
                <c:pt idx="5">
                  <c:v>CE</c:v>
                </c:pt>
                <c:pt idx="6">
                  <c:v>BA</c:v>
                </c:pt>
                <c:pt idx="7">
                  <c:v>PR</c:v>
                </c:pt>
                <c:pt idx="8">
                  <c:v>GO</c:v>
                </c:pt>
                <c:pt idx="9">
                  <c:v>ES</c:v>
                </c:pt>
                <c:pt idx="10">
                  <c:v>SC</c:v>
                </c:pt>
                <c:pt idx="11">
                  <c:v>AM</c:v>
                </c:pt>
                <c:pt idx="12">
                  <c:v>MA</c:v>
                </c:pt>
                <c:pt idx="13">
                  <c:v>MG</c:v>
                </c:pt>
              </c:strCache>
            </c:strRef>
          </c:cat>
          <c:val>
            <c:numRef>
              <c:f>'Gráfico 4'!$B$2:$B$15</c:f>
              <c:numCache>
                <c:formatCode>General</c:formatCode>
                <c:ptCount val="14"/>
                <c:pt idx="0">
                  <c:v>47</c:v>
                </c:pt>
                <c:pt idx="1">
                  <c:v>46</c:v>
                </c:pt>
                <c:pt idx="2">
                  <c:v>8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9F6-4246-9A9B-BF0D5ABB2BC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44585772932243E-2"/>
          <c:y val="4.4057617797775277E-2"/>
          <c:w val="0.84867151221481929"/>
          <c:h val="0.84770144622610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5'!$B$1</c:f>
              <c:strCache>
                <c:ptCount val="1"/>
                <c:pt idx="0">
                  <c:v>QTD de Produtoras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5'!$A$2:$A$5</c:f>
              <c:strCache>
                <c:ptCount val="4"/>
                <c:pt idx="0">
                  <c:v>Até 2 milhões</c:v>
                </c:pt>
                <c:pt idx="1">
                  <c:v>De 2 a 5 milhões</c:v>
                </c:pt>
                <c:pt idx="2">
                  <c:v>De 5 a 8 milhões</c:v>
                </c:pt>
                <c:pt idx="3">
                  <c:v>Acima de 8 milhões</c:v>
                </c:pt>
              </c:strCache>
            </c:strRef>
          </c:cat>
          <c:val>
            <c:numRef>
              <c:f>'Gráfico 5'!$B$2:$B$5</c:f>
              <c:numCache>
                <c:formatCode>General</c:formatCode>
                <c:ptCount val="4"/>
                <c:pt idx="0">
                  <c:v>15</c:v>
                </c:pt>
                <c:pt idx="1">
                  <c:v>16</c:v>
                </c:pt>
                <c:pt idx="2">
                  <c:v>9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C-4951-BA24-AA2758FB6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53184"/>
        <c:axId val="103054720"/>
      </c:barChart>
      <c:lineChart>
        <c:grouping val="standard"/>
        <c:varyColors val="0"/>
        <c:ser>
          <c:idx val="1"/>
          <c:order val="1"/>
          <c:tx>
            <c:strRef>
              <c:f>'Gráfico 5'!$C$1</c:f>
              <c:strCache>
                <c:ptCount val="1"/>
                <c:pt idx="0">
                  <c:v>%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5'!$A$2:$A$5</c:f>
              <c:strCache>
                <c:ptCount val="4"/>
                <c:pt idx="0">
                  <c:v>Até 2 milhões</c:v>
                </c:pt>
                <c:pt idx="1">
                  <c:v>De 2 a 5 milhões</c:v>
                </c:pt>
                <c:pt idx="2">
                  <c:v>De 5 a 8 milhões</c:v>
                </c:pt>
                <c:pt idx="3">
                  <c:v>Acima de 8 milhões</c:v>
                </c:pt>
              </c:strCache>
            </c:strRef>
          </c:cat>
          <c:val>
            <c:numRef>
              <c:f>'Gráfico 5'!$C$2:$C$5</c:f>
              <c:numCache>
                <c:formatCode>0.00%</c:formatCode>
                <c:ptCount val="4"/>
                <c:pt idx="0">
                  <c:v>0.30612244897959184</c:v>
                </c:pt>
                <c:pt idx="1">
                  <c:v>0.32653061224489793</c:v>
                </c:pt>
                <c:pt idx="2">
                  <c:v>0.18367346938775508</c:v>
                </c:pt>
                <c:pt idx="3">
                  <c:v>0.18367346938775508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C-4951-BA24-AA2758FB6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4816"/>
        <c:axId val="103073280"/>
      </c:lineChart>
      <c:catAx>
        <c:axId val="10305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03054720"/>
        <c:crosses val="autoZero"/>
        <c:auto val="1"/>
        <c:lblAlgn val="ctr"/>
        <c:lblOffset val="100"/>
        <c:noMultiLvlLbl val="0"/>
      </c:catAx>
      <c:valAx>
        <c:axId val="103054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Quantidade de Produtoras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3053184"/>
        <c:crosses val="autoZero"/>
        <c:crossBetween val="between"/>
      </c:valAx>
      <c:valAx>
        <c:axId val="103073280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crossAx val="103074816"/>
        <c:crosses val="max"/>
        <c:crossBetween val="between"/>
      </c:valAx>
      <c:catAx>
        <c:axId val="103074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07328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68118784002573E-2"/>
          <c:y val="4.6209223847019122E-2"/>
          <c:w val="0.81072081359849002"/>
          <c:h val="0.759211803070070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6'!$B$1</c:f>
              <c:strCache>
                <c:ptCount val="1"/>
                <c:pt idx="0">
                  <c:v>QTD de Produtoras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6B1-4B43-B970-834BADFDB42E}"/>
                </c:ext>
              </c:extLst>
            </c:dLbl>
            <c:dLbl>
              <c:idx val="3"/>
              <c:layout>
                <c:manualLayout>
                  <c:x val="0"/>
                  <c:y val="8.62295013123359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B1-4B43-B970-834BADFDB42E}"/>
                </c:ext>
              </c:extLst>
            </c:dLbl>
            <c:dLbl>
              <c:idx val="4"/>
              <c:layout>
                <c:manualLayout>
                  <c:x val="-1.9921608470667921E-7"/>
                  <c:y val="9.15628346456692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B1-4B43-B970-834BADFDB42E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6'!$A$2:$A$6</c:f>
              <c:strCache>
                <c:ptCount val="5"/>
                <c:pt idx="0">
                  <c:v>Até 500 mil</c:v>
                </c:pt>
                <c:pt idx="1">
                  <c:v>De 500 mil a 1 milhão</c:v>
                </c:pt>
                <c:pt idx="2">
                  <c:v>De 1 a 2 milhões</c:v>
                </c:pt>
                <c:pt idx="3">
                  <c:v>De 2 a 3 milhões</c:v>
                </c:pt>
                <c:pt idx="4">
                  <c:v>De 3 a 4 milhões</c:v>
                </c:pt>
              </c:strCache>
            </c:strRef>
          </c:cat>
          <c:val>
            <c:numRef>
              <c:f>'Gráfico 6'!$B$2:$B$6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11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B1-4B43-B970-834BADFDB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97568"/>
        <c:axId val="109219840"/>
      </c:barChart>
      <c:lineChart>
        <c:grouping val="standard"/>
        <c:varyColors val="0"/>
        <c:ser>
          <c:idx val="1"/>
          <c:order val="1"/>
          <c:tx>
            <c:strRef>
              <c:f>'Gráfico 6'!$C$1</c:f>
              <c:strCache>
                <c:ptCount val="1"/>
                <c:pt idx="0">
                  <c:v>%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2"/>
              <c:layout>
                <c:manualLayout>
                  <c:x val="-5.2947451777256495E-2"/>
                  <c:y val="-9.1213438320209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B1-4B43-B970-834BADFDB42E}"/>
                </c:ext>
              </c:extLst>
            </c:dLbl>
            <c:dLbl>
              <c:idx val="3"/>
              <c:layout>
                <c:manualLayout>
                  <c:x val="-3.6413712043110363E-2"/>
                  <c:y val="-8.5880104986876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1-4B43-B970-834BADFDB42E}"/>
                </c:ext>
              </c:extLst>
            </c:dLbl>
            <c:dLbl>
              <c:idx val="4"/>
              <c:layout>
                <c:manualLayout>
                  <c:x val="-4.6533889146209755E-2"/>
                  <c:y val="-8.5880104986876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B1-4B43-B970-834BADFDB42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6'!$A$2:$A$6</c:f>
              <c:strCache>
                <c:ptCount val="5"/>
                <c:pt idx="0">
                  <c:v>Até 500 mil</c:v>
                </c:pt>
                <c:pt idx="1">
                  <c:v>De 500 mil a 1 milhão</c:v>
                </c:pt>
                <c:pt idx="2">
                  <c:v>De 1 a 2 milhões</c:v>
                </c:pt>
                <c:pt idx="3">
                  <c:v>De 2 a 3 milhões</c:v>
                </c:pt>
                <c:pt idx="4">
                  <c:v>De 3 a 4 milhões</c:v>
                </c:pt>
              </c:strCache>
            </c:strRef>
          </c:cat>
          <c:val>
            <c:numRef>
              <c:f>'Gráfico 6'!$C$2:$C$6</c:f>
              <c:numCache>
                <c:formatCode>0.0%</c:formatCode>
                <c:ptCount val="5"/>
                <c:pt idx="0">
                  <c:v>0.19354838709677419</c:v>
                </c:pt>
                <c:pt idx="1">
                  <c:v>0.38709677419354838</c:v>
                </c:pt>
                <c:pt idx="2">
                  <c:v>0.35483870967741937</c:v>
                </c:pt>
                <c:pt idx="3">
                  <c:v>3.2258064516129031E-2</c:v>
                </c:pt>
                <c:pt idx="4">
                  <c:v>3.2258064516129031E-2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B1-4B43-B970-834BADFDB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23296"/>
        <c:axId val="109221760"/>
      </c:lineChart>
      <c:catAx>
        <c:axId val="10919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09219840"/>
        <c:crosses val="autoZero"/>
        <c:auto val="1"/>
        <c:lblAlgn val="ctr"/>
        <c:lblOffset val="100"/>
        <c:noMultiLvlLbl val="0"/>
      </c:catAx>
      <c:valAx>
        <c:axId val="1092198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Quantidade de Produtoras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197568"/>
        <c:crosses val="autoZero"/>
        <c:crossBetween val="between"/>
      </c:valAx>
      <c:valAx>
        <c:axId val="10922176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109223296"/>
        <c:crosses val="max"/>
        <c:crossBetween val="between"/>
      </c:valAx>
      <c:catAx>
        <c:axId val="109223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22176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31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5.9069741282339695E-2"/>
          <c:w val="0.98531612542515024"/>
          <c:h val="0.87396925384326962"/>
        </c:manualLayout>
      </c:layout>
      <c:pie3DChart>
        <c:varyColors val="1"/>
        <c:ser>
          <c:idx val="0"/>
          <c:order val="0"/>
          <c:dLbls>
            <c:dLbl>
              <c:idx val="0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BF-4526-9348-8BBF4941AD6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BF-4526-9348-8BBF4941AD6D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BF-4526-9348-8BBF4941AD6D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BF-4526-9348-8BBF4941AD6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BF-4526-9348-8BBF4941AD6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BF-4526-9348-8BBF4941AD6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BF-4526-9348-8BBF4941AD6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BF-4526-9348-8BBF4941AD6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BF-4526-9348-8BBF4941AD6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BF-4526-9348-8BBF4941AD6D}"/>
                </c:ext>
              </c:extLst>
            </c:dLbl>
            <c:numFmt formatCode="0.0%" sourceLinked="0"/>
            <c:spPr>
              <a:noFill/>
              <a:ln w="0">
                <a:noFill/>
              </a:ln>
            </c:spPr>
            <c:txPr>
              <a:bodyPr rot="0"/>
              <a:lstStyle/>
              <a:p>
                <a:pPr>
                  <a:defRPr/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7'!$A$2:$A$7</c:f>
              <c:strCache>
                <c:ptCount val="6"/>
                <c:pt idx="0">
                  <c:v>RJ</c:v>
                </c:pt>
                <c:pt idx="1">
                  <c:v>SP</c:v>
                </c:pt>
                <c:pt idx="2">
                  <c:v>BA</c:v>
                </c:pt>
                <c:pt idx="3">
                  <c:v>DF</c:v>
                </c:pt>
                <c:pt idx="4">
                  <c:v>MG</c:v>
                </c:pt>
                <c:pt idx="5">
                  <c:v>RS</c:v>
                </c:pt>
              </c:strCache>
            </c:strRef>
          </c:cat>
          <c:val>
            <c:numRef>
              <c:f>'Gráfico 7'!$B$2:$B$7</c:f>
              <c:numCache>
                <c:formatCode>General</c:formatCode>
                <c:ptCount val="6"/>
                <c:pt idx="0">
                  <c:v>9</c:v>
                </c:pt>
                <c:pt idx="1">
                  <c:v>8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1BF-4526-9348-8BBF4941A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7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21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5.2903123951611314E-2"/>
          <c:w val="1"/>
          <c:h val="0.9212354011304143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485-4850-B5A1-22F280B372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485-4850-B5A1-22F280B372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0485-4850-B5A1-22F280B37283}"/>
              </c:ext>
            </c:extLst>
          </c:dPt>
          <c:dLbls>
            <c:dLbl>
              <c:idx val="1"/>
              <c:layout>
                <c:manualLayout>
                  <c:x val="7.3059360730593589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7000323589688"/>
                      <c:h val="0.279471177213959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485-4850-B5A1-22F280B37283}"/>
                </c:ext>
              </c:extLst>
            </c:dLbl>
            <c:dLbl>
              <c:idx val="2"/>
              <c:layout>
                <c:manualLayout>
                  <c:x val="4.5662100456621002E-2"/>
                  <c:y val="-1.2933419081163168E-1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85-4850-B5A1-22F280B3728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8'!$A$21:$A$23</c:f>
              <c:strCache>
                <c:ptCount val="3"/>
                <c:pt idx="0">
                  <c:v>Exibidos somente em Festivais</c:v>
                </c:pt>
                <c:pt idx="1">
                  <c:v>Lançados comercialmente</c:v>
                </c:pt>
                <c:pt idx="2">
                  <c:v>Sem exibição pública</c:v>
                </c:pt>
              </c:strCache>
            </c:strRef>
          </c:cat>
          <c:val>
            <c:numRef>
              <c:f>'Gráfico 8'!$B$21:$B$23</c:f>
              <c:numCache>
                <c:formatCode>General</c:formatCode>
                <c:ptCount val="3"/>
                <c:pt idx="0">
                  <c:v>64</c:v>
                </c:pt>
                <c:pt idx="1">
                  <c:v>29</c:v>
                </c:pt>
                <c:pt idx="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85-4850-B5A1-22F280B37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7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31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78427830929736E-2"/>
          <c:y val="0.10833333333333334"/>
          <c:w val="0.87738962737184734"/>
          <c:h val="0.83750000000000002"/>
        </c:manualLayout>
      </c:layout>
      <c:pie3DChart>
        <c:varyColors val="1"/>
        <c:ser>
          <c:idx val="0"/>
          <c:order val="0"/>
          <c:tx>
            <c:strRef>
              <c:f>'Gráfico 9'!$B$1</c:f>
              <c:strCache>
                <c:ptCount val="1"/>
                <c:pt idx="0">
                  <c:v>Quantidade Obras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E52-41C0-8C33-2B2680CA1D7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E52-41C0-8C33-2B2680CA1D7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EE52-41C0-8C33-2B2680CA1D75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EE52-41C0-8C33-2B2680CA1D75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EE52-41C0-8C33-2B2680CA1D75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EE52-41C0-8C33-2B2680CA1D75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EE52-41C0-8C33-2B2680CA1D75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EE52-41C0-8C33-2B2680CA1D75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EE52-41C0-8C33-2B2680CA1D75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EE52-41C0-8C33-2B2680CA1D75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EE52-41C0-8C33-2B2680CA1D75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EE52-41C0-8C33-2B2680CA1D7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EE52-41C0-8C33-2B2680CA1D75}"/>
              </c:ext>
            </c:extLst>
          </c:dPt>
          <c:dLbls>
            <c:dLbl>
              <c:idx val="0"/>
              <c:layout>
                <c:manualLayout>
                  <c:x val="3.472222222222214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52-41C0-8C33-2B2680CA1D75}"/>
                </c:ext>
              </c:extLst>
            </c:dLbl>
            <c:dLbl>
              <c:idx val="1"/>
              <c:layout>
                <c:manualLayout>
                  <c:x val="0"/>
                  <c:y val="1.984126984126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52-41C0-8C33-2B2680CA1D75}"/>
                </c:ext>
              </c:extLst>
            </c:dLbl>
            <c:dLbl>
              <c:idx val="2"/>
              <c:layout>
                <c:manualLayout>
                  <c:x val="-1.1574074074074096E-2"/>
                  <c:y val="1.190476190476190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52-41C0-8C33-2B2680CA1D75}"/>
                </c:ext>
              </c:extLst>
            </c:dLbl>
            <c:dLbl>
              <c:idx val="3"/>
              <c:layout>
                <c:manualLayout>
                  <c:x val="-6.9444444444444441E-3"/>
                  <c:y val="1.587301587301587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52-41C0-8C33-2B2680CA1D75}"/>
                </c:ext>
              </c:extLst>
            </c:dLbl>
            <c:dLbl>
              <c:idx val="4"/>
              <c:layout>
                <c:manualLayout>
                  <c:x val="-2.0833333333333332E-2"/>
                  <c:y val="7.275048233154282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52-41C0-8C33-2B2680CA1D75}"/>
                </c:ext>
              </c:extLst>
            </c:dLbl>
            <c:dLbl>
              <c:idx val="5"/>
              <c:layout>
                <c:manualLayout>
                  <c:x val="-5.367638085829677E-2"/>
                  <c:y val="-1.41660787025277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52-41C0-8C33-2B2680CA1D75}"/>
                </c:ext>
              </c:extLst>
            </c:dLbl>
            <c:dLbl>
              <c:idx val="6"/>
              <c:layout>
                <c:manualLayout>
                  <c:x val="-2.7777777777777776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E52-41C0-8C33-2B2680CA1D75}"/>
                </c:ext>
              </c:extLst>
            </c:dLbl>
            <c:dLbl>
              <c:idx val="7"/>
              <c:layout>
                <c:manualLayout>
                  <c:x val="-5.695363725290796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E52-41C0-8C33-2B2680CA1D75}"/>
                </c:ext>
              </c:extLst>
            </c:dLbl>
            <c:dLbl>
              <c:idx val="8"/>
              <c:layout>
                <c:manualLayout>
                  <c:x val="-9.1003864369352358E-2"/>
                  <c:y val="4.77897252090800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E52-41C0-8C33-2B2680CA1D75}"/>
                </c:ext>
              </c:extLst>
            </c:dLbl>
            <c:dLbl>
              <c:idx val="9"/>
              <c:layout>
                <c:manualLayout>
                  <c:x val="-0.12198874587171069"/>
                  <c:y val="-2.023800788342317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E52-41C0-8C33-2B2680CA1D75}"/>
                </c:ext>
              </c:extLst>
            </c:dLbl>
            <c:dLbl>
              <c:idx val="10"/>
              <c:layout>
                <c:manualLayout>
                  <c:x val="-0.11172114555791227"/>
                  <c:y val="-6.15422534548772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E52-41C0-8C33-2B2680CA1D75}"/>
                </c:ext>
              </c:extLst>
            </c:dLbl>
            <c:dLbl>
              <c:idx val="11"/>
              <c:layout>
                <c:manualLayout>
                  <c:x val="-7.2643170526193457E-2"/>
                  <c:y val="-9.18650222485630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E52-41C0-8C33-2B2680CA1D75}"/>
                </c:ext>
              </c:extLst>
            </c:dLbl>
            <c:dLbl>
              <c:idx val="12"/>
              <c:layout>
                <c:manualLayout>
                  <c:x val="-5.7870552639253427E-2"/>
                  <c:y val="-0.1309523809523809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E52-41C0-8C33-2B2680CA1D7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9'!$A$2:$A$14</c:f>
              <c:strCache>
                <c:ptCount val="13"/>
                <c:pt idx="0">
                  <c:v>SP</c:v>
                </c:pt>
                <c:pt idx="1">
                  <c:v>RJ</c:v>
                </c:pt>
                <c:pt idx="2">
                  <c:v>PR</c:v>
                </c:pt>
                <c:pt idx="3">
                  <c:v>DF</c:v>
                </c:pt>
                <c:pt idx="4">
                  <c:v>MG</c:v>
                </c:pt>
                <c:pt idx="5">
                  <c:v>RS</c:v>
                </c:pt>
                <c:pt idx="6">
                  <c:v>BA</c:v>
                </c:pt>
                <c:pt idx="7">
                  <c:v>PE</c:v>
                </c:pt>
                <c:pt idx="8">
                  <c:v>CE</c:v>
                </c:pt>
                <c:pt idx="9">
                  <c:v>SC</c:v>
                </c:pt>
                <c:pt idx="10">
                  <c:v>ES</c:v>
                </c:pt>
                <c:pt idx="11">
                  <c:v>GO</c:v>
                </c:pt>
                <c:pt idx="12">
                  <c:v>SE</c:v>
                </c:pt>
              </c:strCache>
            </c:strRef>
          </c:cat>
          <c:val>
            <c:numRef>
              <c:f>'Gráfico 9'!$B$2:$B$14</c:f>
              <c:numCache>
                <c:formatCode>General</c:formatCode>
                <c:ptCount val="13"/>
                <c:pt idx="0">
                  <c:v>55</c:v>
                </c:pt>
                <c:pt idx="1">
                  <c:v>48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E52-41C0-8C33-2B2680CA1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</xdr:row>
      <xdr:rowOff>114300</xdr:rowOff>
    </xdr:from>
    <xdr:to>
      <xdr:col>13</xdr:col>
      <xdr:colOff>419100</xdr:colOff>
      <xdr:row>15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1</xdr:row>
      <xdr:rowOff>0</xdr:rowOff>
    </xdr:from>
    <xdr:to>
      <xdr:col>12</xdr:col>
      <xdr:colOff>419735</xdr:colOff>
      <xdr:row>11</xdr:row>
      <xdr:rowOff>165100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6</xdr:row>
      <xdr:rowOff>161926</xdr:rowOff>
    </xdr:from>
    <xdr:to>
      <xdr:col>10</xdr:col>
      <xdr:colOff>600075</xdr:colOff>
      <xdr:row>18</xdr:row>
      <xdr:rowOff>179706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2</xdr:row>
      <xdr:rowOff>38100</xdr:rowOff>
    </xdr:from>
    <xdr:to>
      <xdr:col>10</xdr:col>
      <xdr:colOff>597535</xdr:colOff>
      <xdr:row>13</xdr:row>
      <xdr:rowOff>104140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2</xdr:row>
      <xdr:rowOff>66675</xdr:rowOff>
    </xdr:from>
    <xdr:to>
      <xdr:col>10</xdr:col>
      <xdr:colOff>118110</xdr:colOff>
      <xdr:row>12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5</xdr:row>
      <xdr:rowOff>38100</xdr:rowOff>
    </xdr:from>
    <xdr:to>
      <xdr:col>13</xdr:col>
      <xdr:colOff>287020</xdr:colOff>
      <xdr:row>16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2</xdr:row>
      <xdr:rowOff>57150</xdr:rowOff>
    </xdr:from>
    <xdr:to>
      <xdr:col>13</xdr:col>
      <xdr:colOff>133350</xdr:colOff>
      <xdr:row>10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3</xdr:row>
      <xdr:rowOff>171450</xdr:rowOff>
    </xdr:from>
    <xdr:to>
      <xdr:col>10</xdr:col>
      <xdr:colOff>152400</xdr:colOff>
      <xdr:row>15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0</xdr:row>
      <xdr:rowOff>485774</xdr:rowOff>
    </xdr:from>
    <xdr:to>
      <xdr:col>16</xdr:col>
      <xdr:colOff>266700</xdr:colOff>
      <xdr:row>16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13</xdr:col>
      <xdr:colOff>335915</xdr:colOff>
      <xdr:row>20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0</xdr:row>
      <xdr:rowOff>485774</xdr:rowOff>
    </xdr:from>
    <xdr:to>
      <xdr:col>15</xdr:col>
      <xdr:colOff>152400</xdr:colOff>
      <xdr:row>14</xdr:row>
      <xdr:rowOff>200024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1</xdr:row>
      <xdr:rowOff>95250</xdr:rowOff>
    </xdr:from>
    <xdr:to>
      <xdr:col>13</xdr:col>
      <xdr:colOff>590550</xdr:colOff>
      <xdr:row>14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11</xdr:col>
      <xdr:colOff>561975</xdr:colOff>
      <xdr:row>16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0</xdr:rowOff>
    </xdr:from>
    <xdr:to>
      <xdr:col>8</xdr:col>
      <xdr:colOff>542925</xdr:colOff>
      <xdr:row>16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11</xdr:col>
      <xdr:colOff>285750</xdr:colOff>
      <xdr:row>15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B20" totalsRowShown="0" headerRowDxfId="84" dataDxfId="82" headerRowBorderDxfId="83" tableBorderDxfId="81" totalsRowBorderDxfId="80">
  <tableColumns count="2">
    <tableColumn id="1" xr3:uid="{00000000-0010-0000-0000-000001000000}" name="Ano de Lançamento" dataDxfId="79"/>
    <tableColumn id="2" xr3:uid="{00000000-0010-0000-0000-000002000000}" name="QTD OBRAS" dataDxfId="78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9000000}" name="Tabela115" displayName="Tabela115" ref="A1:B4" totalsRowShown="0" headerRowDxfId="22" dataDxfId="20" headerRowBorderDxfId="21" tableBorderDxfId="19" totalsRowBorderDxfId="18">
  <tableColumns count="2">
    <tableColumn id="1" xr3:uid="{00000000-0010-0000-0900-000001000000}" name="Gênero" dataDxfId="17"/>
    <tableColumn id="2" xr3:uid="{00000000-0010-0000-0900-000002000000}" name="Quantidade Obras" dataDxfId="16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A000000}" name="Tabela116" displayName="Tabela116" ref="A1:C5" totalsRowShown="0" headerRowDxfId="15" dataDxfId="13" headerRowBorderDxfId="14" tableBorderDxfId="12" totalsRowBorderDxfId="11">
  <tableColumns count="3">
    <tableColumn id="1" xr3:uid="{00000000-0010-0000-0A00-000001000000}" name="Faixa do Valor Aprovado" dataDxfId="10"/>
    <tableColumn id="2" xr3:uid="{00000000-0010-0000-0A00-000002000000}" name="Quantidade de obras" dataDxfId="9"/>
    <tableColumn id="3" xr3:uid="{00000000-0010-0000-0A00-000003000000}" name="%" dataDxfId="8" dataCellStyle="Porcentagem">
      <calculatedColumnFormula>Tabela116[[#This Row],[Quantidade de obras]]/SUM($B$2:$B$5)</calculatedColumn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15" displayName="Tabela15" ref="A1:C4" totalsRowShown="0" headerRowDxfId="7" dataDxfId="5" headerRowBorderDxfId="6" tableBorderDxfId="4" totalsRowBorderDxfId="3">
  <tableColumns count="3">
    <tableColumn id="1" xr3:uid="{00000000-0010-0000-0B00-000001000000}" name="Faixa do Valor Aprovado" dataDxfId="2"/>
    <tableColumn id="2" xr3:uid="{00000000-0010-0000-0B00-000002000000}" name="Quantidade de obras" dataDxfId="1"/>
    <tableColumn id="3" xr3:uid="{00000000-0010-0000-0B00-000003000000}" name="%" dataDxfId="0" dataCellStyle="Porcentagem">
      <calculatedColumnFormula>Tabela15[[#This Row],[Quantidade de obras]]/SUM(Tabela15[Quantidade de obras])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3" displayName="Tabela13" ref="A1:B4" totalsRowShown="0" headerRowDxfId="77" dataDxfId="75" headerRowBorderDxfId="76" tableBorderDxfId="74" totalsRowBorderDxfId="73">
  <tableColumns count="2">
    <tableColumn id="1" xr3:uid="{00000000-0010-0000-0100-000001000000}" name="Gênero" dataDxfId="72"/>
    <tableColumn id="2" xr3:uid="{00000000-0010-0000-0100-000002000000}" name="Quantidade Obras" dataDxfId="7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14" displayName="Tabela14" ref="A1:C16" totalsRowShown="0" headerRowDxfId="70" dataDxfId="68" headerRowBorderDxfId="69" tableBorderDxfId="67" totalsRowBorderDxfId="66">
  <tableColumns count="3">
    <tableColumn id="1" xr3:uid="{00000000-0010-0000-0200-000001000000}" name="Filmes Lançados" dataDxfId="65"/>
    <tableColumn id="2" xr3:uid="{00000000-0010-0000-0200-000002000000}" name="QTD de Produtoras" dataDxfId="64"/>
    <tableColumn id="3" xr3:uid="{00000000-0010-0000-0200-000003000000}" name="%" dataDxfId="63">
      <calculatedColumnFormula>Tabela14[[#This Row],[QTD de Produtoras]]/118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ela17" displayName="Tabela17" ref="A1:C5" totalsRowShown="0" headerRowDxfId="62" dataDxfId="60" headerRowBorderDxfId="61" tableBorderDxfId="59" totalsRowBorderDxfId="58">
  <tableColumns count="3">
    <tableColumn id="1" xr3:uid="{00000000-0010-0000-0300-000001000000}" name="Filmes Lançados" dataDxfId="57"/>
    <tableColumn id="2" xr3:uid="{00000000-0010-0000-0300-000002000000}" name="QTD de Produtoras" dataDxfId="56"/>
    <tableColumn id="3" xr3:uid="{00000000-0010-0000-0300-000003000000}" name="%" dataDxfId="55">
      <calculatedColumnFormula>Tabela17[[#This Row],[QTD de Produtoras]]/118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ela18" displayName="Tabela18" ref="A1:C6" totalsRowShown="0" headerRowDxfId="54" dataDxfId="52" headerRowBorderDxfId="53" tableBorderDxfId="51" totalsRowBorderDxfId="50">
  <tableColumns count="3">
    <tableColumn id="1" xr3:uid="{00000000-0010-0000-0400-000001000000}" name="Filmes Lançados" dataDxfId="49"/>
    <tableColumn id="2" xr3:uid="{00000000-0010-0000-0400-000002000000}" name="QTD de Produtoras" dataDxfId="48"/>
    <tableColumn id="3" xr3:uid="{00000000-0010-0000-0400-000003000000}" name="%" dataDxfId="47">
      <calculatedColumnFormula>Tabela18[[#This Row],[QTD de Produtoras]]/118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Tabela111" displayName="Tabela111" ref="A1:B14" totalsRowShown="0" headerRowDxfId="46" dataDxfId="45" tableBorderDxfId="44">
  <tableColumns count="2">
    <tableColumn id="1" xr3:uid="{00000000-0010-0000-0500-000001000000}" name="UF" dataDxfId="43"/>
    <tableColumn id="2" xr3:uid="{00000000-0010-0000-0500-000002000000}" name="Quantidade Obras" dataDxfId="4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Tabela112" displayName="Tabela112" ref="A1:B5" totalsRowShown="0" headerRowDxfId="41" dataDxfId="40" tableBorderDxfId="39">
  <tableColumns count="2">
    <tableColumn id="1" xr3:uid="{00000000-0010-0000-0600-000001000000}" name="Região" dataDxfId="38"/>
    <tableColumn id="2" xr3:uid="{00000000-0010-0000-0600-000002000000}" name="Quantidade Obras" dataDxfId="37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ela113" displayName="Tabela113" ref="A1:B4" totalsRowShown="0" headerRowDxfId="36" dataDxfId="34" headerRowBorderDxfId="35" tableBorderDxfId="33" totalsRowBorderDxfId="32">
  <tableColumns count="2">
    <tableColumn id="1" xr3:uid="{00000000-0010-0000-0700-000001000000}" name="Gênero" dataDxfId="31"/>
    <tableColumn id="2" xr3:uid="{00000000-0010-0000-0700-000002000000}" name="Quantidade Obras" dataDxfId="3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8000000}" name="Tabela114" displayName="Tabela114" ref="A1:B4" totalsRowShown="0" headerRowDxfId="29" dataDxfId="27" headerRowBorderDxfId="28" tableBorderDxfId="26" totalsRowBorderDxfId="25">
  <tableColumns count="2">
    <tableColumn id="1" xr3:uid="{00000000-0010-0000-0800-000001000000}" name="Gênero" dataDxfId="24"/>
    <tableColumn id="2" xr3:uid="{00000000-0010-0000-0800-000002000000}" name="Quantidade Obras" dataDxfId="2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Verde ANCIN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BADB7D"/>
      </a:accent4>
      <a:accent5>
        <a:srgbClr val="B7DFA8"/>
      </a:accent5>
      <a:accent6>
        <a:srgbClr val="DBEFD3"/>
      </a:accent6>
      <a:hlink>
        <a:srgbClr val="6B9F25"/>
      </a:hlink>
      <a:folHlink>
        <a:srgbClr val="BA6906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10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workbookViewId="0"/>
  </sheetViews>
  <sheetFormatPr defaultRowHeight="16.5" x14ac:dyDescent="0.3"/>
  <cols>
    <col min="1" max="1" width="13.42578125" style="8" customWidth="1"/>
    <col min="2" max="16384" width="9.140625" style="8"/>
  </cols>
  <sheetData>
    <row r="1" spans="1:4" ht="25.5" x14ac:dyDescent="0.3">
      <c r="A1" s="97" t="s">
        <v>0</v>
      </c>
      <c r="B1" s="98" t="s">
        <v>1</v>
      </c>
      <c r="D1" s="1" t="s">
        <v>2</v>
      </c>
    </row>
    <row r="2" spans="1:4" x14ac:dyDescent="0.3">
      <c r="A2" s="25">
        <v>1995</v>
      </c>
      <c r="B2" s="26">
        <v>14</v>
      </c>
    </row>
    <row r="3" spans="1:4" x14ac:dyDescent="0.3">
      <c r="A3" s="25">
        <v>1996</v>
      </c>
      <c r="B3" s="26">
        <v>18</v>
      </c>
    </row>
    <row r="4" spans="1:4" x14ac:dyDescent="0.3">
      <c r="A4" s="25">
        <v>1997</v>
      </c>
      <c r="B4" s="26">
        <v>21</v>
      </c>
    </row>
    <row r="5" spans="1:4" x14ac:dyDescent="0.3">
      <c r="A5" s="25">
        <v>1998</v>
      </c>
      <c r="B5" s="26">
        <v>23</v>
      </c>
    </row>
    <row r="6" spans="1:4" x14ac:dyDescent="0.3">
      <c r="A6" s="25">
        <v>1999</v>
      </c>
      <c r="B6" s="26">
        <v>28</v>
      </c>
    </row>
    <row r="7" spans="1:4" x14ac:dyDescent="0.3">
      <c r="A7" s="25">
        <v>2000</v>
      </c>
      <c r="B7" s="26">
        <v>23</v>
      </c>
    </row>
    <row r="8" spans="1:4" x14ac:dyDescent="0.3">
      <c r="A8" s="25">
        <v>2001</v>
      </c>
      <c r="B8" s="26">
        <v>30</v>
      </c>
    </row>
    <row r="9" spans="1:4" x14ac:dyDescent="0.3">
      <c r="A9" s="25">
        <v>2002</v>
      </c>
      <c r="B9" s="26">
        <v>29</v>
      </c>
    </row>
    <row r="10" spans="1:4" x14ac:dyDescent="0.3">
      <c r="A10" s="25">
        <v>2003</v>
      </c>
      <c r="B10" s="26">
        <v>30</v>
      </c>
    </row>
    <row r="11" spans="1:4" x14ac:dyDescent="0.3">
      <c r="A11" s="25">
        <v>2004</v>
      </c>
      <c r="B11" s="26">
        <v>49</v>
      </c>
    </row>
    <row r="12" spans="1:4" x14ac:dyDescent="0.3">
      <c r="A12" s="25">
        <v>2005</v>
      </c>
      <c r="B12" s="26">
        <v>46</v>
      </c>
    </row>
    <row r="13" spans="1:4" x14ac:dyDescent="0.3">
      <c r="A13" s="25">
        <v>2006</v>
      </c>
      <c r="B13" s="26">
        <v>71</v>
      </c>
    </row>
    <row r="14" spans="1:4" x14ac:dyDescent="0.3">
      <c r="A14" s="25">
        <v>2007</v>
      </c>
      <c r="B14" s="26">
        <v>78</v>
      </c>
    </row>
    <row r="15" spans="1:4" x14ac:dyDescent="0.3">
      <c r="A15" s="25">
        <v>2008</v>
      </c>
      <c r="B15" s="26">
        <v>79</v>
      </c>
    </row>
    <row r="16" spans="1:4" x14ac:dyDescent="0.3">
      <c r="A16" s="25">
        <v>2009</v>
      </c>
      <c r="B16" s="26">
        <v>84</v>
      </c>
    </row>
    <row r="17" spans="1:4" x14ac:dyDescent="0.3">
      <c r="A17" s="25">
        <v>2010</v>
      </c>
      <c r="B17" s="26">
        <v>74</v>
      </c>
      <c r="D17" s="3" t="s">
        <v>3</v>
      </c>
    </row>
    <row r="18" spans="1:4" x14ac:dyDescent="0.3">
      <c r="A18" s="25">
        <v>2011</v>
      </c>
      <c r="B18" s="27">
        <v>100</v>
      </c>
    </row>
    <row r="19" spans="1:4" x14ac:dyDescent="0.3">
      <c r="A19" s="25">
        <v>2012</v>
      </c>
      <c r="B19" s="27">
        <v>83</v>
      </c>
    </row>
    <row r="20" spans="1:4" x14ac:dyDescent="0.3">
      <c r="A20" s="28">
        <v>2013</v>
      </c>
      <c r="B20" s="29">
        <v>129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"/>
  <sheetViews>
    <sheetView workbookViewId="0">
      <selection activeCell="E2" sqref="E2"/>
    </sheetView>
  </sheetViews>
  <sheetFormatPr defaultRowHeight="16.5" x14ac:dyDescent="0.3"/>
  <cols>
    <col min="1" max="1" width="15.140625" style="8" customWidth="1"/>
    <col min="2" max="2" width="10.28515625" style="8" customWidth="1"/>
    <col min="3" max="16384" width="9.140625" style="8"/>
  </cols>
  <sheetData>
    <row r="1" spans="1:5" ht="38.25" x14ac:dyDescent="0.3">
      <c r="A1" s="14" t="s">
        <v>18</v>
      </c>
      <c r="B1" s="15" t="s">
        <v>19</v>
      </c>
      <c r="C1" s="16" t="s">
        <v>20</v>
      </c>
      <c r="E1" s="5" t="s">
        <v>175</v>
      </c>
    </row>
    <row r="2" spans="1:5" x14ac:dyDescent="0.3">
      <c r="A2" s="17" t="s">
        <v>70</v>
      </c>
      <c r="B2" s="18">
        <v>15</v>
      </c>
      <c r="C2" s="19">
        <v>0.30612244897959184</v>
      </c>
    </row>
    <row r="3" spans="1:5" x14ac:dyDescent="0.3">
      <c r="A3" s="17" t="s">
        <v>71</v>
      </c>
      <c r="B3" s="18">
        <v>16</v>
      </c>
      <c r="C3" s="20">
        <v>0.32653061224489793</v>
      </c>
    </row>
    <row r="4" spans="1:5" x14ac:dyDescent="0.3">
      <c r="A4" s="17" t="s">
        <v>72</v>
      </c>
      <c r="B4" s="18">
        <v>9</v>
      </c>
      <c r="C4" s="20">
        <v>0.18367346938775508</v>
      </c>
    </row>
    <row r="5" spans="1:5" x14ac:dyDescent="0.3">
      <c r="A5" s="21" t="s">
        <v>73</v>
      </c>
      <c r="B5" s="22">
        <v>9</v>
      </c>
      <c r="C5" s="23">
        <v>0.18367346938775508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"/>
  <sheetViews>
    <sheetView workbookViewId="0">
      <selection sqref="A1:C6"/>
    </sheetView>
  </sheetViews>
  <sheetFormatPr defaultRowHeight="16.5" x14ac:dyDescent="0.3"/>
  <cols>
    <col min="1" max="1" width="15.140625" style="8" customWidth="1"/>
    <col min="2" max="16384" width="9.140625" style="8"/>
  </cols>
  <sheetData>
    <row r="1" spans="1:5" ht="38.25" x14ac:dyDescent="0.3">
      <c r="A1" s="14" t="s">
        <v>18</v>
      </c>
      <c r="B1" s="15" t="s">
        <v>19</v>
      </c>
      <c r="C1" s="33" t="s">
        <v>20</v>
      </c>
      <c r="E1" s="5" t="s">
        <v>78</v>
      </c>
    </row>
    <row r="2" spans="1:5" x14ac:dyDescent="0.3">
      <c r="A2" s="17" t="s">
        <v>74</v>
      </c>
      <c r="B2" s="18">
        <v>6</v>
      </c>
      <c r="C2" s="56">
        <v>0.19354838709677419</v>
      </c>
    </row>
    <row r="3" spans="1:5" x14ac:dyDescent="0.3">
      <c r="A3" s="17" t="s">
        <v>75</v>
      </c>
      <c r="B3" s="18">
        <v>12</v>
      </c>
      <c r="C3" s="56">
        <v>0.38709677419354838</v>
      </c>
    </row>
    <row r="4" spans="1:5" x14ac:dyDescent="0.3">
      <c r="A4" s="17" t="s">
        <v>76</v>
      </c>
      <c r="B4" s="18">
        <v>11</v>
      </c>
      <c r="C4" s="56">
        <v>0.35483870967741937</v>
      </c>
    </row>
    <row r="5" spans="1:5" x14ac:dyDescent="0.3">
      <c r="A5" s="17" t="s">
        <v>77</v>
      </c>
      <c r="B5" s="18">
        <v>1</v>
      </c>
      <c r="C5" s="56">
        <v>3.2258064516129031E-2</v>
      </c>
    </row>
    <row r="6" spans="1:5" x14ac:dyDescent="0.3">
      <c r="A6" s="21" t="s">
        <v>79</v>
      </c>
      <c r="B6" s="22">
        <v>1</v>
      </c>
      <c r="C6" s="57">
        <v>3.2258064516129031E-2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3"/>
  <sheetViews>
    <sheetView workbookViewId="0">
      <selection activeCell="C4" sqref="C4:C13"/>
    </sheetView>
  </sheetViews>
  <sheetFormatPr defaultRowHeight="16.5" x14ac:dyDescent="0.3"/>
  <cols>
    <col min="1" max="1" width="21.85546875" style="8" customWidth="1"/>
    <col min="2" max="2" width="13.85546875" style="8" bestFit="1" customWidth="1"/>
    <col min="3" max="3" width="9.140625" style="8" bestFit="1" customWidth="1"/>
    <col min="4" max="16384" width="9.140625" style="8"/>
  </cols>
  <sheetData>
    <row r="1" spans="1:3" x14ac:dyDescent="0.3">
      <c r="A1" s="5" t="s">
        <v>176</v>
      </c>
    </row>
    <row r="2" spans="1:3" x14ac:dyDescent="0.3">
      <c r="A2" s="5"/>
    </row>
    <row r="3" spans="1:3" ht="23.25" customHeight="1" x14ac:dyDescent="0.3">
      <c r="A3" s="47" t="s">
        <v>80</v>
      </c>
      <c r="B3" s="47" t="s">
        <v>81</v>
      </c>
      <c r="C3" s="47" t="s">
        <v>82</v>
      </c>
    </row>
    <row r="4" spans="1:3" ht="23.25" customHeight="1" x14ac:dyDescent="0.3">
      <c r="A4" s="30" t="s">
        <v>83</v>
      </c>
      <c r="B4" s="30">
        <v>4</v>
      </c>
      <c r="C4" s="50">
        <v>8.2000000000000003E-2</v>
      </c>
    </row>
    <row r="5" spans="1:3" ht="23.25" customHeight="1" x14ac:dyDescent="0.3">
      <c r="A5" s="30" t="s">
        <v>84</v>
      </c>
      <c r="B5" s="30">
        <v>5</v>
      </c>
      <c r="C5" s="50">
        <v>0.10199999999999999</v>
      </c>
    </row>
    <row r="6" spans="1:3" ht="23.25" customHeight="1" x14ac:dyDescent="0.3">
      <c r="A6" s="30" t="s">
        <v>85</v>
      </c>
      <c r="B6" s="30">
        <v>6</v>
      </c>
      <c r="C6" s="50">
        <v>0.122</v>
      </c>
    </row>
    <row r="7" spans="1:3" ht="23.25" customHeight="1" x14ac:dyDescent="0.3">
      <c r="A7" s="30" t="s">
        <v>86</v>
      </c>
      <c r="B7" s="30">
        <v>12</v>
      </c>
      <c r="C7" s="50">
        <v>0.245</v>
      </c>
    </row>
    <row r="8" spans="1:3" ht="23.25" customHeight="1" x14ac:dyDescent="0.3">
      <c r="A8" s="30" t="s">
        <v>87</v>
      </c>
      <c r="B8" s="30">
        <v>5</v>
      </c>
      <c r="C8" s="50">
        <v>0.10199999999999999</v>
      </c>
    </row>
    <row r="9" spans="1:3" ht="23.25" customHeight="1" x14ac:dyDescent="0.3">
      <c r="A9" s="30" t="s">
        <v>88</v>
      </c>
      <c r="B9" s="30">
        <v>3</v>
      </c>
      <c r="C9" s="50">
        <v>6.0999999999999999E-2</v>
      </c>
    </row>
    <row r="10" spans="1:3" ht="23.25" customHeight="1" x14ac:dyDescent="0.3">
      <c r="A10" s="30" t="s">
        <v>89</v>
      </c>
      <c r="B10" s="30">
        <v>7</v>
      </c>
      <c r="C10" s="50">
        <v>0.14299999999999999</v>
      </c>
    </row>
    <row r="11" spans="1:3" ht="23.25" customHeight="1" x14ac:dyDescent="0.3">
      <c r="A11" s="30" t="s">
        <v>90</v>
      </c>
      <c r="B11" s="30">
        <v>3</v>
      </c>
      <c r="C11" s="50">
        <v>6.0999999999999999E-2</v>
      </c>
    </row>
    <row r="12" spans="1:3" ht="23.25" customHeight="1" x14ac:dyDescent="0.3">
      <c r="A12" s="30" t="s">
        <v>91</v>
      </c>
      <c r="B12" s="30">
        <v>4</v>
      </c>
      <c r="C12" s="50">
        <v>8.2000000000000003E-2</v>
      </c>
    </row>
    <row r="13" spans="1:3" ht="23.25" customHeight="1" x14ac:dyDescent="0.3">
      <c r="A13" s="47" t="s">
        <v>92</v>
      </c>
      <c r="B13" s="47">
        <v>49</v>
      </c>
      <c r="C13" s="51">
        <v>1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2"/>
  <sheetViews>
    <sheetView workbookViewId="0">
      <selection activeCell="G24" sqref="G24"/>
    </sheetView>
  </sheetViews>
  <sheetFormatPr defaultRowHeight="16.5" x14ac:dyDescent="0.3"/>
  <cols>
    <col min="1" max="1" width="16.5703125" style="8" customWidth="1"/>
    <col min="2" max="2" width="14.5703125" style="8" customWidth="1"/>
    <col min="3" max="3" width="9.140625" style="8" bestFit="1" customWidth="1"/>
    <col min="4" max="16384" width="9.140625" style="8"/>
  </cols>
  <sheetData>
    <row r="1" spans="1:3" x14ac:dyDescent="0.3">
      <c r="A1" s="5" t="s">
        <v>93</v>
      </c>
    </row>
    <row r="2" spans="1:3" ht="27" x14ac:dyDescent="0.3">
      <c r="A2" s="47" t="s">
        <v>80</v>
      </c>
      <c r="B2" s="47" t="s">
        <v>81</v>
      </c>
      <c r="C2" s="47" t="s">
        <v>82</v>
      </c>
    </row>
    <row r="3" spans="1:3" x14ac:dyDescent="0.3">
      <c r="A3" s="30" t="s">
        <v>83</v>
      </c>
      <c r="B3" s="30">
        <v>1</v>
      </c>
      <c r="C3" s="31">
        <v>3.2000000000000001E-2</v>
      </c>
    </row>
    <row r="4" spans="1:3" x14ac:dyDescent="0.3">
      <c r="A4" s="30" t="s">
        <v>84</v>
      </c>
      <c r="B4" s="30">
        <v>5</v>
      </c>
      <c r="C4" s="31">
        <v>0.161</v>
      </c>
    </row>
    <row r="5" spans="1:3" x14ac:dyDescent="0.3">
      <c r="A5" s="30" t="s">
        <v>85</v>
      </c>
      <c r="B5" s="30">
        <v>3</v>
      </c>
      <c r="C5" s="31">
        <v>9.7000000000000003E-2</v>
      </c>
    </row>
    <row r="6" spans="1:3" x14ac:dyDescent="0.3">
      <c r="A6" s="30" t="s">
        <v>86</v>
      </c>
      <c r="B6" s="30">
        <v>2</v>
      </c>
      <c r="C6" s="31">
        <v>6.5000000000000002E-2</v>
      </c>
    </row>
    <row r="7" spans="1:3" x14ac:dyDescent="0.3">
      <c r="A7" s="30" t="s">
        <v>87</v>
      </c>
      <c r="B7" s="30">
        <v>7</v>
      </c>
      <c r="C7" s="31">
        <v>0.22600000000000001</v>
      </c>
    </row>
    <row r="8" spans="1:3" x14ac:dyDescent="0.3">
      <c r="A8" s="30" t="s">
        <v>88</v>
      </c>
      <c r="B8" s="30">
        <v>5</v>
      </c>
      <c r="C8" s="31">
        <v>0.161</v>
      </c>
    </row>
    <row r="9" spans="1:3" x14ac:dyDescent="0.3">
      <c r="A9" s="30" t="s">
        <v>89</v>
      </c>
      <c r="B9" s="30">
        <v>1</v>
      </c>
      <c r="C9" s="31">
        <v>3.2000000000000001E-2</v>
      </c>
    </row>
    <row r="10" spans="1:3" x14ac:dyDescent="0.3">
      <c r="A10" s="30" t="s">
        <v>90</v>
      </c>
      <c r="B10" s="30">
        <v>4</v>
      </c>
      <c r="C10" s="31">
        <v>0.129</v>
      </c>
    </row>
    <row r="11" spans="1:3" x14ac:dyDescent="0.3">
      <c r="A11" s="30" t="s">
        <v>91</v>
      </c>
      <c r="B11" s="30">
        <v>3</v>
      </c>
      <c r="C11" s="31">
        <v>9.7000000000000003E-2</v>
      </c>
    </row>
    <row r="12" spans="1:3" x14ac:dyDescent="0.3">
      <c r="A12" s="47" t="s">
        <v>92</v>
      </c>
      <c r="B12" s="47">
        <v>31</v>
      </c>
      <c r="C12" s="48">
        <v>1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7"/>
  <sheetViews>
    <sheetView workbookViewId="0">
      <selection activeCell="J27" sqref="J27"/>
    </sheetView>
  </sheetViews>
  <sheetFormatPr defaultRowHeight="15" x14ac:dyDescent="0.25"/>
  <sheetData>
    <row r="1" spans="1:5" ht="16.5" x14ac:dyDescent="0.3">
      <c r="A1" s="8" t="s">
        <v>52</v>
      </c>
      <c r="B1" s="8" t="s">
        <v>174</v>
      </c>
      <c r="C1" s="8"/>
      <c r="E1" s="5" t="s">
        <v>94</v>
      </c>
    </row>
    <row r="2" spans="1:5" ht="16.5" x14ac:dyDescent="0.3">
      <c r="A2" s="58" t="s">
        <v>23</v>
      </c>
      <c r="B2" s="59">
        <v>9</v>
      </c>
    </row>
    <row r="3" spans="1:5" ht="16.5" x14ac:dyDescent="0.3">
      <c r="A3" s="58" t="s">
        <v>24</v>
      </c>
      <c r="B3" s="59">
        <v>8</v>
      </c>
    </row>
    <row r="4" spans="1:5" ht="16.5" x14ac:dyDescent="0.3">
      <c r="A4" s="58" t="s">
        <v>29</v>
      </c>
      <c r="B4" s="59">
        <v>1</v>
      </c>
    </row>
    <row r="5" spans="1:5" ht="16.5" x14ac:dyDescent="0.3">
      <c r="A5" s="58" t="s">
        <v>27</v>
      </c>
      <c r="B5" s="59">
        <v>1</v>
      </c>
    </row>
    <row r="6" spans="1:5" ht="16.5" x14ac:dyDescent="0.3">
      <c r="A6" s="60" t="s">
        <v>36</v>
      </c>
      <c r="B6" s="61">
        <v>1</v>
      </c>
    </row>
    <row r="7" spans="1:5" ht="16.5" x14ac:dyDescent="0.3">
      <c r="A7" s="62" t="s">
        <v>26</v>
      </c>
      <c r="B7" s="63">
        <v>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0"/>
  <sheetViews>
    <sheetView workbookViewId="0">
      <selection activeCell="L18" sqref="L18"/>
    </sheetView>
  </sheetViews>
  <sheetFormatPr defaultRowHeight="16.5" x14ac:dyDescent="0.3"/>
  <cols>
    <col min="1" max="1" width="28.42578125" style="8" customWidth="1"/>
    <col min="2" max="2" width="12.5703125" style="8" customWidth="1"/>
    <col min="3" max="16384" width="9.140625" style="8"/>
  </cols>
  <sheetData>
    <row r="1" spans="1:2" x14ac:dyDescent="0.3">
      <c r="A1" s="5" t="s">
        <v>95</v>
      </c>
    </row>
    <row r="2" spans="1:2" ht="18" customHeight="1" x14ac:dyDescent="0.3">
      <c r="A2" s="64" t="s">
        <v>96</v>
      </c>
      <c r="B2" s="64" t="s">
        <v>97</v>
      </c>
    </row>
    <row r="3" spans="1:2" ht="18" customHeight="1" x14ac:dyDescent="0.3">
      <c r="A3" s="30" t="s">
        <v>98</v>
      </c>
      <c r="B3" s="30">
        <v>1</v>
      </c>
    </row>
    <row r="4" spans="1:2" ht="18" customHeight="1" x14ac:dyDescent="0.3">
      <c r="A4" s="30" t="s">
        <v>99</v>
      </c>
      <c r="B4" s="30">
        <v>3</v>
      </c>
    </row>
    <row r="5" spans="1:2" ht="18" customHeight="1" x14ac:dyDescent="0.3">
      <c r="A5" s="30" t="s">
        <v>100</v>
      </c>
      <c r="B5" s="30">
        <v>1</v>
      </c>
    </row>
    <row r="6" spans="1:2" ht="18" customHeight="1" x14ac:dyDescent="0.3">
      <c r="A6" s="30" t="s">
        <v>101</v>
      </c>
      <c r="B6" s="30">
        <v>1</v>
      </c>
    </row>
    <row r="7" spans="1:2" ht="18" customHeight="1" x14ac:dyDescent="0.3">
      <c r="A7" s="30" t="s">
        <v>102</v>
      </c>
      <c r="B7" s="30">
        <v>1</v>
      </c>
    </row>
    <row r="8" spans="1:2" ht="18" customHeight="1" x14ac:dyDescent="0.3">
      <c r="A8" s="30" t="s">
        <v>103</v>
      </c>
      <c r="B8" s="30">
        <v>1</v>
      </c>
    </row>
    <row r="9" spans="1:2" ht="18" customHeight="1" x14ac:dyDescent="0.3">
      <c r="A9" s="30" t="s">
        <v>104</v>
      </c>
      <c r="B9" s="30">
        <v>1</v>
      </c>
    </row>
    <row r="10" spans="1:2" ht="18" customHeight="1" x14ac:dyDescent="0.3">
      <c r="A10" s="30" t="s">
        <v>105</v>
      </c>
      <c r="B10" s="30">
        <v>3</v>
      </c>
    </row>
    <row r="11" spans="1:2" ht="18" customHeight="1" x14ac:dyDescent="0.3">
      <c r="A11" s="30" t="s">
        <v>106</v>
      </c>
      <c r="B11" s="30">
        <v>2</v>
      </c>
    </row>
    <row r="12" spans="1:2" ht="18" customHeight="1" x14ac:dyDescent="0.3">
      <c r="A12" s="30" t="s">
        <v>107</v>
      </c>
      <c r="B12" s="30">
        <v>1</v>
      </c>
    </row>
    <row r="13" spans="1:2" ht="18" customHeight="1" x14ac:dyDescent="0.3">
      <c r="A13" s="30" t="s">
        <v>108</v>
      </c>
      <c r="B13" s="30">
        <v>1</v>
      </c>
    </row>
    <row r="14" spans="1:2" ht="18" customHeight="1" x14ac:dyDescent="0.3">
      <c r="A14" s="30" t="s">
        <v>109</v>
      </c>
      <c r="B14" s="30">
        <v>1</v>
      </c>
    </row>
    <row r="15" spans="1:2" ht="18" customHeight="1" x14ac:dyDescent="0.3">
      <c r="A15" s="30" t="s">
        <v>110</v>
      </c>
      <c r="B15" s="30">
        <v>1</v>
      </c>
    </row>
    <row r="16" spans="1:2" ht="18" customHeight="1" x14ac:dyDescent="0.3">
      <c r="A16" s="30" t="s">
        <v>111</v>
      </c>
      <c r="B16" s="30">
        <v>1</v>
      </c>
    </row>
    <row r="17" spans="1:2" ht="18" customHeight="1" x14ac:dyDescent="0.3">
      <c r="A17" s="30" t="s">
        <v>112</v>
      </c>
      <c r="B17" s="30">
        <v>1</v>
      </c>
    </row>
    <row r="18" spans="1:2" ht="18" customHeight="1" x14ac:dyDescent="0.3">
      <c r="A18" s="30" t="s">
        <v>113</v>
      </c>
      <c r="B18" s="30">
        <v>1</v>
      </c>
    </row>
    <row r="19" spans="1:2" x14ac:dyDescent="0.3">
      <c r="A19" s="47" t="s">
        <v>8</v>
      </c>
      <c r="B19" s="47">
        <v>21</v>
      </c>
    </row>
    <row r="20" spans="1:2" x14ac:dyDescent="0.3">
      <c r="A20" s="7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23"/>
  <sheetViews>
    <sheetView workbookViewId="0">
      <selection activeCell="K15" sqref="K15"/>
    </sheetView>
  </sheetViews>
  <sheetFormatPr defaultRowHeight="15" x14ac:dyDescent="0.25"/>
  <sheetData>
    <row r="1" spans="1:1" ht="16.5" x14ac:dyDescent="0.25">
      <c r="A1" s="5" t="s">
        <v>115</v>
      </c>
    </row>
    <row r="19" spans="1:2" x14ac:dyDescent="0.25">
      <c r="A19" s="3" t="s">
        <v>118</v>
      </c>
    </row>
    <row r="21" spans="1:2" ht="16.5" x14ac:dyDescent="0.3">
      <c r="A21" s="58" t="s">
        <v>114</v>
      </c>
      <c r="B21" s="59">
        <v>64</v>
      </c>
    </row>
    <row r="22" spans="1:2" ht="16.5" x14ac:dyDescent="0.3">
      <c r="A22" s="58" t="s">
        <v>116</v>
      </c>
      <c r="B22" s="59">
        <v>29</v>
      </c>
    </row>
    <row r="23" spans="1:2" ht="16.5" x14ac:dyDescent="0.3">
      <c r="A23" s="65" t="s">
        <v>117</v>
      </c>
      <c r="B23" s="66">
        <v>54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7"/>
  <sheetViews>
    <sheetView workbookViewId="0">
      <selection activeCell="N13" sqref="N13"/>
    </sheetView>
  </sheetViews>
  <sheetFormatPr defaultRowHeight="16.5" x14ac:dyDescent="0.3"/>
  <cols>
    <col min="1" max="1" width="11.140625" style="8" customWidth="1"/>
    <col min="2" max="2" width="9.7109375" style="8" customWidth="1"/>
    <col min="3" max="16384" width="9.140625" style="8"/>
  </cols>
  <sheetData>
    <row r="1" spans="1:8" x14ac:dyDescent="0.3">
      <c r="A1" s="12" t="s">
        <v>52</v>
      </c>
      <c r="B1" s="12" t="s">
        <v>11</v>
      </c>
      <c r="H1" s="4" t="s">
        <v>119</v>
      </c>
    </row>
    <row r="2" spans="1:8" ht="17.25" x14ac:dyDescent="0.3">
      <c r="A2" s="12" t="s">
        <v>24</v>
      </c>
      <c r="B2" s="12">
        <v>55</v>
      </c>
      <c r="D2" s="13"/>
    </row>
    <row r="3" spans="1:8" x14ac:dyDescent="0.3">
      <c r="A3" s="12" t="s">
        <v>23</v>
      </c>
      <c r="B3" s="12">
        <v>48</v>
      </c>
    </row>
    <row r="4" spans="1:8" x14ac:dyDescent="0.3">
      <c r="A4" s="12" t="s">
        <v>30</v>
      </c>
      <c r="B4" s="12">
        <v>7</v>
      </c>
    </row>
    <row r="5" spans="1:8" x14ac:dyDescent="0.3">
      <c r="A5" s="12" t="s">
        <v>27</v>
      </c>
      <c r="B5" s="12">
        <v>7</v>
      </c>
    </row>
    <row r="6" spans="1:8" x14ac:dyDescent="0.3">
      <c r="A6" s="8" t="s">
        <v>36</v>
      </c>
      <c r="B6" s="8">
        <v>7</v>
      </c>
    </row>
    <row r="7" spans="1:8" x14ac:dyDescent="0.3">
      <c r="A7" s="8" t="s">
        <v>26</v>
      </c>
      <c r="B7" s="8">
        <v>5</v>
      </c>
    </row>
    <row r="8" spans="1:8" x14ac:dyDescent="0.3">
      <c r="A8" s="8" t="s">
        <v>29</v>
      </c>
      <c r="B8" s="8">
        <v>4</v>
      </c>
    </row>
    <row r="9" spans="1:8" x14ac:dyDescent="0.3">
      <c r="A9" s="8" t="s">
        <v>25</v>
      </c>
      <c r="B9" s="8">
        <v>4</v>
      </c>
    </row>
    <row r="10" spans="1:8" x14ac:dyDescent="0.3">
      <c r="A10" s="8" t="s">
        <v>28</v>
      </c>
      <c r="B10" s="8">
        <v>3</v>
      </c>
    </row>
    <row r="11" spans="1:8" x14ac:dyDescent="0.3">
      <c r="A11" s="8" t="s">
        <v>33</v>
      </c>
      <c r="B11" s="8">
        <v>3</v>
      </c>
    </row>
    <row r="12" spans="1:8" x14ac:dyDescent="0.3">
      <c r="A12" s="8" t="s">
        <v>32</v>
      </c>
      <c r="B12" s="8">
        <v>2</v>
      </c>
    </row>
    <row r="13" spans="1:8" x14ac:dyDescent="0.3">
      <c r="A13" s="8" t="s">
        <v>31</v>
      </c>
      <c r="B13" s="8">
        <v>1</v>
      </c>
    </row>
    <row r="14" spans="1:8" x14ac:dyDescent="0.3">
      <c r="A14" s="8" t="s">
        <v>120</v>
      </c>
      <c r="B14" s="8">
        <v>1</v>
      </c>
    </row>
    <row r="17" spans="8:8" x14ac:dyDescent="0.3">
      <c r="H17" s="2" t="s">
        <v>121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3"/>
  <sheetViews>
    <sheetView workbookViewId="0">
      <selection activeCell="I17" sqref="I17"/>
    </sheetView>
  </sheetViews>
  <sheetFormatPr defaultRowHeight="16.5" x14ac:dyDescent="0.3"/>
  <cols>
    <col min="1" max="1" width="11.140625" style="8" customWidth="1"/>
    <col min="2" max="2" width="9.7109375" style="8" customWidth="1"/>
    <col min="3" max="16384" width="9.140625" style="8"/>
  </cols>
  <sheetData>
    <row r="1" spans="1:10" x14ac:dyDescent="0.3">
      <c r="A1" s="12" t="s">
        <v>122</v>
      </c>
      <c r="B1" s="12" t="s">
        <v>11</v>
      </c>
      <c r="J1" s="4" t="s">
        <v>123</v>
      </c>
    </row>
    <row r="2" spans="1:10" ht="17.25" x14ac:dyDescent="0.3">
      <c r="A2" s="12" t="s">
        <v>124</v>
      </c>
      <c r="B2" s="12">
        <v>112</v>
      </c>
      <c r="G2" s="13"/>
    </row>
    <row r="3" spans="1:10" x14ac:dyDescent="0.3">
      <c r="A3" s="12" t="s">
        <v>125</v>
      </c>
      <c r="B3" s="12">
        <v>15</v>
      </c>
    </row>
    <row r="4" spans="1:10" x14ac:dyDescent="0.3">
      <c r="A4" s="12" t="s">
        <v>126</v>
      </c>
      <c r="B4" s="12">
        <v>12</v>
      </c>
    </row>
    <row r="5" spans="1:10" x14ac:dyDescent="0.3">
      <c r="A5" s="12" t="s">
        <v>127</v>
      </c>
      <c r="B5" s="12">
        <v>8</v>
      </c>
    </row>
    <row r="13" spans="1:10" x14ac:dyDescent="0.3">
      <c r="I13" s="2" t="s">
        <v>128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1"/>
  <sheetViews>
    <sheetView workbookViewId="0">
      <selection activeCell="G22" sqref="G22"/>
    </sheetView>
  </sheetViews>
  <sheetFormatPr defaultRowHeight="16.5" x14ac:dyDescent="0.3"/>
  <cols>
    <col min="1" max="1" width="14.28515625" style="8" customWidth="1"/>
    <col min="2" max="2" width="17.28515625" style="8" bestFit="1" customWidth="1"/>
    <col min="3" max="16384" width="9.140625" style="8"/>
  </cols>
  <sheetData>
    <row r="1" spans="1:6" ht="33" x14ac:dyDescent="0.3">
      <c r="A1" s="69" t="s">
        <v>10</v>
      </c>
      <c r="B1" s="70" t="s">
        <v>11</v>
      </c>
    </row>
    <row r="2" spans="1:6" x14ac:dyDescent="0.3">
      <c r="A2" s="38" t="s">
        <v>14</v>
      </c>
      <c r="B2" s="67">
        <v>3</v>
      </c>
    </row>
    <row r="3" spans="1:6" ht="27" x14ac:dyDescent="0.3">
      <c r="A3" s="38" t="s">
        <v>13</v>
      </c>
      <c r="B3" s="67">
        <v>76</v>
      </c>
    </row>
    <row r="4" spans="1:6" x14ac:dyDescent="0.3">
      <c r="A4" s="41" t="s">
        <v>12</v>
      </c>
      <c r="B4" s="68">
        <v>68</v>
      </c>
    </row>
    <row r="5" spans="1:6" x14ac:dyDescent="0.3">
      <c r="B5" s="12"/>
    </row>
    <row r="6" spans="1:6" x14ac:dyDescent="0.3">
      <c r="B6" s="12"/>
      <c r="F6" s="4" t="s">
        <v>129</v>
      </c>
    </row>
    <row r="7" spans="1:6" x14ac:dyDescent="0.3">
      <c r="B7" s="12"/>
    </row>
    <row r="9" spans="1:6" x14ac:dyDescent="0.3">
      <c r="B9" s="12"/>
    </row>
    <row r="10" spans="1:6" x14ac:dyDescent="0.3">
      <c r="B10" s="12"/>
    </row>
    <row r="11" spans="1:6" x14ac:dyDescent="0.3">
      <c r="B11" s="12"/>
    </row>
    <row r="14" spans="1:6" x14ac:dyDescent="0.3">
      <c r="A14" s="8" t="s">
        <v>15</v>
      </c>
    </row>
    <row r="21" spans="6:6" x14ac:dyDescent="0.3">
      <c r="F21" s="2" t="s">
        <v>121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F11"/>
  <sheetViews>
    <sheetView workbookViewId="0">
      <selection activeCell="F3" sqref="F3:F10"/>
    </sheetView>
  </sheetViews>
  <sheetFormatPr defaultRowHeight="16.5" x14ac:dyDescent="0.3"/>
  <cols>
    <col min="1" max="4" width="9.140625" style="8"/>
    <col min="5" max="5" width="14.5703125" style="8" customWidth="1"/>
    <col min="6" max="16384" width="9.140625" style="8"/>
  </cols>
  <sheetData>
    <row r="1" spans="4:6" x14ac:dyDescent="0.3">
      <c r="E1" s="4" t="s">
        <v>4</v>
      </c>
    </row>
    <row r="2" spans="4:6" ht="40.5" x14ac:dyDescent="0.3">
      <c r="D2" s="47" t="s">
        <v>5</v>
      </c>
      <c r="E2" s="47" t="s">
        <v>6</v>
      </c>
      <c r="F2" s="47" t="s">
        <v>7</v>
      </c>
    </row>
    <row r="3" spans="4:6" x14ac:dyDescent="0.3">
      <c r="D3" s="30">
        <v>2005</v>
      </c>
      <c r="E3" s="30">
        <v>1</v>
      </c>
      <c r="F3" s="50">
        <v>7.7999999999999996E-3</v>
      </c>
    </row>
    <row r="4" spans="4:6" x14ac:dyDescent="0.3">
      <c r="D4" s="30">
        <v>2006</v>
      </c>
      <c r="E4" s="30">
        <v>1</v>
      </c>
      <c r="F4" s="50">
        <v>7.7999999999999996E-3</v>
      </c>
    </row>
    <row r="5" spans="4:6" x14ac:dyDescent="0.3">
      <c r="D5" s="30">
        <v>2008</v>
      </c>
      <c r="E5" s="30">
        <v>1</v>
      </c>
      <c r="F5" s="50">
        <v>7.7999999999999996E-3</v>
      </c>
    </row>
    <row r="6" spans="4:6" x14ac:dyDescent="0.3">
      <c r="D6" s="30">
        <v>2010</v>
      </c>
      <c r="E6" s="30">
        <v>5</v>
      </c>
      <c r="F6" s="50">
        <v>3.8800000000000001E-2</v>
      </c>
    </row>
    <row r="7" spans="4:6" x14ac:dyDescent="0.3">
      <c r="D7" s="30">
        <v>2011</v>
      </c>
      <c r="E7" s="30">
        <v>25</v>
      </c>
      <c r="F7" s="50">
        <v>0.1938</v>
      </c>
    </row>
    <row r="8" spans="4:6" x14ac:dyDescent="0.3">
      <c r="D8" s="30">
        <v>2012</v>
      </c>
      <c r="E8" s="30">
        <v>62</v>
      </c>
      <c r="F8" s="50">
        <v>0.48060000000000003</v>
      </c>
    </row>
    <row r="9" spans="4:6" x14ac:dyDescent="0.3">
      <c r="D9" s="30">
        <v>2013</v>
      </c>
      <c r="E9" s="30">
        <v>34</v>
      </c>
      <c r="F9" s="50">
        <v>0.2636</v>
      </c>
    </row>
    <row r="10" spans="4:6" x14ac:dyDescent="0.3">
      <c r="D10" s="47" t="s">
        <v>8</v>
      </c>
      <c r="E10" s="47">
        <v>129</v>
      </c>
      <c r="F10" s="51">
        <v>1</v>
      </c>
    </row>
    <row r="11" spans="4:6" x14ac:dyDescent="0.3">
      <c r="E11" s="2" t="s">
        <v>9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5"/>
  <sheetViews>
    <sheetView workbookViewId="0">
      <selection activeCell="M11" sqref="M11"/>
    </sheetView>
  </sheetViews>
  <sheetFormatPr defaultRowHeight="16.5" x14ac:dyDescent="0.3"/>
  <cols>
    <col min="1" max="1" width="14.28515625" style="8" customWidth="1"/>
    <col min="2" max="2" width="17.28515625" style="8" bestFit="1" customWidth="1"/>
    <col min="3" max="16384" width="9.140625" style="8"/>
  </cols>
  <sheetData>
    <row r="1" spans="1:8" ht="33" x14ac:dyDescent="0.3">
      <c r="A1" s="71" t="s">
        <v>10</v>
      </c>
      <c r="B1" s="70" t="s">
        <v>11</v>
      </c>
    </row>
    <row r="2" spans="1:8" x14ac:dyDescent="0.3">
      <c r="A2" s="38" t="s">
        <v>14</v>
      </c>
      <c r="B2" s="67">
        <v>1</v>
      </c>
      <c r="H2" s="4" t="s">
        <v>130</v>
      </c>
    </row>
    <row r="3" spans="1:8" ht="27" x14ac:dyDescent="0.3">
      <c r="A3" s="38" t="s">
        <v>13</v>
      </c>
      <c r="B3" s="67">
        <v>36</v>
      </c>
      <c r="F3" s="4"/>
    </row>
    <row r="4" spans="1:8" x14ac:dyDescent="0.3">
      <c r="A4" s="41" t="s">
        <v>12</v>
      </c>
      <c r="B4" s="68">
        <v>17</v>
      </c>
      <c r="F4" s="4"/>
    </row>
    <row r="5" spans="1:8" x14ac:dyDescent="0.3">
      <c r="B5" s="12"/>
      <c r="F5" s="2"/>
    </row>
    <row r="6" spans="1:8" x14ac:dyDescent="0.3">
      <c r="B6" s="12"/>
    </row>
    <row r="7" spans="1:8" x14ac:dyDescent="0.3">
      <c r="B7" s="12"/>
    </row>
    <row r="9" spans="1:8" x14ac:dyDescent="0.3">
      <c r="B9" s="12"/>
    </row>
    <row r="10" spans="1:8" x14ac:dyDescent="0.3">
      <c r="B10" s="12"/>
    </row>
    <row r="11" spans="1:8" x14ac:dyDescent="0.3">
      <c r="B11" s="12"/>
    </row>
    <row r="14" spans="1:8" x14ac:dyDescent="0.3">
      <c r="A14" s="8" t="s">
        <v>15</v>
      </c>
    </row>
    <row r="15" spans="1:8" x14ac:dyDescent="0.3">
      <c r="H15" s="2" t="s">
        <v>131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4"/>
  <sheetViews>
    <sheetView workbookViewId="0">
      <selection activeCell="J18" sqref="J18"/>
    </sheetView>
  </sheetViews>
  <sheetFormatPr defaultRowHeight="16.5" x14ac:dyDescent="0.3"/>
  <cols>
    <col min="1" max="1" width="14.28515625" style="8" customWidth="1"/>
    <col min="2" max="2" width="17.28515625" style="8" bestFit="1" customWidth="1"/>
    <col min="3" max="16384" width="9.140625" style="8"/>
  </cols>
  <sheetData>
    <row r="1" spans="1:7" ht="27" x14ac:dyDescent="0.3">
      <c r="A1" s="76" t="s">
        <v>10</v>
      </c>
      <c r="B1" s="77" t="s">
        <v>11</v>
      </c>
    </row>
    <row r="2" spans="1:7" x14ac:dyDescent="0.3">
      <c r="A2" s="72" t="s">
        <v>14</v>
      </c>
      <c r="B2" s="73">
        <v>2</v>
      </c>
      <c r="G2" s="4" t="s">
        <v>132</v>
      </c>
    </row>
    <row r="3" spans="1:7" ht="27" x14ac:dyDescent="0.3">
      <c r="A3" s="74" t="s">
        <v>13</v>
      </c>
      <c r="B3" s="75">
        <v>40</v>
      </c>
    </row>
    <row r="4" spans="1:7" x14ac:dyDescent="0.3">
      <c r="A4" s="78" t="s">
        <v>12</v>
      </c>
      <c r="B4" s="79">
        <v>51</v>
      </c>
    </row>
    <row r="5" spans="1:7" x14ac:dyDescent="0.3">
      <c r="B5" s="12"/>
    </row>
    <row r="6" spans="1:7" x14ac:dyDescent="0.3">
      <c r="B6" s="12"/>
    </row>
    <row r="8" spans="1:7" x14ac:dyDescent="0.3">
      <c r="B8" s="12"/>
    </row>
    <row r="9" spans="1:7" x14ac:dyDescent="0.3">
      <c r="B9" s="12"/>
      <c r="G9" s="2"/>
    </row>
    <row r="10" spans="1:7" x14ac:dyDescent="0.3">
      <c r="B10" s="12"/>
      <c r="G10" s="2"/>
    </row>
    <row r="13" spans="1:7" x14ac:dyDescent="0.3">
      <c r="A13" s="8" t="s">
        <v>15</v>
      </c>
    </row>
    <row r="14" spans="1:7" x14ac:dyDescent="0.3">
      <c r="G14" s="2" t="s">
        <v>131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8"/>
  <sheetViews>
    <sheetView workbookViewId="0">
      <selection activeCell="C7" sqref="C7"/>
    </sheetView>
  </sheetViews>
  <sheetFormatPr defaultRowHeight="16.5" x14ac:dyDescent="0.3"/>
  <cols>
    <col min="1" max="1" width="16.28515625" style="8" customWidth="1"/>
    <col min="2" max="8" width="15.42578125" style="8" customWidth="1"/>
    <col min="9" max="9" width="31.140625" style="8" customWidth="1"/>
    <col min="10" max="16384" width="9.140625" style="8"/>
  </cols>
  <sheetData>
    <row r="1" spans="1:8" x14ac:dyDescent="0.3">
      <c r="A1" s="5" t="s">
        <v>133</v>
      </c>
    </row>
    <row r="2" spans="1:8" x14ac:dyDescent="0.3">
      <c r="A2" s="107" t="s">
        <v>10</v>
      </c>
      <c r="B2" s="47" t="s">
        <v>39</v>
      </c>
      <c r="C2" s="107" t="s">
        <v>135</v>
      </c>
      <c r="D2" s="47" t="s">
        <v>136</v>
      </c>
      <c r="E2" s="107" t="s">
        <v>42</v>
      </c>
      <c r="F2" s="107" t="s">
        <v>138</v>
      </c>
      <c r="G2" s="107" t="s">
        <v>44</v>
      </c>
      <c r="H2" s="107" t="s">
        <v>139</v>
      </c>
    </row>
    <row r="3" spans="1:8" ht="24" customHeight="1" x14ac:dyDescent="0.3">
      <c r="A3" s="107"/>
      <c r="B3" s="47" t="s">
        <v>134</v>
      </c>
      <c r="C3" s="107"/>
      <c r="D3" s="47" t="s">
        <v>137</v>
      </c>
      <c r="E3" s="107"/>
      <c r="F3" s="107"/>
      <c r="G3" s="107"/>
      <c r="H3" s="107"/>
    </row>
    <row r="4" spans="1:8" x14ac:dyDescent="0.3">
      <c r="A4" s="30" t="s">
        <v>12</v>
      </c>
      <c r="B4" s="30">
        <v>37</v>
      </c>
      <c r="C4" s="50">
        <v>0.60699999999999998</v>
      </c>
      <c r="D4" s="54">
        <v>168077</v>
      </c>
      <c r="E4" s="50">
        <v>0.82499999999999996</v>
      </c>
      <c r="F4" s="46">
        <v>4542</v>
      </c>
      <c r="G4" s="46">
        <v>67129</v>
      </c>
      <c r="H4" s="50">
        <v>0.77700000000000002</v>
      </c>
    </row>
    <row r="5" spans="1:8" x14ac:dyDescent="0.3">
      <c r="A5" s="30" t="s">
        <v>13</v>
      </c>
      <c r="B5" s="30">
        <v>21</v>
      </c>
      <c r="C5" s="50">
        <v>0.34399999999999997</v>
      </c>
      <c r="D5" s="54">
        <v>17964</v>
      </c>
      <c r="E5" s="50">
        <v>8.7999999999999995E-2</v>
      </c>
      <c r="F5" s="30">
        <v>855</v>
      </c>
      <c r="G5" s="46">
        <v>6863</v>
      </c>
      <c r="H5" s="50">
        <v>7.9000000000000001E-2</v>
      </c>
    </row>
    <row r="6" spans="1:8" x14ac:dyDescent="0.3">
      <c r="A6" s="30" t="s">
        <v>14</v>
      </c>
      <c r="B6" s="30">
        <v>3</v>
      </c>
      <c r="C6" s="50">
        <v>4.9000000000000002E-2</v>
      </c>
      <c r="D6" s="54">
        <v>17722</v>
      </c>
      <c r="E6" s="50">
        <v>8.6999999999999994E-2</v>
      </c>
      <c r="F6" s="46">
        <v>5907</v>
      </c>
      <c r="G6" s="46">
        <v>12458</v>
      </c>
      <c r="H6" s="50">
        <v>0.14399999999999999</v>
      </c>
    </row>
    <row r="7" spans="1:8" x14ac:dyDescent="0.3">
      <c r="A7" s="47" t="s">
        <v>8</v>
      </c>
      <c r="B7" s="47">
        <v>61</v>
      </c>
      <c r="C7" s="51">
        <v>1</v>
      </c>
      <c r="D7" s="49">
        <v>203764</v>
      </c>
      <c r="E7" s="51">
        <v>1</v>
      </c>
      <c r="F7" s="49">
        <v>3340</v>
      </c>
      <c r="G7" s="49">
        <v>86451</v>
      </c>
      <c r="H7" s="51">
        <v>1</v>
      </c>
    </row>
    <row r="8" spans="1:8" x14ac:dyDescent="0.3">
      <c r="A8" s="3" t="s">
        <v>140</v>
      </c>
    </row>
  </sheetData>
  <mergeCells count="6">
    <mergeCell ref="H2:H3"/>
    <mergeCell ref="A2:A3"/>
    <mergeCell ref="C2:C3"/>
    <mergeCell ref="E2:E3"/>
    <mergeCell ref="F2:F3"/>
    <mergeCell ref="G2:G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7"/>
  <sheetViews>
    <sheetView workbookViewId="0">
      <selection activeCell="E6" activeCellId="1" sqref="C3:C6 E3:E6"/>
    </sheetView>
  </sheetViews>
  <sheetFormatPr defaultRowHeight="16.5" x14ac:dyDescent="0.3"/>
  <cols>
    <col min="1" max="1" width="13.42578125" style="8" customWidth="1"/>
    <col min="2" max="6" width="12.140625" style="8" customWidth="1"/>
    <col min="7" max="16384" width="9.140625" style="8"/>
  </cols>
  <sheetData>
    <row r="1" spans="1:6" x14ac:dyDescent="0.3">
      <c r="A1" s="5" t="s">
        <v>141</v>
      </c>
    </row>
    <row r="2" spans="1:6" ht="40.5" x14ac:dyDescent="0.3">
      <c r="A2" s="47" t="s">
        <v>10</v>
      </c>
      <c r="B2" s="47" t="s">
        <v>47</v>
      </c>
      <c r="C2" s="47" t="s">
        <v>48</v>
      </c>
      <c r="D2" s="47" t="s">
        <v>44</v>
      </c>
      <c r="E2" s="47" t="s">
        <v>45</v>
      </c>
      <c r="F2" s="47" t="s">
        <v>49</v>
      </c>
    </row>
    <row r="3" spans="1:6" x14ac:dyDescent="0.3">
      <c r="A3" s="45" t="s">
        <v>12</v>
      </c>
      <c r="B3" s="30">
        <v>34</v>
      </c>
      <c r="C3" s="50">
        <v>0.65400000000000003</v>
      </c>
      <c r="D3" s="46">
        <v>67129</v>
      </c>
      <c r="E3" s="50">
        <v>0.77700000000000002</v>
      </c>
      <c r="F3" s="46">
        <v>1974</v>
      </c>
    </row>
    <row r="4" spans="1:6" x14ac:dyDescent="0.3">
      <c r="A4" s="45" t="s">
        <v>13</v>
      </c>
      <c r="B4" s="30">
        <v>15</v>
      </c>
      <c r="C4" s="50">
        <v>0.28799999999999998</v>
      </c>
      <c r="D4" s="46">
        <v>6863</v>
      </c>
      <c r="E4" s="50">
        <v>7.9000000000000001E-2</v>
      </c>
      <c r="F4" s="30">
        <v>457</v>
      </c>
    </row>
    <row r="5" spans="1:6" x14ac:dyDescent="0.3">
      <c r="A5" s="45" t="s">
        <v>14</v>
      </c>
      <c r="B5" s="30">
        <v>3</v>
      </c>
      <c r="C5" s="50">
        <v>5.8000000000000003E-2</v>
      </c>
      <c r="D5" s="46">
        <v>12459</v>
      </c>
      <c r="E5" s="50">
        <v>0.14399999999999999</v>
      </c>
      <c r="F5" s="46">
        <v>4152</v>
      </c>
    </row>
    <row r="6" spans="1:6" x14ac:dyDescent="0.3">
      <c r="A6" s="47" t="s">
        <v>8</v>
      </c>
      <c r="B6" s="47">
        <v>52</v>
      </c>
      <c r="C6" s="51">
        <v>1</v>
      </c>
      <c r="D6" s="49">
        <v>86451</v>
      </c>
      <c r="E6" s="51">
        <v>1</v>
      </c>
      <c r="F6" s="49">
        <v>1662</v>
      </c>
    </row>
    <row r="7" spans="1:6" x14ac:dyDescent="0.3">
      <c r="A7" s="3" t="s">
        <v>50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5"/>
  <sheetViews>
    <sheetView workbookViewId="0">
      <selection activeCell="H4" sqref="H4:H14"/>
    </sheetView>
  </sheetViews>
  <sheetFormatPr defaultRowHeight="16.5" x14ac:dyDescent="0.3"/>
  <cols>
    <col min="1" max="1" width="9.140625" style="80"/>
    <col min="2" max="8" width="11.28515625" style="80" customWidth="1"/>
    <col min="9" max="16384" width="9.140625" style="8"/>
  </cols>
  <sheetData>
    <row r="1" spans="1:8" x14ac:dyDescent="0.3">
      <c r="A1" s="4" t="s">
        <v>142</v>
      </c>
    </row>
    <row r="2" spans="1:8" ht="25.5" customHeight="1" x14ac:dyDescent="0.3">
      <c r="A2" s="107" t="s">
        <v>52</v>
      </c>
      <c r="B2" s="107" t="s">
        <v>39</v>
      </c>
      <c r="C2" s="107" t="s">
        <v>48</v>
      </c>
      <c r="D2" s="47" t="s">
        <v>143</v>
      </c>
      <c r="E2" s="107" t="s">
        <v>42</v>
      </c>
      <c r="F2" s="108" t="s">
        <v>144</v>
      </c>
      <c r="G2" s="108" t="s">
        <v>44</v>
      </c>
      <c r="H2" s="107" t="s">
        <v>45</v>
      </c>
    </row>
    <row r="3" spans="1:8" ht="25.5" customHeight="1" x14ac:dyDescent="0.3">
      <c r="A3" s="107"/>
      <c r="B3" s="107"/>
      <c r="C3" s="107"/>
      <c r="D3" s="47" t="s">
        <v>137</v>
      </c>
      <c r="E3" s="107"/>
      <c r="F3" s="108"/>
      <c r="G3" s="108"/>
      <c r="H3" s="107"/>
    </row>
    <row r="4" spans="1:8" ht="25.5" customHeight="1" x14ac:dyDescent="0.3">
      <c r="A4" s="30" t="s">
        <v>24</v>
      </c>
      <c r="B4" s="30">
        <v>26</v>
      </c>
      <c r="C4" s="50">
        <v>0.42599999999999999</v>
      </c>
      <c r="D4" s="46">
        <v>102078</v>
      </c>
      <c r="E4" s="50">
        <v>0.501</v>
      </c>
      <c r="F4" s="46">
        <v>3926</v>
      </c>
      <c r="G4" s="46">
        <v>35209</v>
      </c>
      <c r="H4" s="50">
        <v>0.40699999999999997</v>
      </c>
    </row>
    <row r="5" spans="1:8" ht="25.5" customHeight="1" x14ac:dyDescent="0.3">
      <c r="A5" s="30" t="s">
        <v>23</v>
      </c>
      <c r="B5" s="30">
        <v>24</v>
      </c>
      <c r="C5" s="50">
        <v>0.39300000000000002</v>
      </c>
      <c r="D5" s="46">
        <v>80130</v>
      </c>
      <c r="E5" s="50">
        <v>0.39300000000000002</v>
      </c>
      <c r="F5" s="46">
        <v>3338</v>
      </c>
      <c r="G5" s="46">
        <v>40429</v>
      </c>
      <c r="H5" s="50">
        <v>0.46800000000000003</v>
      </c>
    </row>
    <row r="6" spans="1:8" ht="25.5" customHeight="1" x14ac:dyDescent="0.3">
      <c r="A6" s="30" t="s">
        <v>26</v>
      </c>
      <c r="B6" s="30">
        <v>2</v>
      </c>
      <c r="C6" s="50">
        <v>3.3000000000000002E-2</v>
      </c>
      <c r="D6" s="46">
        <v>7417</v>
      </c>
      <c r="E6" s="50">
        <v>3.5999999999999997E-2</v>
      </c>
      <c r="F6" s="46">
        <v>3708</v>
      </c>
      <c r="G6" s="46">
        <v>4612</v>
      </c>
      <c r="H6" s="50">
        <v>5.2999999999999999E-2</v>
      </c>
    </row>
    <row r="7" spans="1:8" ht="25.5" customHeight="1" x14ac:dyDescent="0.3">
      <c r="A7" s="30" t="s">
        <v>25</v>
      </c>
      <c r="B7" s="30">
        <v>2</v>
      </c>
      <c r="C7" s="50">
        <v>3.3000000000000002E-2</v>
      </c>
      <c r="D7" s="46">
        <v>4529</v>
      </c>
      <c r="E7" s="50">
        <v>2.1999999999999999E-2</v>
      </c>
      <c r="F7" s="46">
        <v>2264</v>
      </c>
      <c r="G7" s="46">
        <v>1848</v>
      </c>
      <c r="H7" s="50">
        <v>2.1000000000000001E-2</v>
      </c>
    </row>
    <row r="8" spans="1:8" ht="25.5" customHeight="1" x14ac:dyDescent="0.3">
      <c r="A8" s="30" t="s">
        <v>36</v>
      </c>
      <c r="B8" s="30">
        <v>1</v>
      </c>
      <c r="C8" s="50">
        <v>1.6E-2</v>
      </c>
      <c r="D8" s="46">
        <v>2311</v>
      </c>
      <c r="E8" s="50">
        <v>1.0999999999999999E-2</v>
      </c>
      <c r="F8" s="46">
        <v>2311</v>
      </c>
      <c r="G8" s="46">
        <v>1893</v>
      </c>
      <c r="H8" s="50">
        <v>2.1999999999999999E-2</v>
      </c>
    </row>
    <row r="9" spans="1:8" ht="25.5" customHeight="1" x14ac:dyDescent="0.3">
      <c r="A9" s="30" t="s">
        <v>28</v>
      </c>
      <c r="B9" s="30">
        <v>1</v>
      </c>
      <c r="C9" s="50">
        <v>1.6E-2</v>
      </c>
      <c r="D9" s="46">
        <v>2244</v>
      </c>
      <c r="E9" s="50">
        <v>1.0999999999999999E-2</v>
      </c>
      <c r="F9" s="46">
        <v>2244</v>
      </c>
      <c r="G9" s="30">
        <v>610</v>
      </c>
      <c r="H9" s="50">
        <v>7.0000000000000001E-3</v>
      </c>
    </row>
    <row r="10" spans="1:8" ht="25.5" customHeight="1" x14ac:dyDescent="0.3">
      <c r="A10" s="30" t="s">
        <v>33</v>
      </c>
      <c r="B10" s="30">
        <v>1</v>
      </c>
      <c r="C10" s="50">
        <v>1.6E-2</v>
      </c>
      <c r="D10" s="46">
        <v>1974</v>
      </c>
      <c r="E10" s="50">
        <v>0.01</v>
      </c>
      <c r="F10" s="46">
        <v>1974</v>
      </c>
      <c r="G10" s="30" t="s">
        <v>145</v>
      </c>
      <c r="H10" s="50">
        <v>0</v>
      </c>
    </row>
    <row r="11" spans="1:8" ht="25.5" customHeight="1" x14ac:dyDescent="0.3">
      <c r="A11" s="30" t="s">
        <v>30</v>
      </c>
      <c r="B11" s="30">
        <v>2</v>
      </c>
      <c r="C11" s="50">
        <v>3.3000000000000002E-2</v>
      </c>
      <c r="D11" s="46">
        <v>1524</v>
      </c>
      <c r="E11" s="50">
        <v>7.0000000000000001E-3</v>
      </c>
      <c r="F11" s="30">
        <v>762</v>
      </c>
      <c r="G11" s="46">
        <v>1150</v>
      </c>
      <c r="H11" s="50">
        <v>1.2999999999999999E-2</v>
      </c>
    </row>
    <row r="12" spans="1:8" ht="25.5" customHeight="1" x14ac:dyDescent="0.3">
      <c r="A12" s="30" t="s">
        <v>32</v>
      </c>
      <c r="B12" s="30">
        <v>1</v>
      </c>
      <c r="C12" s="50">
        <v>1.6E-2</v>
      </c>
      <c r="D12" s="30">
        <v>999</v>
      </c>
      <c r="E12" s="50">
        <v>5.0000000000000001E-3</v>
      </c>
      <c r="F12" s="30">
        <v>999</v>
      </c>
      <c r="G12" s="30">
        <v>584</v>
      </c>
      <c r="H12" s="50">
        <v>7.0000000000000001E-3</v>
      </c>
    </row>
    <row r="13" spans="1:8" ht="25.5" customHeight="1" x14ac:dyDescent="0.3">
      <c r="A13" s="30" t="s">
        <v>27</v>
      </c>
      <c r="B13" s="30">
        <v>1</v>
      </c>
      <c r="C13" s="50">
        <v>1.6E-2</v>
      </c>
      <c r="D13" s="30">
        <v>553</v>
      </c>
      <c r="E13" s="50">
        <v>3.0000000000000001E-3</v>
      </c>
      <c r="F13" s="30">
        <v>553</v>
      </c>
      <c r="G13" s="30">
        <v>113</v>
      </c>
      <c r="H13" s="50">
        <v>1E-3</v>
      </c>
    </row>
    <row r="14" spans="1:8" ht="25.5" customHeight="1" x14ac:dyDescent="0.3">
      <c r="A14" s="47" t="s">
        <v>146</v>
      </c>
      <c r="B14" s="47">
        <v>61</v>
      </c>
      <c r="C14" s="51">
        <v>1</v>
      </c>
      <c r="D14" s="49">
        <v>203764</v>
      </c>
      <c r="E14" s="51">
        <v>1</v>
      </c>
      <c r="F14" s="49">
        <v>3340</v>
      </c>
      <c r="G14" s="49">
        <v>86451</v>
      </c>
      <c r="H14" s="51">
        <v>1</v>
      </c>
    </row>
    <row r="15" spans="1:8" x14ac:dyDescent="0.3">
      <c r="A15" s="2" t="s">
        <v>140</v>
      </c>
    </row>
  </sheetData>
  <mergeCells count="7">
    <mergeCell ref="H2:H3"/>
    <mergeCell ref="A2:A3"/>
    <mergeCell ref="B2:B3"/>
    <mergeCell ref="C2:C3"/>
    <mergeCell ref="E2:E3"/>
    <mergeCell ref="F2:F3"/>
    <mergeCell ref="G2:G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15"/>
  <sheetViews>
    <sheetView workbookViewId="0">
      <selection activeCell="F3" sqref="F3:F13"/>
    </sheetView>
  </sheetViews>
  <sheetFormatPr defaultColWidth="29.85546875" defaultRowHeight="16.5" x14ac:dyDescent="0.3"/>
  <cols>
    <col min="1" max="1" width="6" style="8" customWidth="1"/>
    <col min="2" max="2" width="31.85546875" style="8" customWidth="1"/>
    <col min="3" max="6" width="13.5703125" style="8" customWidth="1"/>
    <col min="7" max="16384" width="29.85546875" style="8"/>
  </cols>
  <sheetData>
    <row r="1" spans="1:6" x14ac:dyDescent="0.3">
      <c r="A1" s="5" t="s">
        <v>147</v>
      </c>
    </row>
    <row r="2" spans="1:6" ht="52.5" customHeight="1" x14ac:dyDescent="0.3">
      <c r="A2" s="47"/>
      <c r="B2" s="47" t="s">
        <v>55</v>
      </c>
      <c r="C2" s="47" t="s">
        <v>148</v>
      </c>
      <c r="D2" s="47" t="s">
        <v>56</v>
      </c>
      <c r="E2" s="47" t="s">
        <v>149</v>
      </c>
      <c r="F2" s="47" t="s">
        <v>150</v>
      </c>
    </row>
    <row r="3" spans="1:6" ht="26.25" customHeight="1" x14ac:dyDescent="0.3">
      <c r="A3" s="53">
        <v>1</v>
      </c>
      <c r="B3" s="30" t="s">
        <v>151</v>
      </c>
      <c r="C3" s="30" t="s">
        <v>24</v>
      </c>
      <c r="D3" s="30">
        <v>2</v>
      </c>
      <c r="E3" s="46">
        <v>35179</v>
      </c>
      <c r="F3" s="50">
        <v>0.17299999999999999</v>
      </c>
    </row>
    <row r="4" spans="1:6" ht="26.25" customHeight="1" x14ac:dyDescent="0.3">
      <c r="A4" s="53">
        <v>2</v>
      </c>
      <c r="B4" s="30" t="s">
        <v>152</v>
      </c>
      <c r="C4" s="30" t="s">
        <v>24</v>
      </c>
      <c r="D4" s="30">
        <v>2</v>
      </c>
      <c r="E4" s="46">
        <v>17752</v>
      </c>
      <c r="F4" s="50">
        <v>8.6999999999999994E-2</v>
      </c>
    </row>
    <row r="5" spans="1:6" ht="26.25" customHeight="1" x14ac:dyDescent="0.3">
      <c r="A5" s="53">
        <v>3</v>
      </c>
      <c r="B5" s="30" t="s">
        <v>153</v>
      </c>
      <c r="C5" s="55" t="s">
        <v>23</v>
      </c>
      <c r="D5" s="55">
        <v>1</v>
      </c>
      <c r="E5" s="46">
        <v>9453</v>
      </c>
      <c r="F5" s="50">
        <v>4.5999999999999999E-2</v>
      </c>
    </row>
    <row r="6" spans="1:6" ht="26.25" customHeight="1" x14ac:dyDescent="0.3">
      <c r="A6" s="53">
        <v>4</v>
      </c>
      <c r="B6" s="30" t="s">
        <v>154</v>
      </c>
      <c r="C6" s="30" t="s">
        <v>24</v>
      </c>
      <c r="D6" s="30">
        <v>1</v>
      </c>
      <c r="E6" s="46">
        <v>8353</v>
      </c>
      <c r="F6" s="50">
        <v>4.1000000000000002E-2</v>
      </c>
    </row>
    <row r="7" spans="1:6" ht="26.25" customHeight="1" x14ac:dyDescent="0.3">
      <c r="A7" s="53">
        <v>5</v>
      </c>
      <c r="B7" s="30" t="s">
        <v>155</v>
      </c>
      <c r="C7" s="30" t="s">
        <v>23</v>
      </c>
      <c r="D7" s="30">
        <v>1</v>
      </c>
      <c r="E7" s="46">
        <v>8251</v>
      </c>
      <c r="F7" s="50">
        <v>4.1000000000000002E-2</v>
      </c>
    </row>
    <row r="8" spans="1:6" ht="26.25" customHeight="1" x14ac:dyDescent="0.3">
      <c r="A8" s="53">
        <v>6</v>
      </c>
      <c r="B8" s="30" t="s">
        <v>156</v>
      </c>
      <c r="C8" s="30" t="s">
        <v>23</v>
      </c>
      <c r="D8" s="30">
        <v>1</v>
      </c>
      <c r="E8" s="46">
        <v>8065</v>
      </c>
      <c r="F8" s="50">
        <v>0.04</v>
      </c>
    </row>
    <row r="9" spans="1:6" ht="26.25" customHeight="1" x14ac:dyDescent="0.3">
      <c r="A9" s="53">
        <v>7</v>
      </c>
      <c r="B9" s="30" t="s">
        <v>157</v>
      </c>
      <c r="C9" s="30" t="s">
        <v>23</v>
      </c>
      <c r="D9" s="30">
        <v>1</v>
      </c>
      <c r="E9" s="46">
        <v>7554</v>
      </c>
      <c r="F9" s="50">
        <v>3.6999999999999998E-2</v>
      </c>
    </row>
    <row r="10" spans="1:6" ht="26.25" customHeight="1" x14ac:dyDescent="0.3">
      <c r="A10" s="53">
        <v>8</v>
      </c>
      <c r="B10" s="30" t="s">
        <v>158</v>
      </c>
      <c r="C10" s="30" t="s">
        <v>23</v>
      </c>
      <c r="D10" s="30">
        <v>1</v>
      </c>
      <c r="E10" s="46">
        <v>7203</v>
      </c>
      <c r="F10" s="50">
        <v>3.5000000000000003E-2</v>
      </c>
    </row>
    <row r="11" spans="1:6" ht="26.25" customHeight="1" x14ac:dyDescent="0.3">
      <c r="A11" s="53">
        <v>9</v>
      </c>
      <c r="B11" s="30" t="s">
        <v>159</v>
      </c>
      <c r="C11" s="30" t="s">
        <v>23</v>
      </c>
      <c r="D11" s="30">
        <v>1</v>
      </c>
      <c r="E11" s="46">
        <v>6473</v>
      </c>
      <c r="F11" s="50">
        <v>3.2000000000000001E-2</v>
      </c>
    </row>
    <row r="12" spans="1:6" ht="26.25" customHeight="1" x14ac:dyDescent="0.3">
      <c r="A12" s="53">
        <v>10</v>
      </c>
      <c r="B12" s="30" t="s">
        <v>160</v>
      </c>
      <c r="C12" s="30" t="s">
        <v>23</v>
      </c>
      <c r="D12" s="30">
        <v>1</v>
      </c>
      <c r="E12" s="46">
        <v>5273</v>
      </c>
      <c r="F12" s="50">
        <v>2.5999999999999999E-2</v>
      </c>
    </row>
    <row r="13" spans="1:6" ht="26.25" customHeight="1" x14ac:dyDescent="0.3">
      <c r="A13" s="47"/>
      <c r="B13" s="81"/>
      <c r="C13" s="81"/>
      <c r="D13" s="47">
        <v>12</v>
      </c>
      <c r="E13" s="49">
        <v>113560</v>
      </c>
      <c r="F13" s="51">
        <v>0.55800000000000005</v>
      </c>
    </row>
    <row r="14" spans="1:6" x14ac:dyDescent="0.3">
      <c r="A14" s="3" t="s">
        <v>161</v>
      </c>
    </row>
    <row r="15" spans="1:6" x14ac:dyDescent="0.3">
      <c r="A15" s="7"/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18"/>
  <sheetViews>
    <sheetView workbookViewId="0">
      <selection activeCell="H24" sqref="H24"/>
    </sheetView>
  </sheetViews>
  <sheetFormatPr defaultRowHeight="16.5" x14ac:dyDescent="0.3"/>
  <cols>
    <col min="1" max="1" width="19.42578125" style="8" bestFit="1" customWidth="1"/>
    <col min="2" max="2" width="17.28515625" style="8" bestFit="1" customWidth="1"/>
    <col min="3" max="3" width="17.28515625" style="8" customWidth="1"/>
    <col min="4" max="16384" width="9.140625" style="8"/>
  </cols>
  <sheetData>
    <row r="1" spans="1:9" ht="25.5" x14ac:dyDescent="0.3">
      <c r="A1" s="86" t="s">
        <v>162</v>
      </c>
      <c r="B1" s="87" t="s">
        <v>81</v>
      </c>
      <c r="C1" s="88" t="s">
        <v>20</v>
      </c>
    </row>
    <row r="2" spans="1:9" x14ac:dyDescent="0.3">
      <c r="A2" s="84" t="s">
        <v>70</v>
      </c>
      <c r="B2" s="82">
        <v>10</v>
      </c>
      <c r="C2" s="89">
        <f>Tabela116[[#This Row],[Quantidade de obras]]/SUM($B$2:$B$5)</f>
        <v>0.27027027027027029</v>
      </c>
    </row>
    <row r="3" spans="1:9" x14ac:dyDescent="0.3">
      <c r="A3" s="84" t="s">
        <v>71</v>
      </c>
      <c r="B3" s="82">
        <v>16</v>
      </c>
      <c r="C3" s="89">
        <f>Tabela116[[#This Row],[Quantidade de obras]]/SUM($B$2:$B$5)</f>
        <v>0.43243243243243246</v>
      </c>
    </row>
    <row r="4" spans="1:9" x14ac:dyDescent="0.3">
      <c r="A4" s="84" t="s">
        <v>72</v>
      </c>
      <c r="B4" s="82">
        <v>6</v>
      </c>
      <c r="C4" s="89">
        <f>Tabela116[[#This Row],[Quantidade de obras]]/SUM($B$2:$B$5)</f>
        <v>0.16216216216216217</v>
      </c>
    </row>
    <row r="5" spans="1:9" x14ac:dyDescent="0.3">
      <c r="A5" s="85" t="s">
        <v>73</v>
      </c>
      <c r="B5" s="83">
        <v>5</v>
      </c>
      <c r="C5" s="90">
        <f>Tabela116[[#This Row],[Quantidade de obras]]/SUM($B$2:$B$5)</f>
        <v>0.13513513513513514</v>
      </c>
      <c r="I5" s="4" t="s">
        <v>163</v>
      </c>
    </row>
    <row r="6" spans="1:9" x14ac:dyDescent="0.3">
      <c r="B6" s="10"/>
      <c r="C6" s="11"/>
    </row>
    <row r="7" spans="1:9" x14ac:dyDescent="0.3">
      <c r="I7" s="6"/>
    </row>
    <row r="18" spans="9:9" x14ac:dyDescent="0.3">
      <c r="I18" s="2" t="s">
        <v>161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12"/>
  <sheetViews>
    <sheetView workbookViewId="0">
      <selection activeCell="B13" sqref="B13"/>
    </sheetView>
  </sheetViews>
  <sheetFormatPr defaultRowHeight="16.5" x14ac:dyDescent="0.3"/>
  <cols>
    <col min="1" max="1" width="16.42578125" style="8" customWidth="1"/>
    <col min="2" max="2" width="17.28515625" style="8" bestFit="1" customWidth="1"/>
    <col min="3" max="16384" width="9.140625" style="8"/>
  </cols>
  <sheetData>
    <row r="1" spans="1:10" ht="25.5" x14ac:dyDescent="0.3">
      <c r="A1" s="14" t="s">
        <v>162</v>
      </c>
      <c r="B1" s="15" t="s">
        <v>81</v>
      </c>
      <c r="C1" s="93" t="s">
        <v>20</v>
      </c>
    </row>
    <row r="2" spans="1:10" x14ac:dyDescent="0.3">
      <c r="A2" s="38" t="s">
        <v>164</v>
      </c>
      <c r="B2" s="91">
        <v>5</v>
      </c>
      <c r="C2" s="94">
        <f>Tabela15[[#This Row],[Quantidade de obras]]/SUM(Tabela15[Quantidade de obras])</f>
        <v>0.23809523809523808</v>
      </c>
      <c r="D2" s="9"/>
      <c r="I2" s="4" t="s">
        <v>165</v>
      </c>
    </row>
    <row r="3" spans="1:10" ht="27" x14ac:dyDescent="0.3">
      <c r="A3" s="38" t="s">
        <v>75</v>
      </c>
      <c r="B3" s="91">
        <v>10</v>
      </c>
      <c r="C3" s="94">
        <f>Tabela15[[#This Row],[Quantidade de obras]]/SUM(Tabela15[Quantidade de obras])</f>
        <v>0.47619047619047616</v>
      </c>
      <c r="D3" s="9"/>
    </row>
    <row r="4" spans="1:10" x14ac:dyDescent="0.3">
      <c r="A4" s="41" t="s">
        <v>166</v>
      </c>
      <c r="B4" s="92">
        <v>6</v>
      </c>
      <c r="C4" s="95">
        <f>Tabela15[[#This Row],[Quantidade de obras]]/SUM(Tabela15[Quantidade de obras])</f>
        <v>0.2857142857142857</v>
      </c>
      <c r="D4" s="9"/>
    </row>
    <row r="12" spans="1:10" x14ac:dyDescent="0.3">
      <c r="J12" s="2" t="s">
        <v>167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"/>
  <sheetViews>
    <sheetView workbookViewId="0">
      <selection activeCell="I3" activeCellId="2" sqref="E3:E5 G3:G5 I3:I5"/>
    </sheetView>
  </sheetViews>
  <sheetFormatPr defaultRowHeight="16.5" x14ac:dyDescent="0.3"/>
  <cols>
    <col min="1" max="1" width="14" style="8" customWidth="1"/>
    <col min="2" max="9" width="14.42578125" style="8" customWidth="1"/>
    <col min="10" max="16384" width="9.140625" style="8"/>
  </cols>
  <sheetData>
    <row r="1" spans="1:9" x14ac:dyDescent="0.3">
      <c r="A1" s="5" t="s">
        <v>168</v>
      </c>
    </row>
    <row r="2" spans="1:9" ht="56.25" customHeight="1" x14ac:dyDescent="0.3">
      <c r="A2" s="47" t="s">
        <v>10</v>
      </c>
      <c r="B2" s="47" t="s">
        <v>47</v>
      </c>
      <c r="C2" s="47" t="s">
        <v>48</v>
      </c>
      <c r="D2" s="47" t="s">
        <v>41</v>
      </c>
      <c r="E2" s="47" t="s">
        <v>42</v>
      </c>
      <c r="F2" s="47" t="s">
        <v>44</v>
      </c>
      <c r="G2" s="47" t="s">
        <v>45</v>
      </c>
      <c r="H2" s="47" t="s">
        <v>169</v>
      </c>
      <c r="I2" s="47" t="s">
        <v>170</v>
      </c>
    </row>
    <row r="3" spans="1:9" ht="21" customHeight="1" x14ac:dyDescent="0.3">
      <c r="A3" s="45" t="s">
        <v>12</v>
      </c>
      <c r="B3" s="30">
        <v>13</v>
      </c>
      <c r="C3" s="31">
        <v>0.81299999999999994</v>
      </c>
      <c r="D3" s="46">
        <v>91294</v>
      </c>
      <c r="E3" s="50">
        <v>0.83699999999999997</v>
      </c>
      <c r="F3" s="46">
        <v>36031</v>
      </c>
      <c r="G3" s="50">
        <v>0.74299999999999999</v>
      </c>
      <c r="H3" s="46">
        <v>14906</v>
      </c>
      <c r="I3" s="50">
        <v>0.84140000000000004</v>
      </c>
    </row>
    <row r="4" spans="1:9" ht="21" customHeight="1" x14ac:dyDescent="0.3">
      <c r="A4" s="45" t="s">
        <v>13</v>
      </c>
      <c r="B4" s="30">
        <v>3</v>
      </c>
      <c r="C4" s="31">
        <v>0.188</v>
      </c>
      <c r="D4" s="46">
        <v>17722</v>
      </c>
      <c r="E4" s="50">
        <v>0.16300000000000001</v>
      </c>
      <c r="F4" s="46">
        <v>12458</v>
      </c>
      <c r="G4" s="50">
        <v>0.25700000000000001</v>
      </c>
      <c r="H4" s="46">
        <v>2810</v>
      </c>
      <c r="I4" s="50">
        <v>0.15859999999999999</v>
      </c>
    </row>
    <row r="5" spans="1:9" x14ac:dyDescent="0.3">
      <c r="A5" s="47" t="s">
        <v>8</v>
      </c>
      <c r="B5" s="47">
        <v>16</v>
      </c>
      <c r="C5" s="96">
        <v>1</v>
      </c>
      <c r="D5" s="49">
        <v>109016</v>
      </c>
      <c r="E5" s="51">
        <v>1</v>
      </c>
      <c r="F5" s="49">
        <v>48489</v>
      </c>
      <c r="G5" s="51">
        <v>1</v>
      </c>
      <c r="H5" s="49">
        <v>17716</v>
      </c>
      <c r="I5" s="51">
        <v>1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8"/>
  <sheetViews>
    <sheetView workbookViewId="0">
      <selection activeCell="G8" sqref="G8"/>
    </sheetView>
  </sheetViews>
  <sheetFormatPr defaultRowHeight="16.5" x14ac:dyDescent="0.3"/>
  <cols>
    <col min="1" max="1" width="14.85546875" style="8" customWidth="1"/>
    <col min="2" max="2" width="9.5703125" style="8" bestFit="1" customWidth="1"/>
    <col min="3" max="3" width="11" style="8" bestFit="1" customWidth="1"/>
    <col min="4" max="4" width="14" style="8" bestFit="1" customWidth="1"/>
    <col min="5" max="5" width="9.42578125" style="8" bestFit="1" customWidth="1"/>
    <col min="6" max="6" width="12.7109375" style="8" bestFit="1" customWidth="1"/>
    <col min="7" max="7" width="14.7109375" style="8" bestFit="1" customWidth="1"/>
    <col min="8" max="8" width="11.85546875" style="8" bestFit="1" customWidth="1"/>
    <col min="9" max="9" width="13.85546875" style="8" bestFit="1" customWidth="1"/>
    <col min="10" max="16384" width="9.140625" style="8"/>
  </cols>
  <sheetData>
    <row r="1" spans="1:9" x14ac:dyDescent="0.3">
      <c r="A1" s="5" t="s">
        <v>171</v>
      </c>
    </row>
    <row r="2" spans="1:9" ht="40.5" x14ac:dyDescent="0.3">
      <c r="A2" s="47" t="s">
        <v>52</v>
      </c>
      <c r="B2" s="47" t="s">
        <v>97</v>
      </c>
      <c r="C2" s="47" t="s">
        <v>172</v>
      </c>
      <c r="D2" s="47" t="s">
        <v>41</v>
      </c>
      <c r="E2" s="47" t="s">
        <v>42</v>
      </c>
      <c r="F2" s="47" t="s">
        <v>44</v>
      </c>
      <c r="G2" s="47" t="s">
        <v>45</v>
      </c>
      <c r="H2" s="47" t="s">
        <v>169</v>
      </c>
      <c r="I2" s="47" t="s">
        <v>170</v>
      </c>
    </row>
    <row r="3" spans="1:9" x14ac:dyDescent="0.3">
      <c r="A3" s="30" t="s">
        <v>23</v>
      </c>
      <c r="B3" s="30">
        <v>8</v>
      </c>
      <c r="C3" s="50">
        <v>0.5</v>
      </c>
      <c r="D3" s="46">
        <v>50566</v>
      </c>
      <c r="E3" s="50">
        <v>0.46400000000000002</v>
      </c>
      <c r="F3" s="46">
        <v>28290</v>
      </c>
      <c r="G3" s="50">
        <v>0.58299999999999996</v>
      </c>
      <c r="H3" s="46">
        <v>9958</v>
      </c>
      <c r="I3" s="50">
        <v>0.19700000000000001</v>
      </c>
    </row>
    <row r="4" spans="1:9" x14ac:dyDescent="0.3">
      <c r="A4" s="30" t="s">
        <v>24</v>
      </c>
      <c r="B4" s="30">
        <v>5</v>
      </c>
      <c r="C4" s="50">
        <v>0.313</v>
      </c>
      <c r="D4" s="46">
        <v>48862</v>
      </c>
      <c r="E4" s="50">
        <v>0.44800000000000001</v>
      </c>
      <c r="F4" s="46">
        <v>14618</v>
      </c>
      <c r="G4" s="50">
        <v>0.30099999999999999</v>
      </c>
      <c r="H4" s="46">
        <v>5819</v>
      </c>
      <c r="I4" s="50">
        <v>0.11899999999999999</v>
      </c>
    </row>
    <row r="5" spans="1:9" x14ac:dyDescent="0.3">
      <c r="A5" s="30" t="s">
        <v>25</v>
      </c>
      <c r="B5" s="30">
        <v>2</v>
      </c>
      <c r="C5" s="50">
        <v>0.125</v>
      </c>
      <c r="D5" s="46">
        <v>4529</v>
      </c>
      <c r="E5" s="50">
        <v>4.2000000000000003E-2</v>
      </c>
      <c r="F5" s="46">
        <v>1848</v>
      </c>
      <c r="G5" s="50">
        <v>3.7999999999999999E-2</v>
      </c>
      <c r="H5" s="46">
        <v>1148</v>
      </c>
      <c r="I5" s="50">
        <v>0.253</v>
      </c>
    </row>
    <row r="6" spans="1:9" x14ac:dyDescent="0.3">
      <c r="A6" s="30" t="s">
        <v>26</v>
      </c>
      <c r="B6" s="30">
        <v>1</v>
      </c>
      <c r="C6" s="50">
        <v>6.3E-2</v>
      </c>
      <c r="D6" s="46">
        <v>5058</v>
      </c>
      <c r="E6" s="50">
        <v>4.5999999999999999E-2</v>
      </c>
      <c r="F6" s="46">
        <v>3732</v>
      </c>
      <c r="G6" s="50">
        <v>7.6999999999999999E-2</v>
      </c>
      <c r="H6" s="30">
        <v>791</v>
      </c>
      <c r="I6" s="50">
        <v>0.156</v>
      </c>
    </row>
    <row r="7" spans="1:9" x14ac:dyDescent="0.3">
      <c r="A7" s="47" t="s">
        <v>8</v>
      </c>
      <c r="B7" s="47">
        <v>16</v>
      </c>
      <c r="C7" s="51">
        <v>1</v>
      </c>
      <c r="D7" s="49">
        <v>109016</v>
      </c>
      <c r="E7" s="51">
        <v>1</v>
      </c>
      <c r="F7" s="49">
        <v>48489</v>
      </c>
      <c r="G7" s="51">
        <v>1</v>
      </c>
      <c r="H7" s="47" t="s">
        <v>173</v>
      </c>
      <c r="I7" s="51">
        <v>0.16300000000000001</v>
      </c>
    </row>
    <row r="8" spans="1:9" x14ac:dyDescent="0.3">
      <c r="A8" s="3" t="s">
        <v>167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activeCell="A15" sqref="A15"/>
    </sheetView>
  </sheetViews>
  <sheetFormatPr defaultRowHeight="16.5" x14ac:dyDescent="0.3"/>
  <cols>
    <col min="1" max="1" width="14.28515625" style="8" customWidth="1"/>
    <col min="2" max="2" width="17.28515625" style="8" bestFit="1" customWidth="1"/>
    <col min="3" max="16384" width="9.140625" style="8"/>
  </cols>
  <sheetData>
    <row r="1" spans="1:7" x14ac:dyDescent="0.3">
      <c r="A1" s="32" t="s">
        <v>10</v>
      </c>
      <c r="B1" s="33" t="s">
        <v>11</v>
      </c>
    </row>
    <row r="2" spans="1:7" x14ac:dyDescent="0.3">
      <c r="A2" s="34" t="s">
        <v>12</v>
      </c>
      <c r="B2" s="35">
        <v>76</v>
      </c>
    </row>
    <row r="3" spans="1:7" ht="27.75" x14ac:dyDescent="0.3">
      <c r="A3" s="34" t="s">
        <v>13</v>
      </c>
      <c r="B3" s="35">
        <v>51</v>
      </c>
      <c r="G3" s="24" t="s">
        <v>16</v>
      </c>
    </row>
    <row r="4" spans="1:7" x14ac:dyDescent="0.3">
      <c r="A4" s="36" t="s">
        <v>14</v>
      </c>
      <c r="B4" s="37">
        <v>2</v>
      </c>
    </row>
    <row r="5" spans="1:7" x14ac:dyDescent="0.3">
      <c r="B5" s="12"/>
    </row>
    <row r="7" spans="1:7" x14ac:dyDescent="0.3">
      <c r="B7" s="12"/>
    </row>
    <row r="8" spans="1:7" x14ac:dyDescent="0.3">
      <c r="B8" s="12"/>
    </row>
    <row r="9" spans="1:7" x14ac:dyDescent="0.3">
      <c r="B9" s="12"/>
    </row>
    <row r="12" spans="1:7" x14ac:dyDescent="0.3">
      <c r="A12" s="8" t="s">
        <v>15</v>
      </c>
    </row>
    <row r="17" spans="6:7" x14ac:dyDescent="0.3">
      <c r="F17" s="2"/>
      <c r="G17" s="2" t="s">
        <v>17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132"/>
  <sheetViews>
    <sheetView workbookViewId="0">
      <selection activeCell="B2" sqref="B2"/>
    </sheetView>
  </sheetViews>
  <sheetFormatPr defaultRowHeight="16.5" x14ac:dyDescent="0.3"/>
  <cols>
    <col min="1" max="1" width="5" style="8" customWidth="1"/>
    <col min="2" max="3" width="33.7109375" style="8" customWidth="1"/>
    <col min="4" max="4" width="4.85546875" style="8" customWidth="1"/>
    <col min="5" max="5" width="13.42578125" style="8" bestFit="1" customWidth="1"/>
    <col min="6" max="6" width="9.28515625" style="8" bestFit="1" customWidth="1"/>
    <col min="7" max="11" width="15.28515625" style="8" customWidth="1"/>
    <col min="12" max="16384" width="9.140625" style="8"/>
  </cols>
  <sheetData>
    <row r="1" spans="1:10" x14ac:dyDescent="0.3">
      <c r="A1" s="8" t="s">
        <v>424</v>
      </c>
    </row>
    <row r="2" spans="1:10" ht="40.5" x14ac:dyDescent="0.3">
      <c r="A2" s="100" t="s">
        <v>177</v>
      </c>
      <c r="B2" s="100" t="s">
        <v>178</v>
      </c>
      <c r="C2" s="100" t="s">
        <v>55</v>
      </c>
      <c r="D2" s="100" t="s">
        <v>52</v>
      </c>
      <c r="E2" s="100" t="s">
        <v>10</v>
      </c>
      <c r="F2" s="101" t="s">
        <v>5</v>
      </c>
      <c r="G2" s="101" t="s">
        <v>179</v>
      </c>
      <c r="H2" s="101" t="s">
        <v>180</v>
      </c>
      <c r="I2" s="100" t="s">
        <v>181</v>
      </c>
      <c r="J2" s="100" t="s">
        <v>182</v>
      </c>
    </row>
    <row r="3" spans="1:10" x14ac:dyDescent="0.3">
      <c r="A3" s="45">
        <v>1</v>
      </c>
      <c r="B3" s="45" t="s">
        <v>183</v>
      </c>
      <c r="C3" s="30" t="s">
        <v>184</v>
      </c>
      <c r="D3" s="55" t="s">
        <v>23</v>
      </c>
      <c r="E3" s="55" t="s">
        <v>13</v>
      </c>
      <c r="F3" s="30">
        <v>2013</v>
      </c>
      <c r="G3" s="102">
        <v>1099768.95</v>
      </c>
      <c r="H3" s="103">
        <v>624830</v>
      </c>
      <c r="I3" s="30">
        <v>1669</v>
      </c>
      <c r="J3" s="104">
        <v>39840</v>
      </c>
    </row>
    <row r="4" spans="1:10" x14ac:dyDescent="0.3">
      <c r="A4" s="45">
        <v>2</v>
      </c>
      <c r="B4" s="45" t="s">
        <v>185</v>
      </c>
      <c r="C4" s="30" t="s">
        <v>186</v>
      </c>
      <c r="D4" s="55" t="s">
        <v>23</v>
      </c>
      <c r="E4" s="55" t="s">
        <v>13</v>
      </c>
      <c r="F4" s="30">
        <v>2012</v>
      </c>
      <c r="G4" s="30" t="s">
        <v>187</v>
      </c>
      <c r="H4" s="55" t="s">
        <v>187</v>
      </c>
      <c r="I4" s="30" t="s">
        <v>187</v>
      </c>
      <c r="J4" s="30" t="s">
        <v>187</v>
      </c>
    </row>
    <row r="5" spans="1:10" x14ac:dyDescent="0.3">
      <c r="A5" s="45">
        <v>3</v>
      </c>
      <c r="B5" s="45" t="s">
        <v>188</v>
      </c>
      <c r="C5" s="30" t="s">
        <v>189</v>
      </c>
      <c r="D5" s="55" t="s">
        <v>24</v>
      </c>
      <c r="E5" s="55" t="s">
        <v>12</v>
      </c>
      <c r="F5" s="30">
        <v>2012</v>
      </c>
      <c r="G5" s="102">
        <v>6840734</v>
      </c>
      <c r="H5" s="103">
        <v>4480000</v>
      </c>
      <c r="I5" s="30">
        <v>1215</v>
      </c>
      <c r="J5" s="104">
        <v>40133</v>
      </c>
    </row>
    <row r="6" spans="1:10" ht="28.5" x14ac:dyDescent="0.3">
      <c r="A6" s="45">
        <v>4</v>
      </c>
      <c r="B6" s="45" t="s">
        <v>190</v>
      </c>
      <c r="C6" s="30" t="s">
        <v>191</v>
      </c>
      <c r="D6" s="55" t="s">
        <v>27</v>
      </c>
      <c r="E6" s="55" t="s">
        <v>13</v>
      </c>
      <c r="F6" s="30">
        <v>2012</v>
      </c>
      <c r="G6" s="30" t="s">
        <v>187</v>
      </c>
      <c r="H6" s="55" t="s">
        <v>187</v>
      </c>
      <c r="I6" s="30" t="s">
        <v>187</v>
      </c>
      <c r="J6" s="30" t="s">
        <v>187</v>
      </c>
    </row>
    <row r="7" spans="1:10" x14ac:dyDescent="0.3">
      <c r="A7" s="45">
        <v>5</v>
      </c>
      <c r="B7" s="45" t="s">
        <v>192</v>
      </c>
      <c r="C7" s="30" t="s">
        <v>193</v>
      </c>
      <c r="D7" s="55" t="s">
        <v>29</v>
      </c>
      <c r="E7" s="55" t="s">
        <v>12</v>
      </c>
      <c r="F7" s="30">
        <v>2012</v>
      </c>
      <c r="G7" s="102">
        <v>1826870.79</v>
      </c>
      <c r="H7" s="103">
        <v>600000</v>
      </c>
      <c r="I7" s="30">
        <v>1631</v>
      </c>
      <c r="J7" s="104">
        <v>39892</v>
      </c>
    </row>
    <row r="8" spans="1:10" x14ac:dyDescent="0.3">
      <c r="A8" s="45">
        <v>6</v>
      </c>
      <c r="B8" s="45" t="s">
        <v>194</v>
      </c>
      <c r="C8" s="30" t="s">
        <v>195</v>
      </c>
      <c r="D8" s="55" t="s">
        <v>34</v>
      </c>
      <c r="E8" s="55" t="s">
        <v>12</v>
      </c>
      <c r="F8" s="30">
        <v>2012</v>
      </c>
      <c r="G8" s="30" t="s">
        <v>187</v>
      </c>
      <c r="H8" s="55" t="s">
        <v>187</v>
      </c>
      <c r="I8" s="30" t="s">
        <v>187</v>
      </c>
      <c r="J8" s="30" t="s">
        <v>187</v>
      </c>
    </row>
    <row r="9" spans="1:10" x14ac:dyDescent="0.3">
      <c r="A9" s="45">
        <v>7</v>
      </c>
      <c r="B9" s="45" t="s">
        <v>196</v>
      </c>
      <c r="C9" s="30" t="s">
        <v>197</v>
      </c>
      <c r="D9" s="55" t="s">
        <v>23</v>
      </c>
      <c r="E9" s="55" t="s">
        <v>13</v>
      </c>
      <c r="F9" s="30">
        <v>2011</v>
      </c>
      <c r="G9" s="102">
        <v>1927354.45</v>
      </c>
      <c r="H9" s="103">
        <v>1024350</v>
      </c>
      <c r="I9" s="30">
        <v>2746</v>
      </c>
      <c r="J9" s="104">
        <v>38567</v>
      </c>
    </row>
    <row r="10" spans="1:10" x14ac:dyDescent="0.3">
      <c r="A10" s="45">
        <v>8</v>
      </c>
      <c r="B10" s="45" t="s">
        <v>198</v>
      </c>
      <c r="C10" s="30" t="s">
        <v>199</v>
      </c>
      <c r="D10" s="55" t="s">
        <v>23</v>
      </c>
      <c r="E10" s="55" t="s">
        <v>12</v>
      </c>
      <c r="F10" s="30">
        <v>2012</v>
      </c>
      <c r="G10" s="102">
        <v>3941246.3</v>
      </c>
      <c r="H10" s="103">
        <v>985200</v>
      </c>
      <c r="I10" s="30">
        <v>883</v>
      </c>
      <c r="J10" s="104">
        <v>40556</v>
      </c>
    </row>
    <row r="11" spans="1:10" ht="27" x14ac:dyDescent="0.3">
      <c r="A11" s="45">
        <v>9</v>
      </c>
      <c r="B11" s="45" t="s">
        <v>200</v>
      </c>
      <c r="C11" s="30" t="s">
        <v>201</v>
      </c>
      <c r="D11" s="55" t="s">
        <v>24</v>
      </c>
      <c r="E11" s="55" t="s">
        <v>13</v>
      </c>
      <c r="F11" s="30">
        <v>2013</v>
      </c>
      <c r="G11" s="102">
        <v>608992.04</v>
      </c>
      <c r="H11" s="103">
        <v>230380.23</v>
      </c>
      <c r="I11" s="30">
        <v>2717</v>
      </c>
      <c r="J11" s="104">
        <v>38866</v>
      </c>
    </row>
    <row r="12" spans="1:10" x14ac:dyDescent="0.3">
      <c r="A12" s="45">
        <v>10</v>
      </c>
      <c r="B12" s="45" t="s">
        <v>202</v>
      </c>
      <c r="C12" s="30" t="s">
        <v>62</v>
      </c>
      <c r="D12" s="55" t="s">
        <v>24</v>
      </c>
      <c r="E12" s="55" t="s">
        <v>12</v>
      </c>
      <c r="F12" s="30">
        <v>2012</v>
      </c>
      <c r="G12" s="102">
        <v>2904011.96</v>
      </c>
      <c r="H12" s="103">
        <v>282288</v>
      </c>
      <c r="I12" s="30">
        <v>644</v>
      </c>
      <c r="J12" s="104">
        <v>40865</v>
      </c>
    </row>
    <row r="13" spans="1:10" x14ac:dyDescent="0.3">
      <c r="A13" s="45">
        <v>11</v>
      </c>
      <c r="B13" s="45" t="s">
        <v>203</v>
      </c>
      <c r="C13" s="30" t="s">
        <v>204</v>
      </c>
      <c r="D13" s="55" t="s">
        <v>27</v>
      </c>
      <c r="E13" s="55" t="s">
        <v>12</v>
      </c>
      <c r="F13" s="30">
        <v>2012</v>
      </c>
      <c r="G13" s="102">
        <v>3515677.6</v>
      </c>
      <c r="H13" s="103">
        <v>1642014</v>
      </c>
      <c r="I13" s="30">
        <v>2992</v>
      </c>
      <c r="J13" s="104">
        <v>38552</v>
      </c>
    </row>
    <row r="14" spans="1:10" x14ac:dyDescent="0.3">
      <c r="A14" s="45">
        <v>12</v>
      </c>
      <c r="B14" s="45" t="s">
        <v>205</v>
      </c>
      <c r="C14" s="30" t="s">
        <v>62</v>
      </c>
      <c r="D14" s="55" t="s">
        <v>24</v>
      </c>
      <c r="E14" s="55" t="s">
        <v>13</v>
      </c>
      <c r="F14" s="30">
        <v>2012</v>
      </c>
      <c r="G14" s="102">
        <v>1957180.96</v>
      </c>
      <c r="H14" s="103">
        <v>429616.36</v>
      </c>
      <c r="I14" s="30">
        <v>1927</v>
      </c>
      <c r="J14" s="104">
        <v>39687</v>
      </c>
    </row>
    <row r="15" spans="1:10" ht="28.5" x14ac:dyDescent="0.3">
      <c r="A15" s="45">
        <v>13</v>
      </c>
      <c r="B15" s="45" t="s">
        <v>206</v>
      </c>
      <c r="C15" s="30" t="s">
        <v>207</v>
      </c>
      <c r="D15" s="55" t="s">
        <v>24</v>
      </c>
      <c r="E15" s="55" t="s">
        <v>13</v>
      </c>
      <c r="F15" s="30">
        <v>2010</v>
      </c>
      <c r="G15" s="102">
        <v>3481141.88</v>
      </c>
      <c r="H15" s="103">
        <v>668100</v>
      </c>
      <c r="I15" s="30">
        <v>1544</v>
      </c>
      <c r="J15" s="104">
        <v>39783</v>
      </c>
    </row>
    <row r="16" spans="1:10" x14ac:dyDescent="0.3">
      <c r="A16" s="45">
        <v>14</v>
      </c>
      <c r="B16" s="45" t="s">
        <v>208</v>
      </c>
      <c r="C16" s="30" t="s">
        <v>209</v>
      </c>
      <c r="D16" s="55" t="s">
        <v>36</v>
      </c>
      <c r="E16" s="55" t="s">
        <v>12</v>
      </c>
      <c r="F16" s="30">
        <v>2011</v>
      </c>
      <c r="G16" s="102">
        <v>1501603.54</v>
      </c>
      <c r="H16" s="103">
        <v>640000</v>
      </c>
      <c r="I16" s="30">
        <v>260</v>
      </c>
      <c r="J16" s="104">
        <v>41116</v>
      </c>
    </row>
    <row r="17" spans="1:10" x14ac:dyDescent="0.3">
      <c r="A17" s="45">
        <v>15</v>
      </c>
      <c r="B17" s="45" t="s">
        <v>210</v>
      </c>
      <c r="C17" s="30" t="s">
        <v>68</v>
      </c>
      <c r="D17" s="55" t="s">
        <v>30</v>
      </c>
      <c r="E17" s="55" t="s">
        <v>12</v>
      </c>
      <c r="F17" s="30">
        <v>2012</v>
      </c>
      <c r="G17" s="102">
        <v>8710351.1999999993</v>
      </c>
      <c r="H17" s="103">
        <v>5745963.4000000004</v>
      </c>
      <c r="I17" s="30">
        <v>4536</v>
      </c>
      <c r="J17" s="104">
        <v>37078</v>
      </c>
    </row>
    <row r="18" spans="1:10" x14ac:dyDescent="0.3">
      <c r="A18" s="45">
        <v>16</v>
      </c>
      <c r="B18" s="45" t="s">
        <v>211</v>
      </c>
      <c r="C18" s="30" t="s">
        <v>212</v>
      </c>
      <c r="D18" s="55" t="s">
        <v>24</v>
      </c>
      <c r="E18" s="55" t="s">
        <v>12</v>
      </c>
      <c r="F18" s="30">
        <v>2013</v>
      </c>
      <c r="G18" s="30" t="s">
        <v>187</v>
      </c>
      <c r="H18" s="55" t="s">
        <v>187</v>
      </c>
      <c r="I18" s="30" t="s">
        <v>187</v>
      </c>
      <c r="J18" s="30" t="s">
        <v>187</v>
      </c>
    </row>
    <row r="19" spans="1:10" x14ac:dyDescent="0.3">
      <c r="A19" s="45">
        <v>17</v>
      </c>
      <c r="B19" s="45" t="s">
        <v>213</v>
      </c>
      <c r="C19" s="30" t="s">
        <v>214</v>
      </c>
      <c r="D19" s="55" t="s">
        <v>25</v>
      </c>
      <c r="E19" s="55" t="s">
        <v>13</v>
      </c>
      <c r="F19" s="30">
        <v>2011</v>
      </c>
      <c r="G19" s="30" t="s">
        <v>187</v>
      </c>
      <c r="H19" s="55" t="s">
        <v>187</v>
      </c>
      <c r="I19" s="30" t="s">
        <v>187</v>
      </c>
      <c r="J19" s="30" t="s">
        <v>187</v>
      </c>
    </row>
    <row r="20" spans="1:10" ht="28.5" x14ac:dyDescent="0.3">
      <c r="A20" s="45">
        <v>18</v>
      </c>
      <c r="B20" s="45" t="s">
        <v>215</v>
      </c>
      <c r="C20" s="30" t="s">
        <v>216</v>
      </c>
      <c r="D20" s="55" t="s">
        <v>32</v>
      </c>
      <c r="E20" s="55" t="s">
        <v>12</v>
      </c>
      <c r="F20" s="30">
        <v>2010</v>
      </c>
      <c r="G20" s="30" t="s">
        <v>187</v>
      </c>
      <c r="H20" s="55" t="s">
        <v>187</v>
      </c>
      <c r="I20" s="30" t="s">
        <v>187</v>
      </c>
      <c r="J20" s="30" t="s">
        <v>187</v>
      </c>
    </row>
    <row r="21" spans="1:10" x14ac:dyDescent="0.3">
      <c r="A21" s="45">
        <v>19</v>
      </c>
      <c r="B21" s="45" t="s">
        <v>217</v>
      </c>
      <c r="C21" s="30" t="s">
        <v>62</v>
      </c>
      <c r="D21" s="55" t="s">
        <v>24</v>
      </c>
      <c r="E21" s="55" t="s">
        <v>12</v>
      </c>
      <c r="F21" s="30">
        <v>2013</v>
      </c>
      <c r="G21" s="102">
        <v>6939084.25</v>
      </c>
      <c r="H21" s="103">
        <v>1253498.28</v>
      </c>
      <c r="I21" s="30">
        <v>287</v>
      </c>
      <c r="J21" s="104">
        <v>41348</v>
      </c>
    </row>
    <row r="22" spans="1:10" x14ac:dyDescent="0.3">
      <c r="A22" s="45">
        <v>20</v>
      </c>
      <c r="B22" s="45" t="s">
        <v>218</v>
      </c>
      <c r="C22" s="30" t="s">
        <v>219</v>
      </c>
      <c r="D22" s="55" t="s">
        <v>25</v>
      </c>
      <c r="E22" s="55" t="s">
        <v>12</v>
      </c>
      <c r="F22" s="30">
        <v>2013</v>
      </c>
      <c r="G22" s="30" t="s">
        <v>187</v>
      </c>
      <c r="H22" s="55" t="s">
        <v>187</v>
      </c>
      <c r="I22" s="30" t="s">
        <v>187</v>
      </c>
      <c r="J22" s="30" t="s">
        <v>187</v>
      </c>
    </row>
    <row r="23" spans="1:10" x14ac:dyDescent="0.3">
      <c r="A23" s="45">
        <v>21</v>
      </c>
      <c r="B23" s="45" t="s">
        <v>220</v>
      </c>
      <c r="C23" s="30" t="s">
        <v>221</v>
      </c>
      <c r="D23" s="55" t="s">
        <v>23</v>
      </c>
      <c r="E23" s="55" t="s">
        <v>12</v>
      </c>
      <c r="F23" s="30">
        <v>2012</v>
      </c>
      <c r="G23" s="102">
        <v>4917964.63</v>
      </c>
      <c r="H23" s="103">
        <v>4616752.4800000004</v>
      </c>
      <c r="I23" s="30">
        <v>2354</v>
      </c>
      <c r="J23" s="104">
        <v>39064</v>
      </c>
    </row>
    <row r="24" spans="1:10" ht="28.5" x14ac:dyDescent="0.3">
      <c r="A24" s="45">
        <v>22</v>
      </c>
      <c r="B24" s="45" t="s">
        <v>222</v>
      </c>
      <c r="C24" s="30" t="s">
        <v>207</v>
      </c>
      <c r="D24" s="55" t="s">
        <v>24</v>
      </c>
      <c r="E24" s="55" t="s">
        <v>12</v>
      </c>
      <c r="F24" s="30">
        <v>2013</v>
      </c>
      <c r="G24" s="102">
        <v>3559954.05</v>
      </c>
      <c r="H24" s="103">
        <v>525000</v>
      </c>
      <c r="I24" s="30">
        <v>1939</v>
      </c>
      <c r="J24" s="104">
        <v>39640</v>
      </c>
    </row>
    <row r="25" spans="1:10" x14ac:dyDescent="0.3">
      <c r="A25" s="45">
        <v>23</v>
      </c>
      <c r="B25" s="45" t="s">
        <v>223</v>
      </c>
      <c r="C25" s="30" t="s">
        <v>224</v>
      </c>
      <c r="D25" s="55" t="s">
        <v>30</v>
      </c>
      <c r="E25" s="55" t="s">
        <v>12</v>
      </c>
      <c r="F25" s="30">
        <v>2013</v>
      </c>
      <c r="G25" s="30" t="s">
        <v>187</v>
      </c>
      <c r="H25" s="55" t="s">
        <v>187</v>
      </c>
      <c r="I25" s="30" t="s">
        <v>187</v>
      </c>
      <c r="J25" s="30" t="s">
        <v>187</v>
      </c>
    </row>
    <row r="26" spans="1:10" x14ac:dyDescent="0.3">
      <c r="A26" s="45">
        <v>24</v>
      </c>
      <c r="B26" s="45" t="s">
        <v>225</v>
      </c>
      <c r="C26" s="30" t="s">
        <v>226</v>
      </c>
      <c r="D26" s="55" t="s">
        <v>23</v>
      </c>
      <c r="E26" s="55" t="s">
        <v>12</v>
      </c>
      <c r="F26" s="30">
        <v>2013</v>
      </c>
      <c r="G26" s="102">
        <v>7203916.0499999998</v>
      </c>
      <c r="H26" s="103">
        <v>3630000</v>
      </c>
      <c r="I26" s="30">
        <v>996</v>
      </c>
      <c r="J26" s="104">
        <v>40527</v>
      </c>
    </row>
    <row r="27" spans="1:10" x14ac:dyDescent="0.3">
      <c r="A27" s="45">
        <v>25</v>
      </c>
      <c r="B27" s="45" t="s">
        <v>227</v>
      </c>
      <c r="C27" s="30" t="s">
        <v>228</v>
      </c>
      <c r="D27" s="55" t="s">
        <v>24</v>
      </c>
      <c r="E27" s="55" t="s">
        <v>12</v>
      </c>
      <c r="F27" s="30">
        <v>2012</v>
      </c>
      <c r="G27" s="102">
        <v>595327</v>
      </c>
      <c r="H27" s="103">
        <v>198096.85</v>
      </c>
      <c r="I27" s="30">
        <v>1100</v>
      </c>
      <c r="J27" s="104">
        <v>40346</v>
      </c>
    </row>
    <row r="28" spans="1:10" x14ac:dyDescent="0.3">
      <c r="A28" s="45">
        <v>26</v>
      </c>
      <c r="B28" s="45" t="s">
        <v>229</v>
      </c>
      <c r="C28" s="30" t="s">
        <v>230</v>
      </c>
      <c r="D28" s="55" t="s">
        <v>24</v>
      </c>
      <c r="E28" s="55" t="s">
        <v>13</v>
      </c>
      <c r="F28" s="30">
        <v>2013</v>
      </c>
      <c r="G28" s="102">
        <v>476886.46</v>
      </c>
      <c r="H28" s="103">
        <v>370000</v>
      </c>
      <c r="I28" s="30">
        <v>890</v>
      </c>
      <c r="J28" s="104">
        <v>40710</v>
      </c>
    </row>
    <row r="29" spans="1:10" x14ac:dyDescent="0.3">
      <c r="A29" s="45">
        <v>27</v>
      </c>
      <c r="B29" s="45" t="s">
        <v>231</v>
      </c>
      <c r="C29" s="30" t="s">
        <v>232</v>
      </c>
      <c r="D29" s="55" t="s">
        <v>28</v>
      </c>
      <c r="E29" s="55" t="s">
        <v>12</v>
      </c>
      <c r="F29" s="30">
        <v>2012</v>
      </c>
      <c r="G29" s="30" t="s">
        <v>187</v>
      </c>
      <c r="H29" s="55" t="s">
        <v>187</v>
      </c>
      <c r="I29" s="30" t="s">
        <v>187</v>
      </c>
      <c r="J29" s="30" t="s">
        <v>187</v>
      </c>
    </row>
    <row r="30" spans="1:10" x14ac:dyDescent="0.3">
      <c r="A30" s="45">
        <v>28</v>
      </c>
      <c r="B30" s="45" t="s">
        <v>233</v>
      </c>
      <c r="C30" s="30" t="s">
        <v>234</v>
      </c>
      <c r="D30" s="55" t="s">
        <v>24</v>
      </c>
      <c r="E30" s="55" t="s">
        <v>12</v>
      </c>
      <c r="F30" s="30">
        <v>2012</v>
      </c>
      <c r="G30" s="102">
        <v>5839686.9500000002</v>
      </c>
      <c r="H30" s="103">
        <v>3592702.6</v>
      </c>
      <c r="I30" s="30">
        <v>2314</v>
      </c>
      <c r="J30" s="104">
        <v>39020</v>
      </c>
    </row>
    <row r="31" spans="1:10" ht="28.5" x14ac:dyDescent="0.3">
      <c r="A31" s="45">
        <v>29</v>
      </c>
      <c r="B31" s="45" t="s">
        <v>235</v>
      </c>
      <c r="C31" s="30" t="s">
        <v>236</v>
      </c>
      <c r="D31" s="55" t="s">
        <v>24</v>
      </c>
      <c r="E31" s="55" t="s">
        <v>13</v>
      </c>
      <c r="F31" s="30">
        <v>2012</v>
      </c>
      <c r="G31" s="102">
        <v>418630.69</v>
      </c>
      <c r="H31" s="103">
        <v>150000</v>
      </c>
      <c r="I31" s="30">
        <v>589</v>
      </c>
      <c r="J31" s="104">
        <v>40794</v>
      </c>
    </row>
    <row r="32" spans="1:10" ht="27" x14ac:dyDescent="0.3">
      <c r="A32" s="45">
        <v>30</v>
      </c>
      <c r="B32" s="45" t="s">
        <v>237</v>
      </c>
      <c r="C32" s="30" t="s">
        <v>238</v>
      </c>
      <c r="D32" s="55" t="s">
        <v>23</v>
      </c>
      <c r="E32" s="55" t="s">
        <v>12</v>
      </c>
      <c r="F32" s="30">
        <v>2011</v>
      </c>
      <c r="G32" s="30" t="s">
        <v>187</v>
      </c>
      <c r="H32" s="55" t="s">
        <v>187</v>
      </c>
      <c r="I32" s="30" t="s">
        <v>187</v>
      </c>
      <c r="J32" s="30" t="s">
        <v>187</v>
      </c>
    </row>
    <row r="33" spans="1:10" ht="28.5" x14ac:dyDescent="0.3">
      <c r="A33" s="45">
        <v>31</v>
      </c>
      <c r="B33" s="45" t="s">
        <v>239</v>
      </c>
      <c r="C33" s="30" t="s">
        <v>240</v>
      </c>
      <c r="D33" s="55" t="s">
        <v>24</v>
      </c>
      <c r="E33" s="55" t="s">
        <v>12</v>
      </c>
      <c r="F33" s="30">
        <v>2012</v>
      </c>
      <c r="G33" s="102">
        <v>2264571.9</v>
      </c>
      <c r="H33" s="103">
        <v>1266962.74</v>
      </c>
      <c r="I33" s="30">
        <v>1838</v>
      </c>
      <c r="J33" s="104">
        <v>39566</v>
      </c>
    </row>
    <row r="34" spans="1:10" ht="28.5" x14ac:dyDescent="0.3">
      <c r="A34" s="45">
        <v>32</v>
      </c>
      <c r="B34" s="45" t="s">
        <v>241</v>
      </c>
      <c r="C34" s="30" t="s">
        <v>242</v>
      </c>
      <c r="D34" s="55" t="s">
        <v>24</v>
      </c>
      <c r="E34" s="55" t="s">
        <v>12</v>
      </c>
      <c r="F34" s="30">
        <v>2012</v>
      </c>
      <c r="G34" s="102">
        <v>24153.26</v>
      </c>
      <c r="H34" s="103">
        <v>24153.26</v>
      </c>
      <c r="I34" s="30">
        <v>2447</v>
      </c>
      <c r="J34" s="104">
        <v>39111</v>
      </c>
    </row>
    <row r="35" spans="1:10" x14ac:dyDescent="0.3">
      <c r="A35" s="45">
        <v>33</v>
      </c>
      <c r="B35" s="45" t="s">
        <v>243</v>
      </c>
      <c r="C35" s="30" t="s">
        <v>60</v>
      </c>
      <c r="D35" s="55" t="s">
        <v>23</v>
      </c>
      <c r="E35" s="55" t="s">
        <v>12</v>
      </c>
      <c r="F35" s="30">
        <v>2013</v>
      </c>
      <c r="G35" s="102">
        <v>4599560</v>
      </c>
      <c r="H35" s="103">
        <v>2550000</v>
      </c>
      <c r="I35" s="30">
        <v>259</v>
      </c>
      <c r="J35" s="104">
        <v>41348</v>
      </c>
    </row>
    <row r="36" spans="1:10" ht="28.5" x14ac:dyDescent="0.3">
      <c r="A36" s="45">
        <v>34</v>
      </c>
      <c r="B36" s="45" t="s">
        <v>244</v>
      </c>
      <c r="C36" s="30" t="s">
        <v>245</v>
      </c>
      <c r="D36" s="55" t="s">
        <v>27</v>
      </c>
      <c r="E36" s="55" t="s">
        <v>12</v>
      </c>
      <c r="F36" s="30">
        <v>2011</v>
      </c>
      <c r="G36" s="30" t="s">
        <v>187</v>
      </c>
      <c r="H36" s="55" t="s">
        <v>187</v>
      </c>
      <c r="I36" s="30" t="s">
        <v>187</v>
      </c>
      <c r="J36" s="30" t="s">
        <v>187</v>
      </c>
    </row>
    <row r="37" spans="1:10" ht="28.5" x14ac:dyDescent="0.3">
      <c r="A37" s="45">
        <v>35</v>
      </c>
      <c r="B37" s="45" t="s">
        <v>246</v>
      </c>
      <c r="C37" s="30" t="s">
        <v>247</v>
      </c>
      <c r="D37" s="55" t="s">
        <v>29</v>
      </c>
      <c r="E37" s="55" t="s">
        <v>13</v>
      </c>
      <c r="F37" s="30">
        <v>2012</v>
      </c>
      <c r="G37" s="102">
        <v>599912.84</v>
      </c>
      <c r="H37" s="103">
        <v>599689.24</v>
      </c>
      <c r="I37" s="30">
        <v>2430</v>
      </c>
      <c r="J37" s="104">
        <v>39079</v>
      </c>
    </row>
    <row r="38" spans="1:10" ht="28.5" x14ac:dyDescent="0.3">
      <c r="A38" s="45">
        <v>36</v>
      </c>
      <c r="B38" s="45" t="s">
        <v>248</v>
      </c>
      <c r="C38" s="30" t="s">
        <v>249</v>
      </c>
      <c r="D38" s="55" t="s">
        <v>28</v>
      </c>
      <c r="E38" s="55" t="s">
        <v>12</v>
      </c>
      <c r="F38" s="30">
        <v>2013</v>
      </c>
      <c r="G38" s="30" t="s">
        <v>187</v>
      </c>
      <c r="H38" s="55" t="s">
        <v>187</v>
      </c>
      <c r="I38" s="30" t="s">
        <v>187</v>
      </c>
      <c r="J38" s="30" t="s">
        <v>187</v>
      </c>
    </row>
    <row r="39" spans="1:10" ht="28.5" x14ac:dyDescent="0.3">
      <c r="A39" s="45">
        <v>37</v>
      </c>
      <c r="B39" s="45" t="s">
        <v>250</v>
      </c>
      <c r="C39" s="30" t="s">
        <v>251</v>
      </c>
      <c r="D39" s="55" t="s">
        <v>25</v>
      </c>
      <c r="E39" s="55" t="s">
        <v>13</v>
      </c>
      <c r="F39" s="30">
        <v>2012</v>
      </c>
      <c r="G39" s="30" t="s">
        <v>187</v>
      </c>
      <c r="H39" s="55" t="s">
        <v>187</v>
      </c>
      <c r="I39" s="30" t="s">
        <v>187</v>
      </c>
      <c r="J39" s="30" t="s">
        <v>187</v>
      </c>
    </row>
    <row r="40" spans="1:10" x14ac:dyDescent="0.3">
      <c r="A40" s="45">
        <v>38</v>
      </c>
      <c r="B40" s="45" t="s">
        <v>252</v>
      </c>
      <c r="C40" s="30" t="s">
        <v>253</v>
      </c>
      <c r="D40" s="55" t="s">
        <v>23</v>
      </c>
      <c r="E40" s="55" t="s">
        <v>12</v>
      </c>
      <c r="F40" s="30">
        <v>2012</v>
      </c>
      <c r="G40" s="102">
        <v>1331042</v>
      </c>
      <c r="H40" s="103">
        <v>1000000</v>
      </c>
      <c r="I40" s="30">
        <v>1096</v>
      </c>
      <c r="J40" s="104">
        <v>40434</v>
      </c>
    </row>
    <row r="41" spans="1:10" x14ac:dyDescent="0.3">
      <c r="A41" s="45">
        <v>39</v>
      </c>
      <c r="B41" s="45" t="s">
        <v>254</v>
      </c>
      <c r="C41" s="30" t="s">
        <v>255</v>
      </c>
      <c r="D41" s="55" t="s">
        <v>23</v>
      </c>
      <c r="E41" s="55" t="s">
        <v>13</v>
      </c>
      <c r="F41" s="30">
        <v>2012</v>
      </c>
      <c r="G41" s="30" t="s">
        <v>187</v>
      </c>
      <c r="H41" s="55" t="s">
        <v>187</v>
      </c>
      <c r="I41" s="30" t="s">
        <v>187</v>
      </c>
      <c r="J41" s="30" t="s">
        <v>187</v>
      </c>
    </row>
    <row r="42" spans="1:10" x14ac:dyDescent="0.3">
      <c r="A42" s="45">
        <v>40</v>
      </c>
      <c r="B42" s="45" t="s">
        <v>256</v>
      </c>
      <c r="C42" s="30" t="s">
        <v>257</v>
      </c>
      <c r="D42" s="55" t="s">
        <v>23</v>
      </c>
      <c r="E42" s="55" t="s">
        <v>12</v>
      </c>
      <c r="F42" s="30">
        <v>2013</v>
      </c>
      <c r="G42" s="102">
        <v>367500</v>
      </c>
      <c r="H42" s="103">
        <v>100000</v>
      </c>
      <c r="I42" s="30">
        <v>563</v>
      </c>
      <c r="J42" s="104">
        <v>41058</v>
      </c>
    </row>
    <row r="43" spans="1:10" ht="28.5" x14ac:dyDescent="0.3">
      <c r="A43" s="45">
        <v>41</v>
      </c>
      <c r="B43" s="45" t="s">
        <v>258</v>
      </c>
      <c r="C43" s="30" t="s">
        <v>259</v>
      </c>
      <c r="D43" s="55" t="s">
        <v>24</v>
      </c>
      <c r="E43" s="55" t="s">
        <v>13</v>
      </c>
      <c r="F43" s="30">
        <v>2012</v>
      </c>
      <c r="G43" s="102">
        <v>1047246</v>
      </c>
      <c r="H43" s="103">
        <v>994846</v>
      </c>
      <c r="I43" s="30">
        <v>625</v>
      </c>
      <c r="J43" s="104">
        <v>40779</v>
      </c>
    </row>
    <row r="44" spans="1:10" x14ac:dyDescent="0.3">
      <c r="A44" s="45">
        <v>42</v>
      </c>
      <c r="B44" s="45" t="s">
        <v>260</v>
      </c>
      <c r="C44" s="30" t="s">
        <v>261</v>
      </c>
      <c r="D44" s="55" t="s">
        <v>33</v>
      </c>
      <c r="E44" s="55" t="s">
        <v>12</v>
      </c>
      <c r="F44" s="30">
        <v>2012</v>
      </c>
      <c r="G44" s="102">
        <v>3254178.34</v>
      </c>
      <c r="H44" s="103">
        <v>771000</v>
      </c>
      <c r="I44" s="30">
        <v>2187</v>
      </c>
      <c r="J44" s="104">
        <v>39420</v>
      </c>
    </row>
    <row r="45" spans="1:10" ht="28.5" x14ac:dyDescent="0.3">
      <c r="A45" s="45">
        <v>43</v>
      </c>
      <c r="B45" s="45" t="s">
        <v>262</v>
      </c>
      <c r="C45" s="30" t="s">
        <v>263</v>
      </c>
      <c r="D45" s="55" t="s">
        <v>23</v>
      </c>
      <c r="E45" s="55" t="s">
        <v>12</v>
      </c>
      <c r="F45" s="30">
        <v>2012</v>
      </c>
      <c r="G45" s="30" t="s">
        <v>187</v>
      </c>
      <c r="H45" s="55" t="s">
        <v>187</v>
      </c>
      <c r="I45" s="30" t="s">
        <v>187</v>
      </c>
      <c r="J45" s="30" t="s">
        <v>187</v>
      </c>
    </row>
    <row r="46" spans="1:10" ht="28.5" x14ac:dyDescent="0.3">
      <c r="A46" s="45">
        <v>44</v>
      </c>
      <c r="B46" s="45" t="s">
        <v>264</v>
      </c>
      <c r="C46" s="30" t="s">
        <v>265</v>
      </c>
      <c r="D46" s="55" t="s">
        <v>23</v>
      </c>
      <c r="E46" s="55" t="s">
        <v>12</v>
      </c>
      <c r="F46" s="30">
        <v>2011</v>
      </c>
      <c r="G46" s="30" t="s">
        <v>187</v>
      </c>
      <c r="H46" s="55" t="s">
        <v>187</v>
      </c>
      <c r="I46" s="30" t="s">
        <v>187</v>
      </c>
      <c r="J46" s="30" t="s">
        <v>187</v>
      </c>
    </row>
    <row r="47" spans="1:10" x14ac:dyDescent="0.3">
      <c r="A47" s="45">
        <v>45</v>
      </c>
      <c r="B47" s="45" t="s">
        <v>266</v>
      </c>
      <c r="C47" s="30" t="s">
        <v>267</v>
      </c>
      <c r="D47" s="55" t="s">
        <v>23</v>
      </c>
      <c r="E47" s="55" t="s">
        <v>12</v>
      </c>
      <c r="F47" s="30">
        <v>2013</v>
      </c>
      <c r="G47" s="102">
        <v>7889806.2000000002</v>
      </c>
      <c r="H47" s="103">
        <v>4478514.6900000004</v>
      </c>
      <c r="I47" s="30">
        <v>2522</v>
      </c>
      <c r="J47" s="104">
        <v>38902</v>
      </c>
    </row>
    <row r="48" spans="1:10" x14ac:dyDescent="0.3">
      <c r="A48" s="45">
        <v>46</v>
      </c>
      <c r="B48" s="45" t="s">
        <v>268</v>
      </c>
      <c r="C48" s="30" t="s">
        <v>269</v>
      </c>
      <c r="D48" s="55" t="s">
        <v>25</v>
      </c>
      <c r="E48" s="55" t="s">
        <v>12</v>
      </c>
      <c r="F48" s="30">
        <v>2012</v>
      </c>
      <c r="G48" s="102">
        <v>417752.32000000001</v>
      </c>
      <c r="H48" s="103">
        <v>300000</v>
      </c>
      <c r="I48" s="30">
        <v>1687</v>
      </c>
      <c r="J48" s="104">
        <v>39661</v>
      </c>
    </row>
    <row r="49" spans="1:10" x14ac:dyDescent="0.3">
      <c r="A49" s="45">
        <v>47</v>
      </c>
      <c r="B49" s="45" t="s">
        <v>270</v>
      </c>
      <c r="C49" s="30" t="s">
        <v>271</v>
      </c>
      <c r="D49" s="55" t="s">
        <v>24</v>
      </c>
      <c r="E49" s="55" t="s">
        <v>13</v>
      </c>
      <c r="F49" s="30">
        <v>2013</v>
      </c>
      <c r="G49" s="102">
        <v>708191</v>
      </c>
      <c r="H49" s="103">
        <v>23315</v>
      </c>
      <c r="I49" s="30">
        <v>497</v>
      </c>
      <c r="J49" s="104">
        <v>41075</v>
      </c>
    </row>
    <row r="50" spans="1:10" x14ac:dyDescent="0.3">
      <c r="A50" s="45">
        <v>48</v>
      </c>
      <c r="B50" s="45" t="s">
        <v>272</v>
      </c>
      <c r="C50" s="30" t="s">
        <v>60</v>
      </c>
      <c r="D50" s="55" t="s">
        <v>23</v>
      </c>
      <c r="E50" s="55" t="s">
        <v>12</v>
      </c>
      <c r="F50" s="30">
        <v>2012</v>
      </c>
      <c r="G50" s="102">
        <v>13126924.51</v>
      </c>
      <c r="H50" s="103">
        <v>8555026.1699999999</v>
      </c>
      <c r="I50" s="30">
        <v>1610</v>
      </c>
      <c r="J50" s="104">
        <v>39892</v>
      </c>
    </row>
    <row r="51" spans="1:10" x14ac:dyDescent="0.3">
      <c r="A51" s="45">
        <v>49</v>
      </c>
      <c r="B51" s="45" t="s">
        <v>273</v>
      </c>
      <c r="C51" s="30" t="s">
        <v>274</v>
      </c>
      <c r="D51" s="55" t="s">
        <v>24</v>
      </c>
      <c r="E51" s="55" t="s">
        <v>13</v>
      </c>
      <c r="F51" s="30">
        <v>2011</v>
      </c>
      <c r="G51" s="102">
        <v>855340.05</v>
      </c>
      <c r="H51" s="103">
        <v>660241</v>
      </c>
      <c r="I51" s="30">
        <v>4836</v>
      </c>
      <c r="J51" s="104">
        <v>36519</v>
      </c>
    </row>
    <row r="52" spans="1:10" x14ac:dyDescent="0.3">
      <c r="A52" s="45">
        <v>50</v>
      </c>
      <c r="B52" s="45" t="s">
        <v>275</v>
      </c>
      <c r="C52" s="30" t="s">
        <v>276</v>
      </c>
      <c r="D52" s="55" t="s">
        <v>24</v>
      </c>
      <c r="E52" s="55" t="s">
        <v>13</v>
      </c>
      <c r="F52" s="30">
        <v>2013</v>
      </c>
      <c r="G52" s="30" t="s">
        <v>187</v>
      </c>
      <c r="H52" s="55" t="s">
        <v>187</v>
      </c>
      <c r="I52" s="30" t="s">
        <v>187</v>
      </c>
      <c r="J52" s="30" t="s">
        <v>187</v>
      </c>
    </row>
    <row r="53" spans="1:10" x14ac:dyDescent="0.3">
      <c r="A53" s="45">
        <v>51</v>
      </c>
      <c r="B53" s="45" t="s">
        <v>277</v>
      </c>
      <c r="C53" s="30" t="s">
        <v>278</v>
      </c>
      <c r="D53" s="55" t="s">
        <v>25</v>
      </c>
      <c r="E53" s="55" t="s">
        <v>13</v>
      </c>
      <c r="F53" s="30">
        <v>2012</v>
      </c>
      <c r="G53" s="102">
        <v>861793.99</v>
      </c>
      <c r="H53" s="103">
        <v>806000</v>
      </c>
      <c r="I53" s="30">
        <v>2158</v>
      </c>
      <c r="J53" s="104">
        <v>39190</v>
      </c>
    </row>
    <row r="54" spans="1:10" ht="28.5" x14ac:dyDescent="0.3">
      <c r="A54" s="45">
        <v>52</v>
      </c>
      <c r="B54" s="45" t="s">
        <v>279</v>
      </c>
      <c r="C54" s="30" t="s">
        <v>280</v>
      </c>
      <c r="D54" s="55" t="s">
        <v>23</v>
      </c>
      <c r="E54" s="55" t="s">
        <v>12</v>
      </c>
      <c r="F54" s="30">
        <v>2011</v>
      </c>
      <c r="G54" s="102">
        <v>7979126.5700000003</v>
      </c>
      <c r="H54" s="103">
        <v>3566207.92</v>
      </c>
      <c r="I54" s="30">
        <v>1453</v>
      </c>
      <c r="J54" s="104">
        <v>39958</v>
      </c>
    </row>
    <row r="55" spans="1:10" x14ac:dyDescent="0.3">
      <c r="A55" s="45">
        <v>53</v>
      </c>
      <c r="B55" s="45" t="s">
        <v>281</v>
      </c>
      <c r="C55" s="30" t="s">
        <v>282</v>
      </c>
      <c r="D55" s="55" t="s">
        <v>23</v>
      </c>
      <c r="E55" s="55" t="s">
        <v>12</v>
      </c>
      <c r="F55" s="30">
        <v>2012</v>
      </c>
      <c r="G55" s="102">
        <v>172540</v>
      </c>
      <c r="H55" s="103">
        <v>172540</v>
      </c>
      <c r="I55" s="30">
        <v>219</v>
      </c>
      <c r="J55" s="104">
        <v>41374</v>
      </c>
    </row>
    <row r="56" spans="1:10" ht="28.5" x14ac:dyDescent="0.3">
      <c r="A56" s="45">
        <v>54</v>
      </c>
      <c r="B56" s="45" t="s">
        <v>283</v>
      </c>
      <c r="C56" s="30" t="s">
        <v>284</v>
      </c>
      <c r="D56" s="55" t="s">
        <v>23</v>
      </c>
      <c r="E56" s="55" t="s">
        <v>13</v>
      </c>
      <c r="F56" s="30">
        <v>2012</v>
      </c>
      <c r="G56" s="30" t="s">
        <v>187</v>
      </c>
      <c r="H56" s="55" t="s">
        <v>187</v>
      </c>
      <c r="I56" s="30" t="s">
        <v>187</v>
      </c>
      <c r="J56" s="30" t="s">
        <v>187</v>
      </c>
    </row>
    <row r="57" spans="1:10" x14ac:dyDescent="0.3">
      <c r="A57" s="45">
        <v>55</v>
      </c>
      <c r="B57" s="45" t="s">
        <v>285</v>
      </c>
      <c r="C57" s="30" t="s">
        <v>286</v>
      </c>
      <c r="D57" s="55" t="s">
        <v>24</v>
      </c>
      <c r="E57" s="55" t="s">
        <v>12</v>
      </c>
      <c r="F57" s="30">
        <v>2011</v>
      </c>
      <c r="G57" s="102">
        <v>4177598.84</v>
      </c>
      <c r="H57" s="103">
        <v>1636828.5</v>
      </c>
      <c r="I57" s="30">
        <v>2206</v>
      </c>
      <c r="J57" s="104">
        <v>39177</v>
      </c>
    </row>
    <row r="58" spans="1:10" x14ac:dyDescent="0.3">
      <c r="A58" s="45">
        <v>56</v>
      </c>
      <c r="B58" s="45" t="s">
        <v>287</v>
      </c>
      <c r="C58" s="30" t="s">
        <v>288</v>
      </c>
      <c r="D58" s="55" t="s">
        <v>23</v>
      </c>
      <c r="E58" s="55" t="s">
        <v>13</v>
      </c>
      <c r="F58" s="30">
        <v>2012</v>
      </c>
      <c r="G58" s="30" t="s">
        <v>187</v>
      </c>
      <c r="H58" s="55" t="s">
        <v>187</v>
      </c>
      <c r="I58" s="30" t="s">
        <v>187</v>
      </c>
      <c r="J58" s="30" t="s">
        <v>187</v>
      </c>
    </row>
    <row r="59" spans="1:10" ht="28.5" x14ac:dyDescent="0.3">
      <c r="A59" s="45">
        <v>57</v>
      </c>
      <c r="B59" s="45" t="s">
        <v>289</v>
      </c>
      <c r="C59" s="30" t="s">
        <v>290</v>
      </c>
      <c r="D59" s="55" t="s">
        <v>23</v>
      </c>
      <c r="E59" s="55" t="s">
        <v>12</v>
      </c>
      <c r="F59" s="30">
        <v>2011</v>
      </c>
      <c r="G59" s="30" t="s">
        <v>187</v>
      </c>
      <c r="H59" s="55" t="s">
        <v>187</v>
      </c>
      <c r="I59" s="30" t="s">
        <v>187</v>
      </c>
      <c r="J59" s="30" t="s">
        <v>187</v>
      </c>
    </row>
    <row r="60" spans="1:10" x14ac:dyDescent="0.3">
      <c r="A60" s="45">
        <v>58</v>
      </c>
      <c r="B60" s="45" t="s">
        <v>291</v>
      </c>
      <c r="C60" s="30" t="s">
        <v>292</v>
      </c>
      <c r="D60" s="55" t="s">
        <v>28</v>
      </c>
      <c r="E60" s="55" t="s">
        <v>13</v>
      </c>
      <c r="F60" s="30">
        <v>2012</v>
      </c>
      <c r="G60" s="102">
        <v>407389.74</v>
      </c>
      <c r="H60" s="103">
        <v>353071.1</v>
      </c>
      <c r="I60" s="30">
        <v>1480</v>
      </c>
      <c r="J60" s="30" t="s">
        <v>293</v>
      </c>
    </row>
    <row r="61" spans="1:10" x14ac:dyDescent="0.3">
      <c r="A61" s="45">
        <v>59</v>
      </c>
      <c r="B61" s="45" t="s">
        <v>294</v>
      </c>
      <c r="C61" s="30" t="s">
        <v>295</v>
      </c>
      <c r="D61" s="55" t="s">
        <v>23</v>
      </c>
      <c r="E61" s="55" t="s">
        <v>13</v>
      </c>
      <c r="F61" s="30">
        <v>2011</v>
      </c>
      <c r="G61" s="30" t="s">
        <v>187</v>
      </c>
      <c r="H61" s="55" t="s">
        <v>187</v>
      </c>
      <c r="I61" s="30" t="s">
        <v>187</v>
      </c>
      <c r="J61" s="30" t="s">
        <v>187</v>
      </c>
    </row>
    <row r="62" spans="1:10" ht="28.5" x14ac:dyDescent="0.3">
      <c r="A62" s="45">
        <v>60</v>
      </c>
      <c r="B62" s="45" t="s">
        <v>296</v>
      </c>
      <c r="C62" s="30" t="s">
        <v>259</v>
      </c>
      <c r="D62" s="55" t="s">
        <v>24</v>
      </c>
      <c r="E62" s="55" t="s">
        <v>13</v>
      </c>
      <c r="F62" s="30">
        <v>2012</v>
      </c>
      <c r="G62" s="30" t="s">
        <v>187</v>
      </c>
      <c r="H62" s="55" t="s">
        <v>187</v>
      </c>
      <c r="I62" s="30" t="s">
        <v>187</v>
      </c>
      <c r="J62" s="30" t="s">
        <v>187</v>
      </c>
    </row>
    <row r="63" spans="1:10" ht="28.5" x14ac:dyDescent="0.3">
      <c r="A63" s="45">
        <v>61</v>
      </c>
      <c r="B63" s="45" t="s">
        <v>297</v>
      </c>
      <c r="C63" s="30" t="s">
        <v>298</v>
      </c>
      <c r="D63" s="55" t="s">
        <v>26</v>
      </c>
      <c r="E63" s="55" t="s">
        <v>13</v>
      </c>
      <c r="F63" s="30">
        <v>2013</v>
      </c>
      <c r="G63" s="30" t="s">
        <v>187</v>
      </c>
      <c r="H63" s="55" t="s">
        <v>187</v>
      </c>
      <c r="I63" s="30" t="s">
        <v>187</v>
      </c>
      <c r="J63" s="30" t="s">
        <v>187</v>
      </c>
    </row>
    <row r="64" spans="1:10" x14ac:dyDescent="0.3">
      <c r="A64" s="45">
        <v>62</v>
      </c>
      <c r="B64" s="45" t="s">
        <v>299</v>
      </c>
      <c r="C64" s="30" t="s">
        <v>300</v>
      </c>
      <c r="D64" s="55" t="s">
        <v>23</v>
      </c>
      <c r="E64" s="55" t="s">
        <v>13</v>
      </c>
      <c r="F64" s="30">
        <v>2012</v>
      </c>
      <c r="G64" s="102">
        <v>913112</v>
      </c>
      <c r="H64" s="103">
        <v>864800</v>
      </c>
      <c r="I64" s="30">
        <v>1037</v>
      </c>
      <c r="J64" s="104">
        <v>40353</v>
      </c>
    </row>
    <row r="65" spans="1:10" x14ac:dyDescent="0.3">
      <c r="A65" s="45">
        <v>63</v>
      </c>
      <c r="B65" s="45" t="s">
        <v>301</v>
      </c>
      <c r="C65" s="30" t="s">
        <v>302</v>
      </c>
      <c r="D65" s="55" t="s">
        <v>24</v>
      </c>
      <c r="E65" s="55" t="s">
        <v>13</v>
      </c>
      <c r="F65" s="30">
        <v>2013</v>
      </c>
      <c r="G65" s="30" t="s">
        <v>187</v>
      </c>
      <c r="H65" s="55" t="s">
        <v>187</v>
      </c>
      <c r="I65" s="30" t="s">
        <v>187</v>
      </c>
      <c r="J65" s="30" t="s">
        <v>187</v>
      </c>
    </row>
    <row r="66" spans="1:10" x14ac:dyDescent="0.3">
      <c r="A66" s="45">
        <v>64</v>
      </c>
      <c r="B66" s="45" t="s">
        <v>303</v>
      </c>
      <c r="C66" s="30" t="s">
        <v>67</v>
      </c>
      <c r="D66" s="55" t="s">
        <v>23</v>
      </c>
      <c r="E66" s="55" t="s">
        <v>12</v>
      </c>
      <c r="F66" s="30">
        <v>2013</v>
      </c>
      <c r="G66" s="102">
        <v>9453642.5899999999</v>
      </c>
      <c r="H66" s="103">
        <v>4621999.9800000004</v>
      </c>
      <c r="I66" s="30">
        <v>1009</v>
      </c>
      <c r="J66" s="104">
        <v>40542</v>
      </c>
    </row>
    <row r="67" spans="1:10" x14ac:dyDescent="0.3">
      <c r="A67" s="45">
        <v>65</v>
      </c>
      <c r="B67" s="45" t="s">
        <v>304</v>
      </c>
      <c r="C67" s="30" t="s">
        <v>305</v>
      </c>
      <c r="D67" s="55" t="s">
        <v>24</v>
      </c>
      <c r="E67" s="55" t="s">
        <v>13</v>
      </c>
      <c r="F67" s="30">
        <v>2008</v>
      </c>
      <c r="G67" s="30" t="s">
        <v>187</v>
      </c>
      <c r="H67" s="55" t="s">
        <v>187</v>
      </c>
      <c r="I67" s="30" t="s">
        <v>187</v>
      </c>
      <c r="J67" s="30" t="s">
        <v>187</v>
      </c>
    </row>
    <row r="68" spans="1:10" ht="28.5" x14ac:dyDescent="0.3">
      <c r="A68" s="45">
        <v>66</v>
      </c>
      <c r="B68" s="45" t="s">
        <v>306</v>
      </c>
      <c r="C68" s="30" t="s">
        <v>307</v>
      </c>
      <c r="D68" s="55" t="s">
        <v>23</v>
      </c>
      <c r="E68" s="55" t="s">
        <v>12</v>
      </c>
      <c r="F68" s="30">
        <v>2013</v>
      </c>
      <c r="G68" s="102">
        <v>5273067.74</v>
      </c>
      <c r="H68" s="103">
        <v>1746686.46</v>
      </c>
      <c r="I68" s="30">
        <v>389</v>
      </c>
      <c r="J68" s="104">
        <v>41183</v>
      </c>
    </row>
    <row r="69" spans="1:10" ht="28.5" x14ac:dyDescent="0.3">
      <c r="A69" s="45">
        <v>67</v>
      </c>
      <c r="B69" s="45" t="s">
        <v>308</v>
      </c>
      <c r="C69" s="30" t="s">
        <v>309</v>
      </c>
      <c r="D69" s="55" t="s">
        <v>23</v>
      </c>
      <c r="E69" s="55" t="s">
        <v>12</v>
      </c>
      <c r="F69" s="30">
        <v>2012</v>
      </c>
      <c r="G69" s="102">
        <v>3656157</v>
      </c>
      <c r="H69" s="103">
        <v>3413350.15</v>
      </c>
      <c r="I69" s="30">
        <v>3041</v>
      </c>
      <c r="J69" s="104">
        <v>38342</v>
      </c>
    </row>
    <row r="70" spans="1:10" ht="28.5" x14ac:dyDescent="0.3">
      <c r="A70" s="45">
        <v>68</v>
      </c>
      <c r="B70" s="45" t="s">
        <v>310</v>
      </c>
      <c r="C70" s="30" t="s">
        <v>311</v>
      </c>
      <c r="D70" s="55" t="s">
        <v>23</v>
      </c>
      <c r="E70" s="55" t="s">
        <v>12</v>
      </c>
      <c r="F70" s="30">
        <v>2013</v>
      </c>
      <c r="G70" s="102">
        <v>7554322.9000000004</v>
      </c>
      <c r="H70" s="103">
        <v>4270000</v>
      </c>
      <c r="I70" s="30">
        <v>731</v>
      </c>
      <c r="J70" s="104">
        <v>40715</v>
      </c>
    </row>
    <row r="71" spans="1:10" x14ac:dyDescent="0.3">
      <c r="A71" s="45">
        <v>69</v>
      </c>
      <c r="B71" s="45" t="s">
        <v>312</v>
      </c>
      <c r="C71" s="30" t="s">
        <v>59</v>
      </c>
      <c r="D71" s="55" t="s">
        <v>24</v>
      </c>
      <c r="E71" s="55" t="s">
        <v>14</v>
      </c>
      <c r="F71" s="30">
        <v>2013</v>
      </c>
      <c r="G71" s="102">
        <v>10309258.470000001</v>
      </c>
      <c r="H71" s="103">
        <v>7258812.2000000002</v>
      </c>
      <c r="I71" s="30">
        <v>2737</v>
      </c>
      <c r="J71" s="104">
        <v>38891</v>
      </c>
    </row>
    <row r="72" spans="1:10" ht="28.5" x14ac:dyDescent="0.3">
      <c r="A72" s="45">
        <v>70</v>
      </c>
      <c r="B72" s="45" t="s">
        <v>313</v>
      </c>
      <c r="C72" s="30" t="s">
        <v>314</v>
      </c>
      <c r="D72" s="55" t="s">
        <v>23</v>
      </c>
      <c r="E72" s="55" t="s">
        <v>13</v>
      </c>
      <c r="F72" s="30">
        <v>2012</v>
      </c>
      <c r="G72" s="30" t="s">
        <v>187</v>
      </c>
      <c r="H72" s="55" t="s">
        <v>187</v>
      </c>
      <c r="I72" s="30" t="s">
        <v>187</v>
      </c>
      <c r="J72" s="30" t="s">
        <v>187</v>
      </c>
    </row>
    <row r="73" spans="1:10" x14ac:dyDescent="0.3">
      <c r="A73" s="45">
        <v>71</v>
      </c>
      <c r="B73" s="45" t="s">
        <v>315</v>
      </c>
      <c r="C73" s="30" t="s">
        <v>316</v>
      </c>
      <c r="D73" s="55" t="s">
        <v>24</v>
      </c>
      <c r="E73" s="55" t="s">
        <v>13</v>
      </c>
      <c r="F73" s="30">
        <v>2012</v>
      </c>
      <c r="G73" s="30" t="s">
        <v>187</v>
      </c>
      <c r="H73" s="55" t="s">
        <v>187</v>
      </c>
      <c r="I73" s="30" t="s">
        <v>187</v>
      </c>
      <c r="J73" s="30" t="s">
        <v>187</v>
      </c>
    </row>
    <row r="74" spans="1:10" x14ac:dyDescent="0.3">
      <c r="A74" s="45">
        <v>72</v>
      </c>
      <c r="B74" s="45" t="s">
        <v>317</v>
      </c>
      <c r="C74" s="30" t="s">
        <v>318</v>
      </c>
      <c r="D74" s="55" t="s">
        <v>24</v>
      </c>
      <c r="E74" s="55" t="s">
        <v>13</v>
      </c>
      <c r="F74" s="30">
        <v>2012</v>
      </c>
      <c r="G74" s="102">
        <v>1382663.97</v>
      </c>
      <c r="H74" s="103">
        <v>711442.9</v>
      </c>
      <c r="I74" s="30">
        <v>1500</v>
      </c>
      <c r="J74" s="104">
        <v>39932</v>
      </c>
    </row>
    <row r="75" spans="1:10" x14ac:dyDescent="0.3">
      <c r="A75" s="45">
        <v>73</v>
      </c>
      <c r="B75" s="45" t="s">
        <v>319</v>
      </c>
      <c r="C75" s="30" t="s">
        <v>320</v>
      </c>
      <c r="D75" s="55" t="s">
        <v>23</v>
      </c>
      <c r="E75" s="55" t="s">
        <v>12</v>
      </c>
      <c r="F75" s="30">
        <v>2011</v>
      </c>
      <c r="G75" s="30" t="s">
        <v>187</v>
      </c>
      <c r="H75" s="55" t="s">
        <v>187</v>
      </c>
      <c r="I75" s="30" t="s">
        <v>187</v>
      </c>
      <c r="J75" s="30" t="s">
        <v>187</v>
      </c>
    </row>
    <row r="76" spans="1:10" ht="28.5" x14ac:dyDescent="0.3">
      <c r="A76" s="45">
        <v>74</v>
      </c>
      <c r="B76" s="45" t="s">
        <v>321</v>
      </c>
      <c r="C76" s="30" t="s">
        <v>322</v>
      </c>
      <c r="D76" s="55" t="s">
        <v>25</v>
      </c>
      <c r="E76" s="55" t="s">
        <v>12</v>
      </c>
      <c r="F76" s="30">
        <v>2011</v>
      </c>
      <c r="G76" s="30" t="s">
        <v>187</v>
      </c>
      <c r="H76" s="55" t="s">
        <v>187</v>
      </c>
      <c r="I76" s="30" t="s">
        <v>187</v>
      </c>
      <c r="J76" s="30" t="s">
        <v>187</v>
      </c>
    </row>
    <row r="77" spans="1:10" ht="28.5" x14ac:dyDescent="0.3">
      <c r="A77" s="45">
        <v>75</v>
      </c>
      <c r="B77" s="45" t="s">
        <v>323</v>
      </c>
      <c r="C77" s="30" t="s">
        <v>249</v>
      </c>
      <c r="D77" s="55" t="s">
        <v>28</v>
      </c>
      <c r="E77" s="55" t="s">
        <v>12</v>
      </c>
      <c r="F77" s="30">
        <v>2011</v>
      </c>
      <c r="G77" s="30" t="s">
        <v>187</v>
      </c>
      <c r="H77" s="55" t="s">
        <v>187</v>
      </c>
      <c r="I77" s="30" t="s">
        <v>187</v>
      </c>
      <c r="J77" s="30" t="s">
        <v>187</v>
      </c>
    </row>
    <row r="78" spans="1:10" x14ac:dyDescent="0.3">
      <c r="A78" s="45">
        <v>76</v>
      </c>
      <c r="B78" s="45" t="s">
        <v>324</v>
      </c>
      <c r="C78" s="30" t="s">
        <v>325</v>
      </c>
      <c r="D78" s="55" t="s">
        <v>23</v>
      </c>
      <c r="E78" s="55" t="s">
        <v>12</v>
      </c>
      <c r="F78" s="30">
        <v>2012</v>
      </c>
      <c r="G78" s="30" t="s">
        <v>187</v>
      </c>
      <c r="H78" s="55" t="s">
        <v>187</v>
      </c>
      <c r="I78" s="30" t="s">
        <v>187</v>
      </c>
      <c r="J78" s="30" t="s">
        <v>187</v>
      </c>
    </row>
    <row r="79" spans="1:10" ht="28.5" x14ac:dyDescent="0.3">
      <c r="A79" s="45">
        <v>77</v>
      </c>
      <c r="B79" s="45" t="s">
        <v>326</v>
      </c>
      <c r="C79" s="30" t="s">
        <v>191</v>
      </c>
      <c r="D79" s="55" t="s">
        <v>27</v>
      </c>
      <c r="E79" s="55" t="s">
        <v>12</v>
      </c>
      <c r="F79" s="30">
        <v>2012</v>
      </c>
      <c r="G79" s="30" t="s">
        <v>187</v>
      </c>
      <c r="H79" s="55" t="s">
        <v>187</v>
      </c>
      <c r="I79" s="30" t="s">
        <v>187</v>
      </c>
      <c r="J79" s="30" t="s">
        <v>187</v>
      </c>
    </row>
    <row r="80" spans="1:10" ht="42.75" x14ac:dyDescent="0.3">
      <c r="A80" s="45">
        <v>78</v>
      </c>
      <c r="B80" s="45" t="s">
        <v>327</v>
      </c>
      <c r="C80" s="30" t="s">
        <v>328</v>
      </c>
      <c r="D80" s="55" t="s">
        <v>24</v>
      </c>
      <c r="E80" s="55" t="s">
        <v>12</v>
      </c>
      <c r="F80" s="30">
        <v>2011</v>
      </c>
      <c r="G80" s="102">
        <v>705055.09</v>
      </c>
      <c r="H80" s="103">
        <v>330000</v>
      </c>
      <c r="I80" s="30">
        <v>703</v>
      </c>
      <c r="J80" s="104">
        <v>40687</v>
      </c>
    </row>
    <row r="81" spans="1:10" ht="28.5" x14ac:dyDescent="0.3">
      <c r="A81" s="45">
        <v>79</v>
      </c>
      <c r="B81" s="45" t="s">
        <v>329</v>
      </c>
      <c r="C81" s="30" t="s">
        <v>330</v>
      </c>
      <c r="D81" s="55" t="s">
        <v>24</v>
      </c>
      <c r="E81" s="55" t="s">
        <v>13</v>
      </c>
      <c r="F81" s="30">
        <v>2013</v>
      </c>
      <c r="G81" s="30" t="s">
        <v>187</v>
      </c>
      <c r="H81" s="55" t="s">
        <v>187</v>
      </c>
      <c r="I81" s="30" t="s">
        <v>187</v>
      </c>
      <c r="J81" s="30" t="s">
        <v>187</v>
      </c>
    </row>
    <row r="82" spans="1:10" x14ac:dyDescent="0.3">
      <c r="A82" s="45">
        <v>80</v>
      </c>
      <c r="B82" s="45" t="s">
        <v>331</v>
      </c>
      <c r="C82" s="30" t="s">
        <v>332</v>
      </c>
      <c r="D82" s="55" t="s">
        <v>26</v>
      </c>
      <c r="E82" s="55" t="s">
        <v>12</v>
      </c>
      <c r="F82" s="30">
        <v>2012</v>
      </c>
      <c r="G82" s="102">
        <v>1794284.66</v>
      </c>
      <c r="H82" s="103">
        <v>843889.24</v>
      </c>
      <c r="I82" s="30">
        <v>1421</v>
      </c>
      <c r="J82" s="104">
        <v>39955</v>
      </c>
    </row>
    <row r="83" spans="1:10" x14ac:dyDescent="0.3">
      <c r="A83" s="45">
        <v>81</v>
      </c>
      <c r="B83" s="45" t="s">
        <v>333</v>
      </c>
      <c r="C83" s="30" t="s">
        <v>334</v>
      </c>
      <c r="D83" s="55" t="s">
        <v>24</v>
      </c>
      <c r="E83" s="55" t="s">
        <v>12</v>
      </c>
      <c r="F83" s="30">
        <v>2013</v>
      </c>
      <c r="G83" s="102">
        <v>4625819.45</v>
      </c>
      <c r="H83" s="103">
        <v>4250938</v>
      </c>
      <c r="I83" s="30">
        <v>570</v>
      </c>
      <c r="J83" s="104">
        <v>40904</v>
      </c>
    </row>
    <row r="84" spans="1:10" x14ac:dyDescent="0.3">
      <c r="A84" s="45">
        <v>82</v>
      </c>
      <c r="B84" s="45" t="s">
        <v>335</v>
      </c>
      <c r="C84" s="30" t="s">
        <v>336</v>
      </c>
      <c r="D84" s="55" t="s">
        <v>24</v>
      </c>
      <c r="E84" s="55" t="s">
        <v>13</v>
      </c>
      <c r="F84" s="30">
        <v>2011</v>
      </c>
      <c r="G84" s="102">
        <v>2000000</v>
      </c>
      <c r="H84" s="55" t="s">
        <v>187</v>
      </c>
      <c r="I84" s="30">
        <v>-235</v>
      </c>
      <c r="J84" s="104">
        <v>41597</v>
      </c>
    </row>
    <row r="85" spans="1:10" x14ac:dyDescent="0.3">
      <c r="A85" s="45">
        <v>83</v>
      </c>
      <c r="B85" s="45" t="s">
        <v>337</v>
      </c>
      <c r="C85" s="30" t="s">
        <v>338</v>
      </c>
      <c r="D85" s="55" t="s">
        <v>35</v>
      </c>
      <c r="E85" s="55" t="s">
        <v>12</v>
      </c>
      <c r="F85" s="30">
        <v>2012</v>
      </c>
      <c r="G85" s="30" t="s">
        <v>187</v>
      </c>
      <c r="H85" s="55" t="s">
        <v>187</v>
      </c>
      <c r="I85" s="30" t="s">
        <v>187</v>
      </c>
      <c r="J85" s="30" t="s">
        <v>187</v>
      </c>
    </row>
    <row r="86" spans="1:10" x14ac:dyDescent="0.3">
      <c r="A86" s="45">
        <v>84</v>
      </c>
      <c r="B86" s="45" t="s">
        <v>339</v>
      </c>
      <c r="C86" s="30" t="s">
        <v>66</v>
      </c>
      <c r="D86" s="55" t="s">
        <v>23</v>
      </c>
      <c r="E86" s="55" t="s">
        <v>12</v>
      </c>
      <c r="F86" s="30">
        <v>2006</v>
      </c>
      <c r="G86" s="102">
        <v>9830392.0299999993</v>
      </c>
      <c r="H86" s="103">
        <v>4408738.57</v>
      </c>
      <c r="I86" s="30">
        <v>2488</v>
      </c>
      <c r="J86" s="104">
        <v>39070</v>
      </c>
    </row>
    <row r="87" spans="1:10" x14ac:dyDescent="0.3">
      <c r="A87" s="45">
        <v>85</v>
      </c>
      <c r="B87" s="45" t="s">
        <v>340</v>
      </c>
      <c r="C87" s="30" t="s">
        <v>341</v>
      </c>
      <c r="D87" s="55" t="s">
        <v>23</v>
      </c>
      <c r="E87" s="55" t="s">
        <v>12</v>
      </c>
      <c r="F87" s="30">
        <v>2011</v>
      </c>
      <c r="G87" s="102">
        <v>4909282.28</v>
      </c>
      <c r="H87" s="103">
        <v>2451900</v>
      </c>
      <c r="I87" s="30">
        <v>2577</v>
      </c>
      <c r="J87" s="104">
        <v>38722</v>
      </c>
    </row>
    <row r="88" spans="1:10" ht="28.5" x14ac:dyDescent="0.3">
      <c r="A88" s="45">
        <v>86</v>
      </c>
      <c r="B88" s="45" t="s">
        <v>342</v>
      </c>
      <c r="C88" s="30" t="s">
        <v>343</v>
      </c>
      <c r="D88" s="55" t="s">
        <v>23</v>
      </c>
      <c r="E88" s="55" t="s">
        <v>12</v>
      </c>
      <c r="F88" s="30">
        <v>2012</v>
      </c>
      <c r="G88" s="30" t="s">
        <v>187</v>
      </c>
      <c r="H88" s="55" t="s">
        <v>187</v>
      </c>
      <c r="I88" s="30" t="s">
        <v>187</v>
      </c>
      <c r="J88" s="30" t="s">
        <v>187</v>
      </c>
    </row>
    <row r="89" spans="1:10" ht="28.5" x14ac:dyDescent="0.3">
      <c r="A89" s="45">
        <v>87</v>
      </c>
      <c r="B89" s="45" t="s">
        <v>344</v>
      </c>
      <c r="C89" s="30" t="s">
        <v>345</v>
      </c>
      <c r="D89" s="55" t="s">
        <v>24</v>
      </c>
      <c r="E89" s="55" t="s">
        <v>12</v>
      </c>
      <c r="F89" s="30">
        <v>2012</v>
      </c>
      <c r="G89" s="102">
        <v>3019098.34</v>
      </c>
      <c r="H89" s="103">
        <v>1436700</v>
      </c>
      <c r="I89" s="30">
        <v>1150</v>
      </c>
      <c r="J89" s="104">
        <v>40254</v>
      </c>
    </row>
    <row r="90" spans="1:10" ht="28.5" x14ac:dyDescent="0.3">
      <c r="A90" s="45">
        <v>88</v>
      </c>
      <c r="B90" s="45" t="s">
        <v>346</v>
      </c>
      <c r="C90" s="30" t="s">
        <v>347</v>
      </c>
      <c r="D90" s="55" t="s">
        <v>27</v>
      </c>
      <c r="E90" s="55" t="s">
        <v>13</v>
      </c>
      <c r="F90" s="30">
        <v>2013</v>
      </c>
      <c r="G90" s="30" t="s">
        <v>187</v>
      </c>
      <c r="H90" s="55" t="s">
        <v>187</v>
      </c>
      <c r="I90" s="30" t="s">
        <v>187</v>
      </c>
      <c r="J90" s="30" t="s">
        <v>187</v>
      </c>
    </row>
    <row r="91" spans="1:10" ht="28.5" x14ac:dyDescent="0.3">
      <c r="A91" s="45">
        <v>89</v>
      </c>
      <c r="B91" s="45" t="s">
        <v>348</v>
      </c>
      <c r="C91" s="30" t="s">
        <v>349</v>
      </c>
      <c r="D91" s="55" t="s">
        <v>25</v>
      </c>
      <c r="E91" s="55" t="s">
        <v>12</v>
      </c>
      <c r="F91" s="30">
        <v>2012</v>
      </c>
      <c r="G91" s="102">
        <v>1949690</v>
      </c>
      <c r="H91" s="103">
        <v>1709978</v>
      </c>
      <c r="I91" s="30">
        <v>1418</v>
      </c>
      <c r="J91" s="104">
        <v>39860</v>
      </c>
    </row>
    <row r="92" spans="1:10" x14ac:dyDescent="0.3">
      <c r="A92" s="45">
        <v>90</v>
      </c>
      <c r="B92" s="45" t="s">
        <v>350</v>
      </c>
      <c r="C92" s="30" t="s">
        <v>351</v>
      </c>
      <c r="D92" s="55" t="s">
        <v>24</v>
      </c>
      <c r="E92" s="55" t="s">
        <v>12</v>
      </c>
      <c r="F92" s="30">
        <v>2012</v>
      </c>
      <c r="G92" s="102">
        <v>13998533.390000001</v>
      </c>
      <c r="H92" s="103">
        <v>8492203.0999999996</v>
      </c>
      <c r="I92" s="30">
        <v>1291</v>
      </c>
      <c r="J92" s="104">
        <v>40246</v>
      </c>
    </row>
    <row r="93" spans="1:10" x14ac:dyDescent="0.3">
      <c r="A93" s="45">
        <v>91</v>
      </c>
      <c r="B93" s="45" t="s">
        <v>352</v>
      </c>
      <c r="C93" s="30" t="s">
        <v>59</v>
      </c>
      <c r="D93" s="55" t="s">
        <v>24</v>
      </c>
      <c r="E93" s="55" t="s">
        <v>12</v>
      </c>
      <c r="F93" s="30">
        <v>2013</v>
      </c>
      <c r="G93" s="102">
        <v>7442779.2699999996</v>
      </c>
      <c r="H93" s="103">
        <v>1546000</v>
      </c>
      <c r="I93" s="30">
        <v>1731</v>
      </c>
      <c r="J93" s="104">
        <v>39701</v>
      </c>
    </row>
    <row r="94" spans="1:10" ht="28.5" x14ac:dyDescent="0.3">
      <c r="A94" s="45">
        <v>92</v>
      </c>
      <c r="B94" s="45" t="s">
        <v>353</v>
      </c>
      <c r="C94" s="30" t="s">
        <v>354</v>
      </c>
      <c r="D94" s="55" t="s">
        <v>24</v>
      </c>
      <c r="E94" s="55" t="s">
        <v>13</v>
      </c>
      <c r="F94" s="30">
        <v>2011</v>
      </c>
      <c r="G94" s="102">
        <v>565656</v>
      </c>
      <c r="H94" s="103">
        <v>394373.2</v>
      </c>
      <c r="I94" s="30">
        <v>1536</v>
      </c>
      <c r="J94" s="30" t="s">
        <v>293</v>
      </c>
    </row>
    <row r="95" spans="1:10" ht="28.5" x14ac:dyDescent="0.3">
      <c r="A95" s="45">
        <v>93</v>
      </c>
      <c r="B95" s="45" t="s">
        <v>355</v>
      </c>
      <c r="C95" s="30" t="s">
        <v>343</v>
      </c>
      <c r="D95" s="55" t="s">
        <v>23</v>
      </c>
      <c r="E95" s="55" t="s">
        <v>12</v>
      </c>
      <c r="F95" s="30">
        <v>2012</v>
      </c>
      <c r="G95" s="30" t="s">
        <v>187</v>
      </c>
      <c r="H95" s="55" t="s">
        <v>187</v>
      </c>
      <c r="I95" s="30" t="s">
        <v>187</v>
      </c>
      <c r="J95" s="30" t="s">
        <v>187</v>
      </c>
    </row>
    <row r="96" spans="1:10" x14ac:dyDescent="0.3">
      <c r="A96" s="45">
        <v>94</v>
      </c>
      <c r="B96" s="45" t="s">
        <v>356</v>
      </c>
      <c r="C96" s="30" t="s">
        <v>357</v>
      </c>
      <c r="D96" s="55" t="s">
        <v>23</v>
      </c>
      <c r="E96" s="55" t="s">
        <v>13</v>
      </c>
      <c r="F96" s="30">
        <v>2013</v>
      </c>
      <c r="G96" s="102">
        <v>1769551</v>
      </c>
      <c r="H96" s="103">
        <v>1000000</v>
      </c>
      <c r="I96" s="30">
        <v>1557</v>
      </c>
      <c r="J96" s="104">
        <v>39840</v>
      </c>
    </row>
    <row r="97" spans="1:10" x14ac:dyDescent="0.3">
      <c r="A97" s="45">
        <v>95</v>
      </c>
      <c r="B97" s="45" t="s">
        <v>358</v>
      </c>
      <c r="C97" s="30" t="s">
        <v>359</v>
      </c>
      <c r="D97" s="55" t="s">
        <v>24</v>
      </c>
      <c r="E97" s="55" t="s">
        <v>13</v>
      </c>
      <c r="F97" s="30">
        <v>2012</v>
      </c>
      <c r="G97" s="102">
        <v>76935</v>
      </c>
      <c r="H97" s="55" t="s">
        <v>187</v>
      </c>
      <c r="I97" s="30">
        <v>386</v>
      </c>
      <c r="J97" s="104">
        <v>41116</v>
      </c>
    </row>
    <row r="98" spans="1:10" x14ac:dyDescent="0.3">
      <c r="A98" s="45">
        <v>96</v>
      </c>
      <c r="B98" s="45" t="s">
        <v>360</v>
      </c>
      <c r="C98" s="30" t="s">
        <v>361</v>
      </c>
      <c r="D98" s="55" t="s">
        <v>23</v>
      </c>
      <c r="E98" s="55" t="s">
        <v>13</v>
      </c>
      <c r="F98" s="30">
        <v>2011</v>
      </c>
      <c r="G98" s="102">
        <v>1308188</v>
      </c>
      <c r="H98" s="103">
        <v>1169618.44</v>
      </c>
      <c r="I98" s="30">
        <v>2870</v>
      </c>
      <c r="J98" s="104">
        <v>38667</v>
      </c>
    </row>
    <row r="99" spans="1:10" ht="28.5" x14ac:dyDescent="0.3">
      <c r="A99" s="45">
        <v>97</v>
      </c>
      <c r="B99" s="45" t="s">
        <v>362</v>
      </c>
      <c r="C99" s="30" t="s">
        <v>363</v>
      </c>
      <c r="D99" s="55" t="s">
        <v>29</v>
      </c>
      <c r="E99" s="55" t="s">
        <v>13</v>
      </c>
      <c r="F99" s="30">
        <v>2012</v>
      </c>
      <c r="G99" s="102">
        <v>861491.8</v>
      </c>
      <c r="H99" s="103">
        <v>782680</v>
      </c>
      <c r="I99" s="30">
        <v>1900</v>
      </c>
      <c r="J99" s="104">
        <v>39539</v>
      </c>
    </row>
    <row r="100" spans="1:10" ht="28.5" x14ac:dyDescent="0.3">
      <c r="A100" s="45">
        <v>98</v>
      </c>
      <c r="B100" s="45" t="s">
        <v>364</v>
      </c>
      <c r="C100" s="30" t="s">
        <v>365</v>
      </c>
      <c r="D100" s="55" t="s">
        <v>23</v>
      </c>
      <c r="E100" s="55" t="s">
        <v>13</v>
      </c>
      <c r="F100" s="30">
        <v>2012</v>
      </c>
      <c r="G100" s="102">
        <v>353606.78</v>
      </c>
      <c r="H100" s="55" t="s">
        <v>187</v>
      </c>
      <c r="I100" s="30">
        <v>581</v>
      </c>
      <c r="J100" s="104">
        <v>41012</v>
      </c>
    </row>
    <row r="101" spans="1:10" x14ac:dyDescent="0.3">
      <c r="A101" s="45">
        <v>99</v>
      </c>
      <c r="B101" s="45" t="s">
        <v>366</v>
      </c>
      <c r="C101" s="30" t="s">
        <v>367</v>
      </c>
      <c r="D101" s="55" t="s">
        <v>24</v>
      </c>
      <c r="E101" s="55" t="s">
        <v>13</v>
      </c>
      <c r="F101" s="30">
        <v>2012</v>
      </c>
      <c r="G101" s="30" t="s">
        <v>187</v>
      </c>
      <c r="H101" s="55" t="s">
        <v>187</v>
      </c>
      <c r="I101" s="30" t="s">
        <v>187</v>
      </c>
      <c r="J101" s="30" t="s">
        <v>187</v>
      </c>
    </row>
    <row r="102" spans="1:10" x14ac:dyDescent="0.3">
      <c r="A102" s="45">
        <v>100</v>
      </c>
      <c r="B102" s="45" t="s">
        <v>368</v>
      </c>
      <c r="C102" s="30" t="s">
        <v>369</v>
      </c>
      <c r="D102" s="55" t="s">
        <v>26</v>
      </c>
      <c r="E102" s="55" t="s">
        <v>12</v>
      </c>
      <c r="F102" s="30">
        <v>2010</v>
      </c>
      <c r="G102" s="102">
        <v>2767952.46</v>
      </c>
      <c r="H102" s="103">
        <v>593000</v>
      </c>
      <c r="I102" s="30">
        <v>2843</v>
      </c>
      <c r="J102" s="104">
        <v>38659</v>
      </c>
    </row>
    <row r="103" spans="1:10" x14ac:dyDescent="0.3">
      <c r="A103" s="45">
        <v>101</v>
      </c>
      <c r="B103" s="45" t="s">
        <v>370</v>
      </c>
      <c r="C103" s="30" t="s">
        <v>371</v>
      </c>
      <c r="D103" s="55" t="s">
        <v>23</v>
      </c>
      <c r="E103" s="55" t="s">
        <v>13</v>
      </c>
      <c r="F103" s="30">
        <v>2012</v>
      </c>
      <c r="G103" s="102">
        <v>1900000</v>
      </c>
      <c r="H103" s="103">
        <v>280000</v>
      </c>
      <c r="I103" s="30">
        <v>1145</v>
      </c>
      <c r="J103" s="104">
        <v>40266</v>
      </c>
    </row>
    <row r="104" spans="1:10" x14ac:dyDescent="0.3">
      <c r="A104" s="45">
        <v>102</v>
      </c>
      <c r="B104" s="45" t="s">
        <v>372</v>
      </c>
      <c r="C104" s="30" t="s">
        <v>373</v>
      </c>
      <c r="D104" s="55" t="s">
        <v>28</v>
      </c>
      <c r="E104" s="55" t="s">
        <v>12</v>
      </c>
      <c r="F104" s="30">
        <v>2011</v>
      </c>
      <c r="G104" s="30" t="s">
        <v>187</v>
      </c>
      <c r="H104" s="55" t="s">
        <v>187</v>
      </c>
      <c r="I104" s="30" t="s">
        <v>187</v>
      </c>
      <c r="J104" s="30" t="s">
        <v>187</v>
      </c>
    </row>
    <row r="105" spans="1:10" x14ac:dyDescent="0.3">
      <c r="A105" s="45">
        <v>103</v>
      </c>
      <c r="B105" s="45" t="s">
        <v>374</v>
      </c>
      <c r="C105" s="30" t="s">
        <v>375</v>
      </c>
      <c r="D105" s="55" t="s">
        <v>24</v>
      </c>
      <c r="E105" s="55" t="s">
        <v>12</v>
      </c>
      <c r="F105" s="30">
        <v>2012</v>
      </c>
      <c r="G105" s="30" t="s">
        <v>187</v>
      </c>
      <c r="H105" s="55" t="s">
        <v>187</v>
      </c>
      <c r="I105" s="30" t="s">
        <v>187</v>
      </c>
      <c r="J105" s="30" t="s">
        <v>187</v>
      </c>
    </row>
    <row r="106" spans="1:10" x14ac:dyDescent="0.3">
      <c r="A106" s="45">
        <v>104</v>
      </c>
      <c r="B106" s="45" t="s">
        <v>376</v>
      </c>
      <c r="C106" s="30" t="s">
        <v>377</v>
      </c>
      <c r="D106" s="55" t="s">
        <v>24</v>
      </c>
      <c r="E106" s="55" t="s">
        <v>13</v>
      </c>
      <c r="F106" s="30">
        <v>2012</v>
      </c>
      <c r="G106" s="30" t="s">
        <v>187</v>
      </c>
      <c r="H106" s="55" t="s">
        <v>187</v>
      </c>
      <c r="I106" s="30" t="s">
        <v>187</v>
      </c>
      <c r="J106" s="30" t="s">
        <v>187</v>
      </c>
    </row>
    <row r="107" spans="1:10" x14ac:dyDescent="0.3">
      <c r="A107" s="45">
        <v>105</v>
      </c>
      <c r="B107" s="45" t="s">
        <v>378</v>
      </c>
      <c r="C107" s="30" t="s">
        <v>379</v>
      </c>
      <c r="D107" s="55" t="s">
        <v>24</v>
      </c>
      <c r="E107" s="55" t="s">
        <v>12</v>
      </c>
      <c r="F107" s="30">
        <v>2011</v>
      </c>
      <c r="G107" s="30" t="s">
        <v>187</v>
      </c>
      <c r="H107" s="55" t="s">
        <v>187</v>
      </c>
      <c r="I107" s="30" t="s">
        <v>187</v>
      </c>
      <c r="J107" s="30" t="s">
        <v>187</v>
      </c>
    </row>
    <row r="108" spans="1:10" x14ac:dyDescent="0.3">
      <c r="A108" s="45">
        <v>106</v>
      </c>
      <c r="B108" s="45" t="s">
        <v>380</v>
      </c>
      <c r="C108" s="30" t="s">
        <v>381</v>
      </c>
      <c r="D108" s="55" t="s">
        <v>26</v>
      </c>
      <c r="E108" s="55" t="s">
        <v>12</v>
      </c>
      <c r="F108" s="30">
        <v>2010</v>
      </c>
      <c r="G108" s="102">
        <v>123270</v>
      </c>
      <c r="H108" s="103">
        <v>123270</v>
      </c>
      <c r="I108" s="30">
        <v>1355</v>
      </c>
      <c r="J108" s="104">
        <v>40077</v>
      </c>
    </row>
    <row r="109" spans="1:10" ht="28.5" x14ac:dyDescent="0.3">
      <c r="A109" s="45">
        <v>107</v>
      </c>
      <c r="B109" s="45" t="s">
        <v>382</v>
      </c>
      <c r="C109" s="30" t="s">
        <v>383</v>
      </c>
      <c r="D109" s="55" t="s">
        <v>24</v>
      </c>
      <c r="E109" s="55" t="s">
        <v>13</v>
      </c>
      <c r="F109" s="30">
        <v>2013</v>
      </c>
      <c r="G109" s="30" t="s">
        <v>187</v>
      </c>
      <c r="H109" s="55" t="s">
        <v>187</v>
      </c>
      <c r="I109" s="30" t="s">
        <v>187</v>
      </c>
      <c r="J109" s="30" t="s">
        <v>187</v>
      </c>
    </row>
    <row r="110" spans="1:10" ht="28.5" x14ac:dyDescent="0.3">
      <c r="A110" s="45">
        <v>108</v>
      </c>
      <c r="B110" s="45" t="s">
        <v>384</v>
      </c>
      <c r="C110" s="30" t="s">
        <v>385</v>
      </c>
      <c r="D110" s="55" t="s">
        <v>24</v>
      </c>
      <c r="E110" s="55" t="s">
        <v>13</v>
      </c>
      <c r="F110" s="30">
        <v>2013</v>
      </c>
      <c r="G110" s="102">
        <v>1622691.48</v>
      </c>
      <c r="H110" s="55" t="s">
        <v>187</v>
      </c>
      <c r="I110" s="30">
        <v>1233</v>
      </c>
      <c r="J110" s="104">
        <v>40402</v>
      </c>
    </row>
    <row r="111" spans="1:10" x14ac:dyDescent="0.3">
      <c r="A111" s="45">
        <v>109</v>
      </c>
      <c r="B111" s="45" t="s">
        <v>386</v>
      </c>
      <c r="C111" s="30" t="s">
        <v>387</v>
      </c>
      <c r="D111" s="55" t="s">
        <v>24</v>
      </c>
      <c r="E111" s="55" t="s">
        <v>13</v>
      </c>
      <c r="F111" s="30">
        <v>2011</v>
      </c>
      <c r="G111" s="102">
        <v>681301.15</v>
      </c>
      <c r="H111" s="55" t="s">
        <v>187</v>
      </c>
      <c r="I111" s="30">
        <v>785</v>
      </c>
      <c r="J111" s="104">
        <v>40745</v>
      </c>
    </row>
    <row r="112" spans="1:10" x14ac:dyDescent="0.3">
      <c r="A112" s="45">
        <v>110</v>
      </c>
      <c r="B112" s="45" t="s">
        <v>388</v>
      </c>
      <c r="C112" s="30" t="s">
        <v>389</v>
      </c>
      <c r="D112" s="55" t="s">
        <v>23</v>
      </c>
      <c r="E112" s="55" t="s">
        <v>12</v>
      </c>
      <c r="F112" s="30">
        <v>2012</v>
      </c>
      <c r="G112" s="102">
        <v>7191823.0099999998</v>
      </c>
      <c r="H112" s="103">
        <v>3169093.93</v>
      </c>
      <c r="I112" s="30">
        <v>828</v>
      </c>
      <c r="J112" s="104">
        <v>40688</v>
      </c>
    </row>
    <row r="113" spans="1:10" x14ac:dyDescent="0.3">
      <c r="A113" s="45">
        <v>111</v>
      </c>
      <c r="B113" s="45" t="s">
        <v>390</v>
      </c>
      <c r="C113" s="30" t="s">
        <v>391</v>
      </c>
      <c r="D113" s="55" t="s">
        <v>23</v>
      </c>
      <c r="E113" s="55" t="s">
        <v>13</v>
      </c>
      <c r="F113" s="30">
        <v>2005</v>
      </c>
      <c r="G113" s="102">
        <v>536588.28</v>
      </c>
      <c r="H113" s="103">
        <v>417400</v>
      </c>
      <c r="I113" s="30">
        <v>2668</v>
      </c>
      <c r="J113" s="104">
        <v>38659</v>
      </c>
    </row>
    <row r="114" spans="1:10" x14ac:dyDescent="0.3">
      <c r="A114" s="45">
        <v>112</v>
      </c>
      <c r="B114" s="45" t="s">
        <v>392</v>
      </c>
      <c r="C114" s="30" t="s">
        <v>393</v>
      </c>
      <c r="D114" s="55" t="s">
        <v>24</v>
      </c>
      <c r="E114" s="55" t="s">
        <v>12</v>
      </c>
      <c r="F114" s="30">
        <v>2013</v>
      </c>
      <c r="G114" s="102">
        <v>8353642.46</v>
      </c>
      <c r="H114" s="103">
        <v>4727591.9800000004</v>
      </c>
      <c r="I114" s="30">
        <v>1316</v>
      </c>
      <c r="J114" s="104">
        <v>40249</v>
      </c>
    </row>
    <row r="115" spans="1:10" ht="27" x14ac:dyDescent="0.3">
      <c r="A115" s="45">
        <v>113</v>
      </c>
      <c r="B115" s="45" t="s">
        <v>394</v>
      </c>
      <c r="C115" s="30" t="s">
        <v>395</v>
      </c>
      <c r="D115" s="55" t="s">
        <v>23</v>
      </c>
      <c r="E115" s="55" t="s">
        <v>13</v>
      </c>
      <c r="F115" s="30">
        <v>2012</v>
      </c>
      <c r="G115" s="102">
        <v>891066.44</v>
      </c>
      <c r="H115" s="103">
        <v>540000</v>
      </c>
      <c r="I115" s="30">
        <v>3221</v>
      </c>
      <c r="J115" s="104">
        <v>38351</v>
      </c>
    </row>
    <row r="116" spans="1:10" x14ac:dyDescent="0.3">
      <c r="A116" s="45">
        <v>114</v>
      </c>
      <c r="B116" s="45" t="s">
        <v>396</v>
      </c>
      <c r="C116" s="30" t="s">
        <v>397</v>
      </c>
      <c r="D116" s="55" t="s">
        <v>26</v>
      </c>
      <c r="E116" s="55" t="s">
        <v>12</v>
      </c>
      <c r="F116" s="30">
        <v>2012</v>
      </c>
      <c r="G116" s="30" t="s">
        <v>187</v>
      </c>
      <c r="H116" s="55" t="s">
        <v>187</v>
      </c>
      <c r="I116" s="30" t="s">
        <v>187</v>
      </c>
      <c r="J116" s="30" t="s">
        <v>187</v>
      </c>
    </row>
    <row r="117" spans="1:10" ht="27" x14ac:dyDescent="0.3">
      <c r="A117" s="45">
        <v>115</v>
      </c>
      <c r="B117" s="45" t="s">
        <v>398</v>
      </c>
      <c r="C117" s="30" t="s">
        <v>399</v>
      </c>
      <c r="D117" s="55" t="s">
        <v>23</v>
      </c>
      <c r="E117" s="55" t="s">
        <v>13</v>
      </c>
      <c r="F117" s="30">
        <v>2012</v>
      </c>
      <c r="G117" s="102">
        <v>1123045</v>
      </c>
      <c r="H117" s="103">
        <v>630999.99</v>
      </c>
      <c r="I117" s="30">
        <v>2949</v>
      </c>
      <c r="J117" s="104">
        <v>38630</v>
      </c>
    </row>
    <row r="118" spans="1:10" ht="28.5" x14ac:dyDescent="0.3">
      <c r="A118" s="45">
        <v>116</v>
      </c>
      <c r="B118" s="45" t="s">
        <v>400</v>
      </c>
      <c r="C118" s="30" t="s">
        <v>401</v>
      </c>
      <c r="D118" s="55" t="s">
        <v>23</v>
      </c>
      <c r="E118" s="55" t="s">
        <v>12</v>
      </c>
      <c r="F118" s="30">
        <v>2013</v>
      </c>
      <c r="G118" s="30" t="s">
        <v>187</v>
      </c>
      <c r="H118" s="55" t="s">
        <v>187</v>
      </c>
      <c r="I118" s="30" t="s">
        <v>187</v>
      </c>
      <c r="J118" s="30" t="s">
        <v>187</v>
      </c>
    </row>
    <row r="119" spans="1:10" ht="28.5" x14ac:dyDescent="0.3">
      <c r="A119" s="45">
        <v>117</v>
      </c>
      <c r="B119" s="45" t="s">
        <v>402</v>
      </c>
      <c r="C119" s="30" t="s">
        <v>63</v>
      </c>
      <c r="D119" s="55" t="s">
        <v>23</v>
      </c>
      <c r="E119" s="55" t="s">
        <v>12</v>
      </c>
      <c r="F119" s="30">
        <v>2011</v>
      </c>
      <c r="G119" s="102">
        <v>10163598.99</v>
      </c>
      <c r="H119" s="103">
        <v>5808539.9500000002</v>
      </c>
      <c r="I119" s="30">
        <v>2732</v>
      </c>
      <c r="J119" s="104">
        <v>38665</v>
      </c>
    </row>
    <row r="120" spans="1:10" ht="28.5" x14ac:dyDescent="0.3">
      <c r="A120" s="45">
        <v>118</v>
      </c>
      <c r="B120" s="45" t="s">
        <v>403</v>
      </c>
      <c r="C120" s="30" t="s">
        <v>404</v>
      </c>
      <c r="D120" s="55" t="s">
        <v>23</v>
      </c>
      <c r="E120" s="55" t="s">
        <v>13</v>
      </c>
      <c r="F120" s="30">
        <v>2011</v>
      </c>
      <c r="G120" s="102">
        <v>392782</v>
      </c>
      <c r="H120" s="103">
        <v>373142</v>
      </c>
      <c r="I120" s="30">
        <v>2181</v>
      </c>
      <c r="J120" s="104">
        <v>39314</v>
      </c>
    </row>
    <row r="121" spans="1:10" ht="28.5" x14ac:dyDescent="0.3">
      <c r="A121" s="45">
        <v>119</v>
      </c>
      <c r="B121" s="45" t="s">
        <v>405</v>
      </c>
      <c r="C121" s="30" t="s">
        <v>406</v>
      </c>
      <c r="D121" s="55" t="s">
        <v>24</v>
      </c>
      <c r="E121" s="55" t="s">
        <v>12</v>
      </c>
      <c r="F121" s="30">
        <v>2011</v>
      </c>
      <c r="G121" s="102">
        <v>1888298.92</v>
      </c>
      <c r="H121" s="103">
        <v>500335</v>
      </c>
      <c r="I121" s="30">
        <v>1087</v>
      </c>
      <c r="J121" s="104">
        <v>40261</v>
      </c>
    </row>
    <row r="122" spans="1:10" x14ac:dyDescent="0.3">
      <c r="A122" s="45">
        <v>120</v>
      </c>
      <c r="B122" s="45" t="s">
        <v>407</v>
      </c>
      <c r="C122" s="30" t="s">
        <v>62</v>
      </c>
      <c r="D122" s="55" t="s">
        <v>24</v>
      </c>
      <c r="E122" s="55" t="s">
        <v>12</v>
      </c>
      <c r="F122" s="30">
        <v>2012</v>
      </c>
      <c r="G122" s="102">
        <v>248055</v>
      </c>
      <c r="H122" s="103">
        <v>124027.5</v>
      </c>
      <c r="I122" s="30">
        <v>822</v>
      </c>
      <c r="J122" s="104">
        <v>40631</v>
      </c>
    </row>
    <row r="123" spans="1:10" ht="28.5" x14ac:dyDescent="0.3">
      <c r="A123" s="45">
        <v>121</v>
      </c>
      <c r="B123" s="45" t="s">
        <v>408</v>
      </c>
      <c r="C123" s="30" t="s">
        <v>65</v>
      </c>
      <c r="D123" s="55" t="s">
        <v>23</v>
      </c>
      <c r="E123" s="55" t="s">
        <v>12</v>
      </c>
      <c r="F123" s="30">
        <v>2013</v>
      </c>
      <c r="G123" s="102">
        <v>9901331.9700000007</v>
      </c>
      <c r="H123" s="103">
        <v>6679356.8200000003</v>
      </c>
      <c r="I123" s="30">
        <v>2997</v>
      </c>
      <c r="J123" s="104">
        <v>38316</v>
      </c>
    </row>
    <row r="124" spans="1:10" x14ac:dyDescent="0.3">
      <c r="A124" s="45">
        <v>122</v>
      </c>
      <c r="B124" s="45" t="s">
        <v>409</v>
      </c>
      <c r="C124" s="30" t="s">
        <v>410</v>
      </c>
      <c r="D124" s="55" t="s">
        <v>25</v>
      </c>
      <c r="E124" s="55" t="s">
        <v>12</v>
      </c>
      <c r="F124" s="30">
        <v>2013</v>
      </c>
      <c r="G124" s="102">
        <v>3103628.07</v>
      </c>
      <c r="H124" s="103">
        <v>1848400</v>
      </c>
      <c r="I124" s="30">
        <v>1701</v>
      </c>
      <c r="J124" s="104">
        <v>39892</v>
      </c>
    </row>
    <row r="125" spans="1:10" x14ac:dyDescent="0.3">
      <c r="A125" s="45">
        <v>123</v>
      </c>
      <c r="B125" s="45" t="s">
        <v>411</v>
      </c>
      <c r="C125" s="30" t="s">
        <v>412</v>
      </c>
      <c r="D125" s="55" t="s">
        <v>24</v>
      </c>
      <c r="E125" s="55" t="s">
        <v>13</v>
      </c>
      <c r="F125" s="30">
        <v>2012</v>
      </c>
      <c r="G125" s="102">
        <v>1614000.24</v>
      </c>
      <c r="H125" s="103">
        <v>91000</v>
      </c>
      <c r="I125" s="30">
        <v>1911</v>
      </c>
      <c r="J125" s="104">
        <v>39689</v>
      </c>
    </row>
    <row r="126" spans="1:10" ht="28.5" x14ac:dyDescent="0.3">
      <c r="A126" s="45">
        <v>124</v>
      </c>
      <c r="B126" s="45" t="s">
        <v>413</v>
      </c>
      <c r="C126" s="30" t="s">
        <v>247</v>
      </c>
      <c r="D126" s="55" t="s">
        <v>29</v>
      </c>
      <c r="E126" s="55" t="s">
        <v>12</v>
      </c>
      <c r="F126" s="30">
        <v>2010</v>
      </c>
      <c r="G126" s="30" t="s">
        <v>187</v>
      </c>
      <c r="H126" s="55" t="s">
        <v>187</v>
      </c>
      <c r="I126" s="30" t="s">
        <v>187</v>
      </c>
      <c r="J126" s="30" t="s">
        <v>187</v>
      </c>
    </row>
    <row r="127" spans="1:10" x14ac:dyDescent="0.3">
      <c r="A127" s="45">
        <v>125</v>
      </c>
      <c r="B127" s="45" t="s">
        <v>414</v>
      </c>
      <c r="C127" s="30" t="s">
        <v>415</v>
      </c>
      <c r="D127" s="55" t="s">
        <v>24</v>
      </c>
      <c r="E127" s="55" t="s">
        <v>14</v>
      </c>
      <c r="F127" s="30">
        <v>2012</v>
      </c>
      <c r="G127" s="102">
        <v>5343581.1399999997</v>
      </c>
      <c r="H127" s="103">
        <v>5075497.12</v>
      </c>
      <c r="I127" s="30">
        <v>2506</v>
      </c>
      <c r="J127" s="104">
        <v>38863</v>
      </c>
    </row>
    <row r="128" spans="1:10" ht="28.5" x14ac:dyDescent="0.3">
      <c r="A128" s="45">
        <v>126</v>
      </c>
      <c r="B128" s="45" t="s">
        <v>416</v>
      </c>
      <c r="C128" s="30" t="s">
        <v>417</v>
      </c>
      <c r="D128" s="55" t="s">
        <v>23</v>
      </c>
      <c r="E128" s="55" t="s">
        <v>12</v>
      </c>
      <c r="F128" s="30">
        <v>2012</v>
      </c>
      <c r="G128" s="102">
        <v>4423341.22</v>
      </c>
      <c r="H128" s="103">
        <v>1626460.45</v>
      </c>
      <c r="I128" s="30">
        <v>1423</v>
      </c>
      <c r="J128" s="104">
        <v>39932</v>
      </c>
    </row>
    <row r="129" spans="1:10" x14ac:dyDescent="0.3">
      <c r="A129" s="45">
        <v>127</v>
      </c>
      <c r="B129" s="45" t="s">
        <v>418</v>
      </c>
      <c r="C129" s="30" t="s">
        <v>419</v>
      </c>
      <c r="D129" s="55" t="s">
        <v>31</v>
      </c>
      <c r="E129" s="55" t="s">
        <v>12</v>
      </c>
      <c r="F129" s="30">
        <v>2013</v>
      </c>
      <c r="G129" s="30" t="s">
        <v>187</v>
      </c>
      <c r="H129" s="55" t="s">
        <v>187</v>
      </c>
      <c r="I129" s="30" t="s">
        <v>187</v>
      </c>
      <c r="J129" s="30" t="s">
        <v>187</v>
      </c>
    </row>
    <row r="130" spans="1:10" x14ac:dyDescent="0.3">
      <c r="A130" s="45">
        <v>128</v>
      </c>
      <c r="B130" s="45" t="s">
        <v>420</v>
      </c>
      <c r="C130" s="30" t="s">
        <v>421</v>
      </c>
      <c r="D130" s="55" t="s">
        <v>23</v>
      </c>
      <c r="E130" s="55" t="s">
        <v>12</v>
      </c>
      <c r="F130" s="30">
        <v>2013</v>
      </c>
      <c r="G130" s="102">
        <v>4295691.2300000004</v>
      </c>
      <c r="H130" s="103">
        <v>3045872.44</v>
      </c>
      <c r="I130" s="30">
        <v>2531</v>
      </c>
      <c r="J130" s="104">
        <v>38964</v>
      </c>
    </row>
    <row r="131" spans="1:10" ht="30" customHeight="1" x14ac:dyDescent="0.3">
      <c r="A131" s="45">
        <v>129</v>
      </c>
      <c r="B131" s="45" t="s">
        <v>422</v>
      </c>
      <c r="C131" s="30" t="s">
        <v>423</v>
      </c>
      <c r="D131" s="55" t="s">
        <v>26</v>
      </c>
      <c r="E131" s="55" t="s">
        <v>13</v>
      </c>
      <c r="F131" s="30">
        <v>2012</v>
      </c>
      <c r="G131" s="102">
        <v>570196.74</v>
      </c>
      <c r="H131" s="103">
        <v>391686.9</v>
      </c>
      <c r="I131" s="30">
        <v>1648</v>
      </c>
      <c r="J131" s="104">
        <v>39882</v>
      </c>
    </row>
    <row r="132" spans="1:10" x14ac:dyDescent="0.3">
      <c r="A132" s="109" t="s">
        <v>8</v>
      </c>
      <c r="B132" s="109"/>
      <c r="C132" s="109"/>
      <c r="D132" s="109"/>
      <c r="E132" s="109"/>
      <c r="F132" s="109"/>
      <c r="G132" s="105">
        <v>276619550.69999999</v>
      </c>
      <c r="H132" s="106">
        <v>147020477.53</v>
      </c>
      <c r="I132" s="101"/>
      <c r="J132" s="101"/>
    </row>
  </sheetData>
  <mergeCells count="1">
    <mergeCell ref="A132:F13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151"/>
  <sheetViews>
    <sheetView workbookViewId="0">
      <selection activeCell="B3" sqref="B3"/>
    </sheetView>
  </sheetViews>
  <sheetFormatPr defaultRowHeight="15" x14ac:dyDescent="0.25"/>
  <cols>
    <col min="1" max="1" width="4.7109375" customWidth="1"/>
    <col min="2" max="3" width="31" customWidth="1"/>
    <col min="4" max="4" width="4" bestFit="1" customWidth="1"/>
    <col min="5" max="5" width="13.42578125" bestFit="1" customWidth="1"/>
    <col min="6" max="6" width="11.7109375" customWidth="1"/>
    <col min="7" max="7" width="12.28515625" bestFit="1" customWidth="1"/>
    <col min="8" max="8" width="11.7109375" customWidth="1"/>
  </cols>
  <sheetData>
    <row r="1" spans="1:8" ht="16.5" x14ac:dyDescent="0.25">
      <c r="A1" s="5" t="s">
        <v>425</v>
      </c>
    </row>
    <row r="3" spans="1:8" ht="54" x14ac:dyDescent="0.25">
      <c r="A3" s="100" t="s">
        <v>177</v>
      </c>
      <c r="B3" s="100" t="s">
        <v>178</v>
      </c>
      <c r="C3" s="100" t="s">
        <v>55</v>
      </c>
      <c r="D3" s="100" t="s">
        <v>52</v>
      </c>
      <c r="E3" s="100" t="s">
        <v>10</v>
      </c>
      <c r="F3" s="100" t="s">
        <v>426</v>
      </c>
      <c r="G3" s="100" t="s">
        <v>179</v>
      </c>
      <c r="H3" s="100" t="s">
        <v>182</v>
      </c>
    </row>
    <row r="4" spans="1:8" ht="28.5" x14ac:dyDescent="0.25">
      <c r="A4" s="45">
        <v>1</v>
      </c>
      <c r="B4" s="45" t="s">
        <v>427</v>
      </c>
      <c r="C4" s="30" t="s">
        <v>428</v>
      </c>
      <c r="D4" s="55" t="s">
        <v>24</v>
      </c>
      <c r="E4" s="55" t="s">
        <v>13</v>
      </c>
      <c r="F4" s="30">
        <v>13019579</v>
      </c>
      <c r="G4" s="30" t="s">
        <v>187</v>
      </c>
      <c r="H4" s="30" t="s">
        <v>187</v>
      </c>
    </row>
    <row r="5" spans="1:8" x14ac:dyDescent="0.25">
      <c r="A5" s="45">
        <v>2</v>
      </c>
      <c r="B5" s="45" t="s">
        <v>183</v>
      </c>
      <c r="C5" s="30" t="s">
        <v>184</v>
      </c>
      <c r="D5" s="55" t="s">
        <v>23</v>
      </c>
      <c r="E5" s="55" t="s">
        <v>13</v>
      </c>
      <c r="F5" s="30">
        <v>13018772</v>
      </c>
      <c r="G5" s="46">
        <v>1124599</v>
      </c>
      <c r="H5" s="104">
        <v>39840</v>
      </c>
    </row>
    <row r="6" spans="1:8" ht="27" x14ac:dyDescent="0.25">
      <c r="A6" s="45">
        <v>3</v>
      </c>
      <c r="B6" s="45" t="s">
        <v>429</v>
      </c>
      <c r="C6" s="30" t="s">
        <v>430</v>
      </c>
      <c r="D6" s="55" t="s">
        <v>23</v>
      </c>
      <c r="E6" s="55" t="s">
        <v>13</v>
      </c>
      <c r="F6" s="30">
        <v>13019624</v>
      </c>
      <c r="G6" s="30" t="s">
        <v>187</v>
      </c>
      <c r="H6" s="30" t="s">
        <v>187</v>
      </c>
    </row>
    <row r="7" spans="1:8" x14ac:dyDescent="0.25">
      <c r="A7" s="45">
        <v>4</v>
      </c>
      <c r="B7" s="45" t="s">
        <v>431</v>
      </c>
      <c r="C7" s="30" t="s">
        <v>432</v>
      </c>
      <c r="D7" s="55" t="s">
        <v>24</v>
      </c>
      <c r="E7" s="55" t="s">
        <v>12</v>
      </c>
      <c r="F7" s="30" t="s">
        <v>187</v>
      </c>
      <c r="G7" s="30" t="s">
        <v>187</v>
      </c>
      <c r="H7" s="30" t="s">
        <v>187</v>
      </c>
    </row>
    <row r="8" spans="1:8" x14ac:dyDescent="0.25">
      <c r="A8" s="45">
        <v>5</v>
      </c>
      <c r="B8" s="45" t="s">
        <v>433</v>
      </c>
      <c r="C8" s="30" t="s">
        <v>434</v>
      </c>
      <c r="D8" s="55" t="s">
        <v>23</v>
      </c>
      <c r="E8" s="55" t="s">
        <v>12</v>
      </c>
      <c r="F8" s="30">
        <v>13020006</v>
      </c>
      <c r="G8" s="30" t="s">
        <v>187</v>
      </c>
      <c r="H8" s="30" t="s">
        <v>187</v>
      </c>
    </row>
    <row r="9" spans="1:8" x14ac:dyDescent="0.25">
      <c r="A9" s="45">
        <v>6</v>
      </c>
      <c r="B9" s="45" t="s">
        <v>435</v>
      </c>
      <c r="C9" s="30" t="s">
        <v>436</v>
      </c>
      <c r="D9" s="55" t="s">
        <v>23</v>
      </c>
      <c r="E9" s="55" t="s">
        <v>12</v>
      </c>
      <c r="F9" s="30" t="s">
        <v>187</v>
      </c>
      <c r="G9" s="46">
        <v>8251412</v>
      </c>
      <c r="H9" s="104">
        <v>38028</v>
      </c>
    </row>
    <row r="10" spans="1:8" x14ac:dyDescent="0.25">
      <c r="A10" s="45">
        <v>7</v>
      </c>
      <c r="B10" s="45" t="s">
        <v>437</v>
      </c>
      <c r="C10" s="30" t="s">
        <v>438</v>
      </c>
      <c r="D10" s="55" t="s">
        <v>23</v>
      </c>
      <c r="E10" s="55" t="s">
        <v>13</v>
      </c>
      <c r="F10" s="30">
        <v>13020209</v>
      </c>
      <c r="G10" s="30" t="s">
        <v>187</v>
      </c>
      <c r="H10" s="30" t="s">
        <v>187</v>
      </c>
    </row>
    <row r="11" spans="1:8" x14ac:dyDescent="0.25">
      <c r="A11" s="45">
        <v>8</v>
      </c>
      <c r="B11" s="45" t="s">
        <v>439</v>
      </c>
      <c r="C11" s="30" t="s">
        <v>440</v>
      </c>
      <c r="D11" s="55" t="s">
        <v>30</v>
      </c>
      <c r="E11" s="55" t="s">
        <v>13</v>
      </c>
      <c r="F11" s="30" t="s">
        <v>187</v>
      </c>
      <c r="G11" s="30" t="s">
        <v>187</v>
      </c>
      <c r="H11" s="30" t="s">
        <v>187</v>
      </c>
    </row>
    <row r="12" spans="1:8" x14ac:dyDescent="0.25">
      <c r="A12" s="45">
        <v>9</v>
      </c>
      <c r="B12" s="45" t="s">
        <v>441</v>
      </c>
      <c r="C12" s="30" t="s">
        <v>442</v>
      </c>
      <c r="D12" s="55" t="s">
        <v>30</v>
      </c>
      <c r="E12" s="55" t="s">
        <v>13</v>
      </c>
      <c r="F12" s="30">
        <v>13018727</v>
      </c>
      <c r="G12" s="30" t="s">
        <v>187</v>
      </c>
      <c r="H12" s="30" t="s">
        <v>187</v>
      </c>
    </row>
    <row r="13" spans="1:8" ht="28.5" x14ac:dyDescent="0.25">
      <c r="A13" s="45">
        <v>10</v>
      </c>
      <c r="B13" s="45" t="s">
        <v>443</v>
      </c>
      <c r="C13" s="30" t="s">
        <v>444</v>
      </c>
      <c r="D13" s="55" t="s">
        <v>25</v>
      </c>
      <c r="E13" s="55" t="s">
        <v>13</v>
      </c>
      <c r="F13" s="30">
        <v>13020353</v>
      </c>
      <c r="G13" s="30" t="s">
        <v>187</v>
      </c>
      <c r="H13" s="30" t="s">
        <v>187</v>
      </c>
    </row>
    <row r="14" spans="1:8" x14ac:dyDescent="0.25">
      <c r="A14" s="45">
        <v>11</v>
      </c>
      <c r="B14" s="45" t="s">
        <v>445</v>
      </c>
      <c r="C14" s="30" t="s">
        <v>446</v>
      </c>
      <c r="D14" s="55" t="s">
        <v>26</v>
      </c>
      <c r="E14" s="55" t="s">
        <v>12</v>
      </c>
      <c r="F14" s="30">
        <v>13019104</v>
      </c>
      <c r="G14" s="46">
        <v>2359412</v>
      </c>
      <c r="H14" s="104">
        <v>40156</v>
      </c>
    </row>
    <row r="15" spans="1:8" ht="28.5" x14ac:dyDescent="0.25">
      <c r="A15" s="45">
        <v>12</v>
      </c>
      <c r="B15" s="45" t="s">
        <v>447</v>
      </c>
      <c r="C15" s="30" t="s">
        <v>448</v>
      </c>
      <c r="D15" s="55" t="s">
        <v>120</v>
      </c>
      <c r="E15" s="55" t="s">
        <v>12</v>
      </c>
      <c r="F15" s="30">
        <v>13020347</v>
      </c>
      <c r="G15" s="30" t="s">
        <v>187</v>
      </c>
      <c r="H15" s="30" t="s">
        <v>187</v>
      </c>
    </row>
    <row r="16" spans="1:8" x14ac:dyDescent="0.25">
      <c r="A16" s="45">
        <v>13</v>
      </c>
      <c r="B16" s="45" t="s">
        <v>449</v>
      </c>
      <c r="C16" s="30" t="s">
        <v>450</v>
      </c>
      <c r="D16" s="55" t="s">
        <v>30</v>
      </c>
      <c r="E16" s="55" t="s">
        <v>13</v>
      </c>
      <c r="F16" s="30">
        <v>13018252</v>
      </c>
      <c r="G16" s="30" t="s">
        <v>187</v>
      </c>
      <c r="H16" s="30" t="s">
        <v>187</v>
      </c>
    </row>
    <row r="17" spans="1:8" x14ac:dyDescent="0.25">
      <c r="A17" s="45">
        <v>14</v>
      </c>
      <c r="B17" s="45" t="s">
        <v>451</v>
      </c>
      <c r="C17" s="30" t="s">
        <v>452</v>
      </c>
      <c r="D17" s="55" t="s">
        <v>23</v>
      </c>
      <c r="E17" s="55" t="s">
        <v>12</v>
      </c>
      <c r="F17" s="30">
        <v>13019021</v>
      </c>
      <c r="G17" s="46">
        <v>4159784</v>
      </c>
      <c r="H17" s="104">
        <v>37848</v>
      </c>
    </row>
    <row r="18" spans="1:8" ht="28.5" x14ac:dyDescent="0.25">
      <c r="A18" s="45">
        <v>15</v>
      </c>
      <c r="B18" s="45" t="s">
        <v>453</v>
      </c>
      <c r="C18" s="30" t="s">
        <v>454</v>
      </c>
      <c r="D18" s="55" t="s">
        <v>24</v>
      </c>
      <c r="E18" s="55" t="s">
        <v>13</v>
      </c>
      <c r="F18" s="30">
        <v>13020413</v>
      </c>
      <c r="G18" s="30" t="s">
        <v>187</v>
      </c>
      <c r="H18" s="30" t="s">
        <v>187</v>
      </c>
    </row>
    <row r="19" spans="1:8" x14ac:dyDescent="0.25">
      <c r="A19" s="45">
        <v>16</v>
      </c>
      <c r="B19" s="45" t="s">
        <v>455</v>
      </c>
      <c r="C19" s="30" t="s">
        <v>62</v>
      </c>
      <c r="D19" s="55" t="s">
        <v>24</v>
      </c>
      <c r="E19" s="55" t="s">
        <v>12</v>
      </c>
      <c r="F19" s="30" t="s">
        <v>187</v>
      </c>
      <c r="G19" s="46">
        <v>28240767</v>
      </c>
      <c r="H19" s="104">
        <v>40072</v>
      </c>
    </row>
    <row r="20" spans="1:8" x14ac:dyDescent="0.25">
      <c r="A20" s="45">
        <v>17</v>
      </c>
      <c r="B20" s="45" t="s">
        <v>456</v>
      </c>
      <c r="C20" s="30" t="s">
        <v>457</v>
      </c>
      <c r="D20" s="55" t="s">
        <v>25</v>
      </c>
      <c r="E20" s="55" t="s">
        <v>12</v>
      </c>
      <c r="F20" s="30" t="s">
        <v>187</v>
      </c>
      <c r="G20" s="46">
        <v>1425856</v>
      </c>
      <c r="H20" s="104">
        <v>40700</v>
      </c>
    </row>
    <row r="21" spans="1:8" ht="28.5" x14ac:dyDescent="0.25">
      <c r="A21" s="45">
        <v>18</v>
      </c>
      <c r="B21" s="45" t="s">
        <v>458</v>
      </c>
      <c r="C21" s="30" t="s">
        <v>459</v>
      </c>
      <c r="D21" s="55" t="s">
        <v>24</v>
      </c>
      <c r="E21" s="55" t="s">
        <v>13</v>
      </c>
      <c r="F21" s="30">
        <v>13017873</v>
      </c>
      <c r="G21" s="46">
        <v>33310</v>
      </c>
      <c r="H21" s="104">
        <v>40008</v>
      </c>
    </row>
    <row r="22" spans="1:8" ht="28.5" x14ac:dyDescent="0.25">
      <c r="A22" s="45">
        <v>19</v>
      </c>
      <c r="B22" s="45" t="s">
        <v>460</v>
      </c>
      <c r="C22" s="30" t="s">
        <v>461</v>
      </c>
      <c r="D22" s="55" t="s">
        <v>27</v>
      </c>
      <c r="E22" s="55" t="s">
        <v>13</v>
      </c>
      <c r="F22" s="30">
        <v>13020539</v>
      </c>
      <c r="G22" s="30" t="s">
        <v>187</v>
      </c>
      <c r="H22" s="30" t="s">
        <v>187</v>
      </c>
    </row>
    <row r="23" spans="1:8" ht="42.75" x14ac:dyDescent="0.25">
      <c r="A23" s="45">
        <v>20</v>
      </c>
      <c r="B23" s="45" t="s">
        <v>462</v>
      </c>
      <c r="C23" s="30" t="s">
        <v>463</v>
      </c>
      <c r="D23" s="55" t="s">
        <v>24</v>
      </c>
      <c r="E23" s="55" t="s">
        <v>13</v>
      </c>
      <c r="F23" s="30">
        <v>13020480</v>
      </c>
      <c r="G23" s="30" t="s">
        <v>187</v>
      </c>
      <c r="H23" s="30" t="s">
        <v>187</v>
      </c>
    </row>
    <row r="24" spans="1:8" x14ac:dyDescent="0.25">
      <c r="A24" s="45">
        <v>21</v>
      </c>
      <c r="B24" s="45" t="s">
        <v>464</v>
      </c>
      <c r="C24" s="30" t="s">
        <v>465</v>
      </c>
      <c r="D24" s="55" t="s">
        <v>26</v>
      </c>
      <c r="E24" s="55" t="s">
        <v>14</v>
      </c>
      <c r="F24" s="30">
        <v>13018745</v>
      </c>
      <c r="G24" s="46">
        <v>5058336</v>
      </c>
      <c r="H24" s="104">
        <v>38404</v>
      </c>
    </row>
    <row r="25" spans="1:8" x14ac:dyDescent="0.25">
      <c r="A25" s="45">
        <v>22</v>
      </c>
      <c r="B25" s="45" t="s">
        <v>217</v>
      </c>
      <c r="C25" s="30" t="s">
        <v>62</v>
      </c>
      <c r="D25" s="55" t="s">
        <v>24</v>
      </c>
      <c r="E25" s="55" t="s">
        <v>12</v>
      </c>
      <c r="F25" s="30">
        <v>13020350</v>
      </c>
      <c r="G25" s="46">
        <v>6939084</v>
      </c>
      <c r="H25" s="104">
        <v>41348</v>
      </c>
    </row>
    <row r="26" spans="1:8" x14ac:dyDescent="0.25">
      <c r="A26" s="45">
        <v>23</v>
      </c>
      <c r="B26" s="45" t="s">
        <v>466</v>
      </c>
      <c r="C26" s="30" t="s">
        <v>467</v>
      </c>
      <c r="D26" s="55" t="s">
        <v>23</v>
      </c>
      <c r="E26" s="55" t="s">
        <v>13</v>
      </c>
      <c r="F26" s="30">
        <v>13020208</v>
      </c>
      <c r="G26" s="30" t="s">
        <v>187</v>
      </c>
      <c r="H26" s="30" t="s">
        <v>187</v>
      </c>
    </row>
    <row r="27" spans="1:8" ht="27" x14ac:dyDescent="0.25">
      <c r="A27" s="45">
        <v>24</v>
      </c>
      <c r="B27" s="45" t="s">
        <v>468</v>
      </c>
      <c r="C27" s="30" t="s">
        <v>469</v>
      </c>
      <c r="D27" s="55" t="s">
        <v>23</v>
      </c>
      <c r="E27" s="55" t="s">
        <v>13</v>
      </c>
      <c r="F27" s="30">
        <v>13017438</v>
      </c>
      <c r="G27" s="30" t="s">
        <v>187</v>
      </c>
      <c r="H27" s="30" t="s">
        <v>187</v>
      </c>
    </row>
    <row r="28" spans="1:8" ht="28.5" x14ac:dyDescent="0.25">
      <c r="A28" s="45">
        <v>25</v>
      </c>
      <c r="B28" s="45" t="s">
        <v>470</v>
      </c>
      <c r="C28" s="30" t="s">
        <v>471</v>
      </c>
      <c r="D28" s="55" t="s">
        <v>24</v>
      </c>
      <c r="E28" s="55" t="s">
        <v>12</v>
      </c>
      <c r="F28" s="30">
        <v>13018155</v>
      </c>
      <c r="G28" s="46">
        <v>3559954</v>
      </c>
      <c r="H28" s="104">
        <v>39640</v>
      </c>
    </row>
    <row r="29" spans="1:8" ht="28.5" x14ac:dyDescent="0.25">
      <c r="A29" s="45">
        <v>26</v>
      </c>
      <c r="B29" s="45" t="s">
        <v>472</v>
      </c>
      <c r="C29" s="30" t="s">
        <v>473</v>
      </c>
      <c r="D29" s="55" t="s">
        <v>23</v>
      </c>
      <c r="E29" s="55" t="s">
        <v>12</v>
      </c>
      <c r="F29" s="30" t="s">
        <v>187</v>
      </c>
      <c r="G29" s="30" t="s">
        <v>187</v>
      </c>
      <c r="H29" s="30" t="s">
        <v>187</v>
      </c>
    </row>
    <row r="30" spans="1:8" x14ac:dyDescent="0.25">
      <c r="A30" s="45">
        <v>27</v>
      </c>
      <c r="B30" s="45" t="s">
        <v>223</v>
      </c>
      <c r="C30" s="30" t="s">
        <v>224</v>
      </c>
      <c r="D30" s="55" t="s">
        <v>30</v>
      </c>
      <c r="E30" s="55" t="s">
        <v>12</v>
      </c>
      <c r="F30" s="30">
        <v>13018120</v>
      </c>
      <c r="G30" s="30" t="s">
        <v>187</v>
      </c>
      <c r="H30" s="30" t="s">
        <v>187</v>
      </c>
    </row>
    <row r="31" spans="1:8" ht="28.5" x14ac:dyDescent="0.25">
      <c r="A31" s="45">
        <v>28</v>
      </c>
      <c r="B31" s="45" t="s">
        <v>225</v>
      </c>
      <c r="C31" s="30" t="s">
        <v>474</v>
      </c>
      <c r="D31" s="55" t="s">
        <v>23</v>
      </c>
      <c r="E31" s="55" t="s">
        <v>12</v>
      </c>
      <c r="F31" s="30">
        <v>13019103</v>
      </c>
      <c r="G31" s="46">
        <v>7203916</v>
      </c>
      <c r="H31" s="104">
        <v>40527</v>
      </c>
    </row>
    <row r="32" spans="1:8" ht="28.5" x14ac:dyDescent="0.25">
      <c r="A32" s="45">
        <v>29</v>
      </c>
      <c r="B32" s="45" t="s">
        <v>475</v>
      </c>
      <c r="C32" s="30" t="s">
        <v>476</v>
      </c>
      <c r="D32" s="55" t="s">
        <v>30</v>
      </c>
      <c r="E32" s="55" t="s">
        <v>13</v>
      </c>
      <c r="F32" s="30" t="s">
        <v>187</v>
      </c>
      <c r="G32" s="46">
        <v>630000</v>
      </c>
      <c r="H32" s="104">
        <v>40738</v>
      </c>
    </row>
    <row r="33" spans="1:8" ht="27" x14ac:dyDescent="0.25">
      <c r="A33" s="45">
        <v>30</v>
      </c>
      <c r="B33" s="45" t="s">
        <v>477</v>
      </c>
      <c r="C33" s="30" t="s">
        <v>478</v>
      </c>
      <c r="D33" s="55" t="s">
        <v>23</v>
      </c>
      <c r="E33" s="55" t="s">
        <v>13</v>
      </c>
      <c r="F33" s="30" t="s">
        <v>187</v>
      </c>
      <c r="G33" s="46">
        <v>793299</v>
      </c>
      <c r="H33" s="104">
        <v>39910</v>
      </c>
    </row>
    <row r="34" spans="1:8" x14ac:dyDescent="0.25">
      <c r="A34" s="45">
        <v>31</v>
      </c>
      <c r="B34" s="45" t="s">
        <v>479</v>
      </c>
      <c r="C34" s="30" t="s">
        <v>480</v>
      </c>
      <c r="D34" s="55" t="s">
        <v>27</v>
      </c>
      <c r="E34" s="55" t="s">
        <v>13</v>
      </c>
      <c r="F34" s="30" t="s">
        <v>187</v>
      </c>
      <c r="G34" s="30" t="s">
        <v>187</v>
      </c>
      <c r="H34" s="30" t="s">
        <v>187</v>
      </c>
    </row>
    <row r="35" spans="1:8" x14ac:dyDescent="0.25">
      <c r="A35" s="45">
        <v>32</v>
      </c>
      <c r="B35" s="45" t="s">
        <v>229</v>
      </c>
      <c r="C35" s="30" t="s">
        <v>230</v>
      </c>
      <c r="D35" s="55" t="s">
        <v>24</v>
      </c>
      <c r="E35" s="55" t="s">
        <v>13</v>
      </c>
      <c r="F35" s="30">
        <v>13019845</v>
      </c>
      <c r="G35" s="46">
        <v>476886</v>
      </c>
      <c r="H35" s="104">
        <v>40710</v>
      </c>
    </row>
    <row r="36" spans="1:8" x14ac:dyDescent="0.25">
      <c r="A36" s="45">
        <v>33</v>
      </c>
      <c r="B36" s="45" t="s">
        <v>481</v>
      </c>
      <c r="C36" s="30" t="s">
        <v>482</v>
      </c>
      <c r="D36" s="55" t="s">
        <v>36</v>
      </c>
      <c r="E36" s="55" t="s">
        <v>12</v>
      </c>
      <c r="F36" s="30" t="s">
        <v>187</v>
      </c>
      <c r="G36" s="30" t="s">
        <v>187</v>
      </c>
      <c r="H36" s="30" t="s">
        <v>187</v>
      </c>
    </row>
    <row r="37" spans="1:8" ht="28.5" x14ac:dyDescent="0.25">
      <c r="A37" s="45">
        <v>34</v>
      </c>
      <c r="B37" s="45" t="s">
        <v>483</v>
      </c>
      <c r="C37" s="30" t="s">
        <v>484</v>
      </c>
      <c r="D37" s="55" t="s">
        <v>23</v>
      </c>
      <c r="E37" s="55" t="s">
        <v>13</v>
      </c>
      <c r="F37" s="30">
        <v>13018015</v>
      </c>
      <c r="G37" s="30" t="s">
        <v>187</v>
      </c>
      <c r="H37" s="30" t="s">
        <v>187</v>
      </c>
    </row>
    <row r="38" spans="1:8" x14ac:dyDescent="0.25">
      <c r="A38" s="45">
        <v>35</v>
      </c>
      <c r="B38" s="45" t="s">
        <v>485</v>
      </c>
      <c r="C38" s="30" t="s">
        <v>486</v>
      </c>
      <c r="D38" s="55" t="s">
        <v>23</v>
      </c>
      <c r="E38" s="55" t="s">
        <v>12</v>
      </c>
      <c r="F38" s="30">
        <v>13017620</v>
      </c>
      <c r="G38" s="30" t="s">
        <v>187</v>
      </c>
      <c r="H38" s="30" t="s">
        <v>187</v>
      </c>
    </row>
    <row r="39" spans="1:8" x14ac:dyDescent="0.25">
      <c r="A39" s="45">
        <v>36</v>
      </c>
      <c r="B39" s="45" t="s">
        <v>487</v>
      </c>
      <c r="C39" s="30" t="s">
        <v>488</v>
      </c>
      <c r="D39" s="55" t="s">
        <v>23</v>
      </c>
      <c r="E39" s="55" t="s">
        <v>13</v>
      </c>
      <c r="F39" s="30">
        <v>13019436</v>
      </c>
      <c r="G39" s="30" t="s">
        <v>187</v>
      </c>
      <c r="H39" s="30" t="s">
        <v>187</v>
      </c>
    </row>
    <row r="40" spans="1:8" ht="42.75" x14ac:dyDescent="0.25">
      <c r="A40" s="45">
        <v>37</v>
      </c>
      <c r="B40" s="45" t="s">
        <v>489</v>
      </c>
      <c r="C40" s="30" t="s">
        <v>490</v>
      </c>
      <c r="D40" s="55" t="s">
        <v>23</v>
      </c>
      <c r="E40" s="55" t="s">
        <v>12</v>
      </c>
      <c r="F40" s="30">
        <v>13020554</v>
      </c>
      <c r="G40" s="46">
        <v>368000</v>
      </c>
      <c r="H40" s="104">
        <v>41352</v>
      </c>
    </row>
    <row r="41" spans="1:8" x14ac:dyDescent="0.25">
      <c r="A41" s="45">
        <v>38</v>
      </c>
      <c r="B41" s="45" t="s">
        <v>243</v>
      </c>
      <c r="C41" s="30" t="s">
        <v>491</v>
      </c>
      <c r="D41" s="55" t="s">
        <v>23</v>
      </c>
      <c r="E41" s="55" t="s">
        <v>12</v>
      </c>
      <c r="F41" s="30">
        <v>13020002</v>
      </c>
      <c r="G41" s="46">
        <v>4599560</v>
      </c>
      <c r="H41" s="104">
        <v>41348</v>
      </c>
    </row>
    <row r="42" spans="1:8" ht="28.5" x14ac:dyDescent="0.25">
      <c r="A42" s="45">
        <v>39</v>
      </c>
      <c r="B42" s="45" t="s">
        <v>492</v>
      </c>
      <c r="C42" s="30" t="s">
        <v>493</v>
      </c>
      <c r="D42" s="55" t="s">
        <v>23</v>
      </c>
      <c r="E42" s="55" t="s">
        <v>13</v>
      </c>
      <c r="F42" s="30">
        <v>13020354</v>
      </c>
      <c r="G42" s="30" t="s">
        <v>187</v>
      </c>
      <c r="H42" s="30" t="s">
        <v>187</v>
      </c>
    </row>
    <row r="43" spans="1:8" x14ac:dyDescent="0.25">
      <c r="A43" s="45">
        <v>40</v>
      </c>
      <c r="B43" s="45" t="s">
        <v>494</v>
      </c>
      <c r="C43" s="30" t="s">
        <v>495</v>
      </c>
      <c r="D43" s="55" t="s">
        <v>24</v>
      </c>
      <c r="E43" s="55" t="s">
        <v>12</v>
      </c>
      <c r="F43" s="30" t="s">
        <v>187</v>
      </c>
      <c r="G43" s="30" t="s">
        <v>187</v>
      </c>
      <c r="H43" s="30" t="s">
        <v>187</v>
      </c>
    </row>
    <row r="44" spans="1:8" x14ac:dyDescent="0.25">
      <c r="A44" s="45">
        <v>41</v>
      </c>
      <c r="B44" s="45" t="s">
        <v>496</v>
      </c>
      <c r="C44" s="30" t="s">
        <v>497</v>
      </c>
      <c r="D44" s="55" t="s">
        <v>24</v>
      </c>
      <c r="E44" s="55" t="s">
        <v>12</v>
      </c>
      <c r="F44" s="30" t="s">
        <v>187</v>
      </c>
      <c r="G44" s="30" t="s">
        <v>187</v>
      </c>
      <c r="H44" s="30" t="s">
        <v>187</v>
      </c>
    </row>
    <row r="45" spans="1:8" ht="28.5" x14ac:dyDescent="0.25">
      <c r="A45" s="45">
        <v>42</v>
      </c>
      <c r="B45" s="45" t="s">
        <v>498</v>
      </c>
      <c r="C45" s="30" t="s">
        <v>499</v>
      </c>
      <c r="D45" s="55" t="s">
        <v>24</v>
      </c>
      <c r="E45" s="55" t="s">
        <v>13</v>
      </c>
      <c r="F45" s="30">
        <v>13019844</v>
      </c>
      <c r="G45" s="46">
        <v>332101</v>
      </c>
      <c r="H45" s="104">
        <v>38371</v>
      </c>
    </row>
    <row r="46" spans="1:8" ht="28.5" x14ac:dyDescent="0.25">
      <c r="A46" s="45">
        <v>43</v>
      </c>
      <c r="B46" s="45" t="s">
        <v>500</v>
      </c>
      <c r="C46" s="30" t="s">
        <v>501</v>
      </c>
      <c r="D46" s="55" t="s">
        <v>29</v>
      </c>
      <c r="E46" s="55" t="s">
        <v>12</v>
      </c>
      <c r="F46" s="30" t="s">
        <v>187</v>
      </c>
      <c r="G46" s="30" t="s">
        <v>187</v>
      </c>
      <c r="H46" s="30" t="s">
        <v>187</v>
      </c>
    </row>
    <row r="47" spans="1:8" x14ac:dyDescent="0.25">
      <c r="A47" s="45">
        <v>44</v>
      </c>
      <c r="B47" s="45" t="s">
        <v>502</v>
      </c>
      <c r="C47" s="30" t="s">
        <v>503</v>
      </c>
      <c r="D47" s="55" t="s">
        <v>26</v>
      </c>
      <c r="E47" s="55" t="s">
        <v>12</v>
      </c>
      <c r="F47" s="30">
        <v>13019663</v>
      </c>
      <c r="G47" s="30" t="s">
        <v>187</v>
      </c>
      <c r="H47" s="30" t="s">
        <v>187</v>
      </c>
    </row>
    <row r="48" spans="1:8" ht="28.5" x14ac:dyDescent="0.25">
      <c r="A48" s="45">
        <v>45</v>
      </c>
      <c r="B48" s="45" t="s">
        <v>504</v>
      </c>
      <c r="C48" s="30" t="s">
        <v>459</v>
      </c>
      <c r="D48" s="55" t="s">
        <v>24</v>
      </c>
      <c r="E48" s="55" t="s">
        <v>13</v>
      </c>
      <c r="F48" s="30">
        <v>13020244</v>
      </c>
      <c r="G48" s="30" t="s">
        <v>187</v>
      </c>
      <c r="H48" s="30" t="s">
        <v>187</v>
      </c>
    </row>
    <row r="49" spans="1:8" ht="28.5" x14ac:dyDescent="0.25">
      <c r="A49" s="45">
        <v>46</v>
      </c>
      <c r="B49" s="45" t="s">
        <v>248</v>
      </c>
      <c r="C49" s="30" t="s">
        <v>249</v>
      </c>
      <c r="D49" s="55" t="s">
        <v>28</v>
      </c>
      <c r="E49" s="55" t="s">
        <v>12</v>
      </c>
      <c r="F49" s="30">
        <v>13019279</v>
      </c>
      <c r="G49" s="30" t="s">
        <v>187</v>
      </c>
      <c r="H49" s="30" t="s">
        <v>187</v>
      </c>
    </row>
    <row r="50" spans="1:8" x14ac:dyDescent="0.25">
      <c r="A50" s="45">
        <v>47</v>
      </c>
      <c r="B50" s="45" t="s">
        <v>256</v>
      </c>
      <c r="C50" s="30" t="s">
        <v>257</v>
      </c>
      <c r="D50" s="55" t="s">
        <v>23</v>
      </c>
      <c r="E50" s="55" t="s">
        <v>12</v>
      </c>
      <c r="F50" s="30">
        <v>13019684</v>
      </c>
      <c r="G50" s="46">
        <v>467500</v>
      </c>
      <c r="H50" s="104">
        <v>41058</v>
      </c>
    </row>
    <row r="51" spans="1:8" x14ac:dyDescent="0.25">
      <c r="A51" s="45">
        <v>48</v>
      </c>
      <c r="B51" s="45" t="s">
        <v>505</v>
      </c>
      <c r="C51" s="30" t="s">
        <v>506</v>
      </c>
      <c r="D51" s="55" t="s">
        <v>24</v>
      </c>
      <c r="E51" s="55" t="s">
        <v>13</v>
      </c>
      <c r="F51" s="30">
        <v>13019385</v>
      </c>
      <c r="G51" s="46">
        <v>1170007</v>
      </c>
      <c r="H51" s="104">
        <v>40648</v>
      </c>
    </row>
    <row r="52" spans="1:8" ht="28.5" x14ac:dyDescent="0.25">
      <c r="A52" s="45">
        <v>49</v>
      </c>
      <c r="B52" s="45" t="s">
        <v>507</v>
      </c>
      <c r="C52" s="30" t="s">
        <v>508</v>
      </c>
      <c r="D52" s="55" t="s">
        <v>24</v>
      </c>
      <c r="E52" s="55" t="s">
        <v>12</v>
      </c>
      <c r="F52" s="30">
        <v>13017604</v>
      </c>
      <c r="G52" s="30" t="s">
        <v>187</v>
      </c>
      <c r="H52" s="30" t="s">
        <v>187</v>
      </c>
    </row>
    <row r="53" spans="1:8" x14ac:dyDescent="0.25">
      <c r="A53" s="45">
        <v>50</v>
      </c>
      <c r="B53" s="45" t="s">
        <v>509</v>
      </c>
      <c r="C53" s="30" t="s">
        <v>510</v>
      </c>
      <c r="D53" s="55" t="s">
        <v>23</v>
      </c>
      <c r="E53" s="55" t="s">
        <v>13</v>
      </c>
      <c r="F53" s="30">
        <v>13019327</v>
      </c>
      <c r="G53" s="30" t="s">
        <v>187</v>
      </c>
      <c r="H53" s="30" t="s">
        <v>187</v>
      </c>
    </row>
    <row r="54" spans="1:8" x14ac:dyDescent="0.25">
      <c r="A54" s="45">
        <v>51</v>
      </c>
      <c r="B54" s="45" t="s">
        <v>511</v>
      </c>
      <c r="C54" s="30" t="s">
        <v>189</v>
      </c>
      <c r="D54" s="55" t="s">
        <v>24</v>
      </c>
      <c r="E54" s="55" t="s">
        <v>12</v>
      </c>
      <c r="F54" s="30" t="s">
        <v>187</v>
      </c>
      <c r="G54" s="46">
        <v>4109550</v>
      </c>
      <c r="H54" s="104">
        <v>40760</v>
      </c>
    </row>
    <row r="55" spans="1:8" x14ac:dyDescent="0.25">
      <c r="A55" s="45">
        <v>52</v>
      </c>
      <c r="B55" s="45" t="s">
        <v>512</v>
      </c>
      <c r="C55" s="30" t="s">
        <v>513</v>
      </c>
      <c r="D55" s="55" t="s">
        <v>24</v>
      </c>
      <c r="E55" s="55" t="s">
        <v>12</v>
      </c>
      <c r="F55" s="30">
        <v>13019354</v>
      </c>
      <c r="G55" s="46">
        <v>3848054</v>
      </c>
      <c r="H55" s="104">
        <v>39568</v>
      </c>
    </row>
    <row r="56" spans="1:8" x14ac:dyDescent="0.25">
      <c r="A56" s="45">
        <v>53</v>
      </c>
      <c r="B56" s="45" t="s">
        <v>514</v>
      </c>
      <c r="C56" s="30" t="s">
        <v>515</v>
      </c>
      <c r="D56" s="55" t="s">
        <v>24</v>
      </c>
      <c r="E56" s="55" t="s">
        <v>13</v>
      </c>
      <c r="F56" s="30">
        <v>13019986</v>
      </c>
      <c r="G56" s="46">
        <v>799328</v>
      </c>
      <c r="H56" s="104">
        <v>40162</v>
      </c>
    </row>
    <row r="57" spans="1:8" ht="28.5" x14ac:dyDescent="0.25">
      <c r="A57" s="45">
        <v>54</v>
      </c>
      <c r="B57" s="45" t="s">
        <v>516</v>
      </c>
      <c r="C57" s="30" t="s">
        <v>517</v>
      </c>
      <c r="D57" s="55" t="s">
        <v>23</v>
      </c>
      <c r="E57" s="55" t="s">
        <v>12</v>
      </c>
      <c r="F57" s="30" t="s">
        <v>187</v>
      </c>
      <c r="G57" s="46">
        <v>1091112</v>
      </c>
      <c r="H57" s="104">
        <v>39932</v>
      </c>
    </row>
    <row r="58" spans="1:8" ht="28.5" x14ac:dyDescent="0.25">
      <c r="A58" s="45">
        <v>55</v>
      </c>
      <c r="B58" s="45" t="s">
        <v>518</v>
      </c>
      <c r="C58" s="30" t="s">
        <v>519</v>
      </c>
      <c r="D58" s="55" t="s">
        <v>24</v>
      </c>
      <c r="E58" s="55" t="s">
        <v>13</v>
      </c>
      <c r="F58" s="30">
        <v>13019043</v>
      </c>
      <c r="G58" s="30" t="s">
        <v>187</v>
      </c>
      <c r="H58" s="30" t="s">
        <v>187</v>
      </c>
    </row>
    <row r="59" spans="1:8" ht="27" x14ac:dyDescent="0.25">
      <c r="A59" s="45">
        <v>56</v>
      </c>
      <c r="B59" s="45" t="s">
        <v>520</v>
      </c>
      <c r="C59" s="30" t="s">
        <v>521</v>
      </c>
      <c r="D59" s="55" t="s">
        <v>23</v>
      </c>
      <c r="E59" s="55" t="s">
        <v>13</v>
      </c>
      <c r="F59" s="30">
        <v>13019465</v>
      </c>
      <c r="G59" s="30" t="s">
        <v>187</v>
      </c>
      <c r="H59" s="30" t="s">
        <v>187</v>
      </c>
    </row>
    <row r="60" spans="1:8" x14ac:dyDescent="0.25">
      <c r="A60" s="45">
        <v>57</v>
      </c>
      <c r="B60" s="45" t="s">
        <v>522</v>
      </c>
      <c r="C60" s="30" t="s">
        <v>523</v>
      </c>
      <c r="D60" s="55" t="s">
        <v>36</v>
      </c>
      <c r="E60" s="55" t="s">
        <v>12</v>
      </c>
      <c r="F60" s="30">
        <v>13017805</v>
      </c>
      <c r="G60" s="30" t="s">
        <v>187</v>
      </c>
      <c r="H60" s="30" t="s">
        <v>187</v>
      </c>
    </row>
    <row r="61" spans="1:8" ht="28.5" x14ac:dyDescent="0.25">
      <c r="A61" s="45">
        <v>58</v>
      </c>
      <c r="B61" s="45" t="s">
        <v>266</v>
      </c>
      <c r="C61" s="30" t="s">
        <v>524</v>
      </c>
      <c r="D61" s="55" t="s">
        <v>23</v>
      </c>
      <c r="E61" s="55" t="s">
        <v>12</v>
      </c>
      <c r="F61" s="30">
        <v>13018031</v>
      </c>
      <c r="G61" s="46">
        <v>8065322</v>
      </c>
      <c r="H61" s="104">
        <v>38902</v>
      </c>
    </row>
    <row r="62" spans="1:8" x14ac:dyDescent="0.25">
      <c r="A62" s="45">
        <v>59</v>
      </c>
      <c r="B62" s="45" t="s">
        <v>525</v>
      </c>
      <c r="C62" s="30" t="s">
        <v>526</v>
      </c>
      <c r="D62" s="55" t="s">
        <v>24</v>
      </c>
      <c r="E62" s="55" t="s">
        <v>12</v>
      </c>
      <c r="F62" s="30">
        <v>13019762</v>
      </c>
      <c r="G62" s="30" t="s">
        <v>187</v>
      </c>
      <c r="H62" s="30" t="s">
        <v>187</v>
      </c>
    </row>
    <row r="63" spans="1:8" x14ac:dyDescent="0.25">
      <c r="A63" s="45">
        <v>60</v>
      </c>
      <c r="B63" s="45" t="s">
        <v>527</v>
      </c>
      <c r="C63" s="30" t="s">
        <v>271</v>
      </c>
      <c r="D63" s="55" t="s">
        <v>24</v>
      </c>
      <c r="E63" s="55" t="s">
        <v>13</v>
      </c>
      <c r="F63" s="30">
        <v>13019834</v>
      </c>
      <c r="G63" s="46">
        <v>708191</v>
      </c>
      <c r="H63" s="104">
        <v>41075</v>
      </c>
    </row>
    <row r="64" spans="1:8" x14ac:dyDescent="0.25">
      <c r="A64" s="45">
        <v>61</v>
      </c>
      <c r="B64" s="45" t="s">
        <v>528</v>
      </c>
      <c r="C64" s="30" t="s">
        <v>529</v>
      </c>
      <c r="D64" s="55" t="s">
        <v>24</v>
      </c>
      <c r="E64" s="55" t="s">
        <v>13</v>
      </c>
      <c r="F64" s="30">
        <v>13020265</v>
      </c>
      <c r="G64" s="30" t="s">
        <v>187</v>
      </c>
      <c r="H64" s="30" t="s">
        <v>187</v>
      </c>
    </row>
    <row r="65" spans="1:8" ht="28.5" x14ac:dyDescent="0.25">
      <c r="A65" s="45">
        <v>62</v>
      </c>
      <c r="B65" s="45" t="s">
        <v>530</v>
      </c>
      <c r="C65" s="30" t="s">
        <v>531</v>
      </c>
      <c r="D65" s="55" t="s">
        <v>29</v>
      </c>
      <c r="E65" s="55" t="s">
        <v>13</v>
      </c>
      <c r="F65" s="30" t="s">
        <v>187</v>
      </c>
      <c r="G65" s="30" t="s">
        <v>187</v>
      </c>
      <c r="H65" s="30" t="s">
        <v>187</v>
      </c>
    </row>
    <row r="66" spans="1:8" ht="28.5" x14ac:dyDescent="0.25">
      <c r="A66" s="45">
        <v>63</v>
      </c>
      <c r="B66" s="45" t="s">
        <v>532</v>
      </c>
      <c r="C66" s="30" t="s">
        <v>533</v>
      </c>
      <c r="D66" s="55" t="s">
        <v>23</v>
      </c>
      <c r="E66" s="55" t="s">
        <v>12</v>
      </c>
      <c r="F66" s="30">
        <v>13019563</v>
      </c>
      <c r="G66" s="46">
        <v>1991615</v>
      </c>
      <c r="H66" s="104">
        <v>38147</v>
      </c>
    </row>
    <row r="67" spans="1:8" ht="28.5" x14ac:dyDescent="0.25">
      <c r="A67" s="45">
        <v>64</v>
      </c>
      <c r="B67" s="45" t="s">
        <v>534</v>
      </c>
      <c r="C67" s="30" t="s">
        <v>535</v>
      </c>
      <c r="D67" s="55" t="s">
        <v>23</v>
      </c>
      <c r="E67" s="55" t="s">
        <v>13</v>
      </c>
      <c r="F67" s="30" t="s">
        <v>187</v>
      </c>
      <c r="G67" s="46">
        <v>1312058</v>
      </c>
      <c r="H67" s="104">
        <v>40933</v>
      </c>
    </row>
    <row r="68" spans="1:8" x14ac:dyDescent="0.25">
      <c r="A68" s="45">
        <v>65</v>
      </c>
      <c r="B68" s="45" t="s">
        <v>536</v>
      </c>
      <c r="C68" s="30" t="s">
        <v>537</v>
      </c>
      <c r="D68" s="55" t="s">
        <v>23</v>
      </c>
      <c r="E68" s="55" t="s">
        <v>13</v>
      </c>
      <c r="F68" s="30">
        <v>13018011</v>
      </c>
      <c r="G68" s="46">
        <v>1235676</v>
      </c>
      <c r="H68" s="104">
        <v>41229</v>
      </c>
    </row>
    <row r="69" spans="1:8" x14ac:dyDescent="0.25">
      <c r="A69" s="45">
        <v>66</v>
      </c>
      <c r="B69" s="45" t="s">
        <v>538</v>
      </c>
      <c r="C69" s="30" t="s">
        <v>539</v>
      </c>
      <c r="D69" s="55" t="s">
        <v>24</v>
      </c>
      <c r="E69" s="55" t="s">
        <v>12</v>
      </c>
      <c r="F69" s="30">
        <v>13018992</v>
      </c>
      <c r="G69" s="46">
        <v>597628</v>
      </c>
      <c r="H69" s="104">
        <v>38995</v>
      </c>
    </row>
    <row r="70" spans="1:8" x14ac:dyDescent="0.25">
      <c r="A70" s="45">
        <v>67</v>
      </c>
      <c r="B70" s="45" t="s">
        <v>540</v>
      </c>
      <c r="C70" s="30" t="s">
        <v>541</v>
      </c>
      <c r="D70" s="55" t="s">
        <v>33</v>
      </c>
      <c r="E70" s="55" t="s">
        <v>12</v>
      </c>
      <c r="F70" s="30">
        <v>13017351</v>
      </c>
      <c r="G70" s="30" t="s">
        <v>187</v>
      </c>
      <c r="H70" s="30" t="s">
        <v>187</v>
      </c>
    </row>
    <row r="71" spans="1:8" ht="28.5" x14ac:dyDescent="0.25">
      <c r="A71" s="45">
        <v>68</v>
      </c>
      <c r="B71" s="45" t="s">
        <v>542</v>
      </c>
      <c r="C71" s="30" t="s">
        <v>543</v>
      </c>
      <c r="D71" s="55" t="s">
        <v>24</v>
      </c>
      <c r="E71" s="55" t="s">
        <v>12</v>
      </c>
      <c r="F71" s="30">
        <v>13019384</v>
      </c>
      <c r="G71" s="46">
        <v>3373247</v>
      </c>
      <c r="H71" s="104">
        <v>40339</v>
      </c>
    </row>
    <row r="72" spans="1:8" ht="28.5" x14ac:dyDescent="0.25">
      <c r="A72" s="45">
        <v>69</v>
      </c>
      <c r="B72" s="45" t="s">
        <v>544</v>
      </c>
      <c r="C72" s="30" t="s">
        <v>459</v>
      </c>
      <c r="D72" s="55" t="s">
        <v>24</v>
      </c>
      <c r="E72" s="55" t="s">
        <v>12</v>
      </c>
      <c r="F72" s="30">
        <v>13017878</v>
      </c>
      <c r="G72" s="30" t="s">
        <v>187</v>
      </c>
      <c r="H72" s="30" t="s">
        <v>187</v>
      </c>
    </row>
    <row r="73" spans="1:8" x14ac:dyDescent="0.25">
      <c r="A73" s="45">
        <v>70</v>
      </c>
      <c r="B73" s="45" t="s">
        <v>545</v>
      </c>
      <c r="C73" s="30" t="s">
        <v>546</v>
      </c>
      <c r="D73" s="55" t="s">
        <v>23</v>
      </c>
      <c r="E73" s="55" t="s">
        <v>13</v>
      </c>
      <c r="F73" s="30">
        <v>13019598</v>
      </c>
      <c r="G73" s="30" t="s">
        <v>187</v>
      </c>
      <c r="H73" s="30" t="s">
        <v>187</v>
      </c>
    </row>
    <row r="74" spans="1:8" ht="28.5" x14ac:dyDescent="0.25">
      <c r="A74" s="45">
        <v>71</v>
      </c>
      <c r="B74" s="45" t="s">
        <v>297</v>
      </c>
      <c r="C74" s="30" t="s">
        <v>547</v>
      </c>
      <c r="D74" s="55" t="s">
        <v>26</v>
      </c>
      <c r="E74" s="55" t="s">
        <v>13</v>
      </c>
      <c r="F74" s="30">
        <v>13020268</v>
      </c>
      <c r="G74" s="30" t="s">
        <v>187</v>
      </c>
      <c r="H74" s="30" t="s">
        <v>187</v>
      </c>
    </row>
    <row r="75" spans="1:8" ht="28.5" x14ac:dyDescent="0.25">
      <c r="A75" s="45">
        <v>72</v>
      </c>
      <c r="B75" s="45" t="s">
        <v>548</v>
      </c>
      <c r="C75" s="30" t="s">
        <v>549</v>
      </c>
      <c r="D75" s="55" t="s">
        <v>32</v>
      </c>
      <c r="E75" s="55" t="s">
        <v>12</v>
      </c>
      <c r="F75" s="30">
        <v>13020256</v>
      </c>
      <c r="G75" s="30" t="s">
        <v>187</v>
      </c>
      <c r="H75" s="30" t="s">
        <v>187</v>
      </c>
    </row>
    <row r="76" spans="1:8" ht="28.5" x14ac:dyDescent="0.25">
      <c r="A76" s="45">
        <v>73</v>
      </c>
      <c r="B76" s="45" t="s">
        <v>550</v>
      </c>
      <c r="C76" s="30" t="s">
        <v>551</v>
      </c>
      <c r="D76" s="55" t="s">
        <v>23</v>
      </c>
      <c r="E76" s="55" t="s">
        <v>13</v>
      </c>
      <c r="F76" s="30" t="s">
        <v>187</v>
      </c>
      <c r="G76" s="46">
        <v>973210</v>
      </c>
      <c r="H76" s="104">
        <v>40413</v>
      </c>
    </row>
    <row r="77" spans="1:8" x14ac:dyDescent="0.25">
      <c r="A77" s="45">
        <v>74</v>
      </c>
      <c r="B77" s="45" t="s">
        <v>301</v>
      </c>
      <c r="C77" s="30" t="s">
        <v>302</v>
      </c>
      <c r="D77" s="55" t="s">
        <v>24</v>
      </c>
      <c r="E77" s="55" t="s">
        <v>13</v>
      </c>
      <c r="F77" s="30">
        <v>13018355</v>
      </c>
      <c r="G77" s="30" t="s">
        <v>187</v>
      </c>
      <c r="H77" s="30" t="s">
        <v>187</v>
      </c>
    </row>
    <row r="78" spans="1:8" ht="28.5" x14ac:dyDescent="0.25">
      <c r="A78" s="45">
        <v>75</v>
      </c>
      <c r="B78" s="45" t="s">
        <v>303</v>
      </c>
      <c r="C78" s="30" t="s">
        <v>552</v>
      </c>
      <c r="D78" s="55" t="s">
        <v>23</v>
      </c>
      <c r="E78" s="55" t="s">
        <v>12</v>
      </c>
      <c r="F78" s="30">
        <v>13019400</v>
      </c>
      <c r="G78" s="46">
        <v>9453643</v>
      </c>
      <c r="H78" s="104">
        <v>40542</v>
      </c>
    </row>
    <row r="79" spans="1:8" ht="28.5" x14ac:dyDescent="0.25">
      <c r="A79" s="45">
        <v>76</v>
      </c>
      <c r="B79" s="45" t="s">
        <v>553</v>
      </c>
      <c r="C79" s="30" t="s">
        <v>554</v>
      </c>
      <c r="D79" s="55" t="s">
        <v>24</v>
      </c>
      <c r="E79" s="55" t="s">
        <v>13</v>
      </c>
      <c r="F79" s="30">
        <v>13018743</v>
      </c>
      <c r="G79" s="30" t="s">
        <v>187</v>
      </c>
      <c r="H79" s="30" t="s">
        <v>187</v>
      </c>
    </row>
    <row r="80" spans="1:8" ht="28.5" x14ac:dyDescent="0.25">
      <c r="A80" s="45">
        <v>77</v>
      </c>
      <c r="B80" s="45" t="s">
        <v>555</v>
      </c>
      <c r="C80" s="30" t="s">
        <v>556</v>
      </c>
      <c r="D80" s="55" t="s">
        <v>23</v>
      </c>
      <c r="E80" s="55" t="s">
        <v>12</v>
      </c>
      <c r="F80" s="30">
        <v>13019403</v>
      </c>
      <c r="G80" s="46">
        <v>5273068</v>
      </c>
      <c r="H80" s="104">
        <v>41183</v>
      </c>
    </row>
    <row r="81" spans="1:8" ht="28.5" x14ac:dyDescent="0.25">
      <c r="A81" s="45">
        <v>78</v>
      </c>
      <c r="B81" s="45" t="s">
        <v>310</v>
      </c>
      <c r="C81" s="30" t="s">
        <v>557</v>
      </c>
      <c r="D81" s="55" t="s">
        <v>23</v>
      </c>
      <c r="E81" s="55" t="s">
        <v>12</v>
      </c>
      <c r="F81" s="30">
        <v>13018081</v>
      </c>
      <c r="G81" s="46">
        <v>7554323</v>
      </c>
      <c r="H81" s="104">
        <v>40715</v>
      </c>
    </row>
    <row r="82" spans="1:8" x14ac:dyDescent="0.25">
      <c r="A82" s="45">
        <v>79</v>
      </c>
      <c r="B82" s="45" t="s">
        <v>312</v>
      </c>
      <c r="C82" s="30" t="s">
        <v>59</v>
      </c>
      <c r="D82" s="55" t="s">
        <v>24</v>
      </c>
      <c r="E82" s="55" t="s">
        <v>14</v>
      </c>
      <c r="F82" s="30">
        <v>13018642</v>
      </c>
      <c r="G82" s="46">
        <v>10309258</v>
      </c>
      <c r="H82" s="104">
        <v>38891</v>
      </c>
    </row>
    <row r="83" spans="1:8" x14ac:dyDescent="0.25">
      <c r="A83" s="45">
        <v>80</v>
      </c>
      <c r="B83" s="45" t="s">
        <v>558</v>
      </c>
      <c r="C83" s="30" t="s">
        <v>559</v>
      </c>
      <c r="D83" s="55" t="s">
        <v>23</v>
      </c>
      <c r="E83" s="55" t="s">
        <v>12</v>
      </c>
      <c r="F83" s="30">
        <v>13020418</v>
      </c>
      <c r="G83" s="46">
        <v>823742</v>
      </c>
      <c r="H83" s="104">
        <v>41100</v>
      </c>
    </row>
    <row r="84" spans="1:8" x14ac:dyDescent="0.25">
      <c r="A84" s="45">
        <v>81</v>
      </c>
      <c r="B84" s="45" t="s">
        <v>560</v>
      </c>
      <c r="C84" s="30" t="s">
        <v>561</v>
      </c>
      <c r="D84" s="55" t="s">
        <v>23</v>
      </c>
      <c r="E84" s="55" t="s">
        <v>12</v>
      </c>
      <c r="F84" s="30">
        <v>13020506</v>
      </c>
      <c r="G84" s="46">
        <v>6473396</v>
      </c>
      <c r="H84" s="104">
        <v>40815</v>
      </c>
    </row>
    <row r="85" spans="1:8" ht="27" x14ac:dyDescent="0.25">
      <c r="A85" s="45">
        <v>82</v>
      </c>
      <c r="B85" s="45" t="s">
        <v>562</v>
      </c>
      <c r="C85" s="30" t="s">
        <v>563</v>
      </c>
      <c r="D85" s="55" t="s">
        <v>24</v>
      </c>
      <c r="E85" s="55" t="s">
        <v>13</v>
      </c>
      <c r="F85" s="30">
        <v>13018195</v>
      </c>
      <c r="G85" s="30" t="s">
        <v>187</v>
      </c>
      <c r="H85" s="30" t="s">
        <v>187</v>
      </c>
    </row>
    <row r="86" spans="1:8" ht="27" x14ac:dyDescent="0.25">
      <c r="A86" s="45">
        <v>83</v>
      </c>
      <c r="B86" s="45" t="s">
        <v>564</v>
      </c>
      <c r="C86" s="30" t="s">
        <v>565</v>
      </c>
      <c r="D86" s="55" t="s">
        <v>23</v>
      </c>
      <c r="E86" s="55" t="s">
        <v>13</v>
      </c>
      <c r="F86" s="30" t="s">
        <v>187</v>
      </c>
      <c r="G86" s="46">
        <v>769514</v>
      </c>
      <c r="H86" s="104">
        <v>39840</v>
      </c>
    </row>
    <row r="87" spans="1:8" ht="28.5" x14ac:dyDescent="0.25">
      <c r="A87" s="45">
        <v>84</v>
      </c>
      <c r="B87" s="45" t="s">
        <v>566</v>
      </c>
      <c r="C87" s="30" t="s">
        <v>567</v>
      </c>
      <c r="D87" s="55" t="s">
        <v>33</v>
      </c>
      <c r="E87" s="55" t="s">
        <v>13</v>
      </c>
      <c r="F87" s="30">
        <v>13019578</v>
      </c>
      <c r="G87" s="30" t="s">
        <v>187</v>
      </c>
      <c r="H87" s="30" t="s">
        <v>187</v>
      </c>
    </row>
    <row r="88" spans="1:8" ht="28.5" x14ac:dyDescent="0.25">
      <c r="A88" s="45">
        <v>85</v>
      </c>
      <c r="B88" s="45" t="s">
        <v>329</v>
      </c>
      <c r="C88" s="30" t="s">
        <v>568</v>
      </c>
      <c r="D88" s="55" t="s">
        <v>24</v>
      </c>
      <c r="E88" s="55" t="s">
        <v>13</v>
      </c>
      <c r="F88" s="30">
        <v>13017606</v>
      </c>
      <c r="G88" s="30" t="s">
        <v>187</v>
      </c>
      <c r="H88" s="30" t="s">
        <v>187</v>
      </c>
    </row>
    <row r="89" spans="1:8" x14ac:dyDescent="0.25">
      <c r="A89" s="45">
        <v>86</v>
      </c>
      <c r="B89" s="45" t="s">
        <v>569</v>
      </c>
      <c r="C89" s="30" t="s">
        <v>570</v>
      </c>
      <c r="D89" s="55" t="s">
        <v>24</v>
      </c>
      <c r="E89" s="55" t="s">
        <v>12</v>
      </c>
      <c r="F89" s="30">
        <v>13019682</v>
      </c>
      <c r="G89" s="30" t="s">
        <v>187</v>
      </c>
      <c r="H89" s="30" t="s">
        <v>187</v>
      </c>
    </row>
    <row r="90" spans="1:8" ht="28.5" x14ac:dyDescent="0.25">
      <c r="A90" s="45">
        <v>87</v>
      </c>
      <c r="B90" s="45" t="s">
        <v>333</v>
      </c>
      <c r="C90" s="30" t="s">
        <v>334</v>
      </c>
      <c r="D90" s="55" t="s">
        <v>24</v>
      </c>
      <c r="E90" s="55" t="s">
        <v>12</v>
      </c>
      <c r="F90" s="30">
        <v>13018372</v>
      </c>
      <c r="G90" s="46">
        <v>4625819</v>
      </c>
      <c r="H90" s="104">
        <v>40904</v>
      </c>
    </row>
    <row r="91" spans="1:8" x14ac:dyDescent="0.25">
      <c r="A91" s="45">
        <v>88</v>
      </c>
      <c r="B91" s="45" t="s">
        <v>571</v>
      </c>
      <c r="C91" s="30" t="s">
        <v>572</v>
      </c>
      <c r="D91" s="55" t="s">
        <v>36</v>
      </c>
      <c r="E91" s="55" t="s">
        <v>12</v>
      </c>
      <c r="F91" s="30" t="s">
        <v>187</v>
      </c>
      <c r="G91" s="46">
        <v>2311687</v>
      </c>
      <c r="H91" s="104">
        <v>39665</v>
      </c>
    </row>
    <row r="92" spans="1:8" x14ac:dyDescent="0.25">
      <c r="A92" s="45">
        <v>89</v>
      </c>
      <c r="B92" s="45" t="s">
        <v>573</v>
      </c>
      <c r="C92" s="30" t="s">
        <v>574</v>
      </c>
      <c r="D92" s="55" t="s">
        <v>24</v>
      </c>
      <c r="E92" s="55" t="s">
        <v>14</v>
      </c>
      <c r="F92" s="30">
        <v>13019890</v>
      </c>
      <c r="G92" s="46">
        <v>2354578</v>
      </c>
      <c r="H92" s="104">
        <v>39806</v>
      </c>
    </row>
    <row r="93" spans="1:8" x14ac:dyDescent="0.25">
      <c r="A93" s="45">
        <v>90</v>
      </c>
      <c r="B93" s="45" t="s">
        <v>575</v>
      </c>
      <c r="C93" s="30" t="s">
        <v>214</v>
      </c>
      <c r="D93" s="55" t="s">
        <v>25</v>
      </c>
      <c r="E93" s="55" t="s">
        <v>13</v>
      </c>
      <c r="F93" s="30">
        <v>13019889</v>
      </c>
      <c r="G93" s="30" t="s">
        <v>187</v>
      </c>
      <c r="H93" s="30" t="s">
        <v>187</v>
      </c>
    </row>
    <row r="94" spans="1:8" ht="28.5" x14ac:dyDescent="0.25">
      <c r="A94" s="45">
        <v>91</v>
      </c>
      <c r="B94" s="45" t="s">
        <v>576</v>
      </c>
      <c r="C94" s="30" t="s">
        <v>577</v>
      </c>
      <c r="D94" s="55" t="s">
        <v>27</v>
      </c>
      <c r="E94" s="55" t="s">
        <v>13</v>
      </c>
      <c r="F94" s="30">
        <v>13019410</v>
      </c>
      <c r="G94" s="30" t="s">
        <v>187</v>
      </c>
      <c r="H94" s="30" t="s">
        <v>187</v>
      </c>
    </row>
    <row r="95" spans="1:8" ht="27" x14ac:dyDescent="0.25">
      <c r="A95" s="45">
        <v>92</v>
      </c>
      <c r="B95" s="45" t="s">
        <v>578</v>
      </c>
      <c r="C95" s="30" t="s">
        <v>579</v>
      </c>
      <c r="D95" s="55" t="s">
        <v>27</v>
      </c>
      <c r="E95" s="55" t="s">
        <v>12</v>
      </c>
      <c r="F95" s="30" t="s">
        <v>187</v>
      </c>
      <c r="G95" s="46">
        <v>553274</v>
      </c>
      <c r="H95" s="104">
        <v>38042</v>
      </c>
    </row>
    <row r="96" spans="1:8" ht="28.5" x14ac:dyDescent="0.25">
      <c r="A96" s="45">
        <v>93</v>
      </c>
      <c r="B96" s="45" t="s">
        <v>346</v>
      </c>
      <c r="C96" s="30" t="s">
        <v>580</v>
      </c>
      <c r="D96" s="55" t="s">
        <v>27</v>
      </c>
      <c r="E96" s="55" t="s">
        <v>13</v>
      </c>
      <c r="F96" s="30">
        <v>13018169</v>
      </c>
      <c r="G96" s="30" t="s">
        <v>187</v>
      </c>
      <c r="H96" s="30" t="s">
        <v>187</v>
      </c>
    </row>
    <row r="97" spans="1:8" x14ac:dyDescent="0.25">
      <c r="A97" s="45">
        <v>94</v>
      </c>
      <c r="B97" s="45" t="s">
        <v>581</v>
      </c>
      <c r="C97" s="30" t="s">
        <v>582</v>
      </c>
      <c r="D97" s="55" t="s">
        <v>23</v>
      </c>
      <c r="E97" s="55" t="s">
        <v>12</v>
      </c>
      <c r="F97" s="30">
        <v>13018720</v>
      </c>
      <c r="G97" s="30" t="s">
        <v>187</v>
      </c>
      <c r="H97" s="30" t="s">
        <v>187</v>
      </c>
    </row>
    <row r="98" spans="1:8" x14ac:dyDescent="0.25">
      <c r="A98" s="45">
        <v>95</v>
      </c>
      <c r="B98" s="45" t="s">
        <v>583</v>
      </c>
      <c r="C98" s="30" t="s">
        <v>582</v>
      </c>
      <c r="D98" s="55" t="s">
        <v>23</v>
      </c>
      <c r="E98" s="55" t="s">
        <v>12</v>
      </c>
      <c r="F98" s="30">
        <v>13018719</v>
      </c>
      <c r="G98" s="30" t="s">
        <v>187</v>
      </c>
      <c r="H98" s="30" t="s">
        <v>187</v>
      </c>
    </row>
    <row r="99" spans="1:8" ht="42.75" x14ac:dyDescent="0.25">
      <c r="A99" s="45">
        <v>96</v>
      </c>
      <c r="B99" s="45" t="s">
        <v>584</v>
      </c>
      <c r="C99" s="30" t="s">
        <v>585</v>
      </c>
      <c r="D99" s="55" t="s">
        <v>24</v>
      </c>
      <c r="E99" s="55" t="s">
        <v>12</v>
      </c>
      <c r="F99" s="30">
        <v>13020254</v>
      </c>
      <c r="G99" s="30" t="s">
        <v>187</v>
      </c>
      <c r="H99" s="30" t="s">
        <v>187</v>
      </c>
    </row>
    <row r="100" spans="1:8" x14ac:dyDescent="0.25">
      <c r="A100" s="45">
        <v>97</v>
      </c>
      <c r="B100" s="45" t="s">
        <v>586</v>
      </c>
      <c r="C100" s="30" t="s">
        <v>587</v>
      </c>
      <c r="D100" s="55" t="s">
        <v>28</v>
      </c>
      <c r="E100" s="55" t="s">
        <v>13</v>
      </c>
      <c r="F100" s="30" t="s">
        <v>187</v>
      </c>
      <c r="G100" s="30" t="s">
        <v>187</v>
      </c>
      <c r="H100" s="30" t="s">
        <v>187</v>
      </c>
    </row>
    <row r="101" spans="1:8" x14ac:dyDescent="0.25">
      <c r="A101" s="45">
        <v>98</v>
      </c>
      <c r="B101" s="45" t="s">
        <v>588</v>
      </c>
      <c r="C101" s="30" t="s">
        <v>589</v>
      </c>
      <c r="D101" s="55" t="s">
        <v>30</v>
      </c>
      <c r="E101" s="55" t="s">
        <v>13</v>
      </c>
      <c r="F101" s="30" t="s">
        <v>187</v>
      </c>
      <c r="G101" s="46">
        <v>894738</v>
      </c>
      <c r="H101" s="104">
        <v>39806</v>
      </c>
    </row>
    <row r="102" spans="1:8" x14ac:dyDescent="0.25">
      <c r="A102" s="45">
        <v>99</v>
      </c>
      <c r="B102" s="45" t="s">
        <v>352</v>
      </c>
      <c r="C102" s="30" t="s">
        <v>59</v>
      </c>
      <c r="D102" s="55" t="s">
        <v>24</v>
      </c>
      <c r="E102" s="55" t="s">
        <v>12</v>
      </c>
      <c r="F102" s="30">
        <v>13017817</v>
      </c>
      <c r="G102" s="46">
        <v>7442779</v>
      </c>
      <c r="H102" s="104">
        <v>39701</v>
      </c>
    </row>
    <row r="103" spans="1:8" ht="28.5" x14ac:dyDescent="0.25">
      <c r="A103" s="45">
        <v>100</v>
      </c>
      <c r="B103" s="45" t="s">
        <v>590</v>
      </c>
      <c r="C103" s="30" t="s">
        <v>591</v>
      </c>
      <c r="D103" s="55" t="s">
        <v>24</v>
      </c>
      <c r="E103" s="55" t="s">
        <v>13</v>
      </c>
      <c r="F103" s="30">
        <v>13018174</v>
      </c>
      <c r="G103" s="30" t="s">
        <v>187</v>
      </c>
      <c r="H103" s="30" t="s">
        <v>187</v>
      </c>
    </row>
    <row r="104" spans="1:8" ht="27" x14ac:dyDescent="0.25">
      <c r="A104" s="45">
        <v>101</v>
      </c>
      <c r="B104" s="45" t="s">
        <v>592</v>
      </c>
      <c r="C104" s="30" t="s">
        <v>593</v>
      </c>
      <c r="D104" s="55" t="s">
        <v>23</v>
      </c>
      <c r="E104" s="55" t="s">
        <v>13</v>
      </c>
      <c r="F104" s="30">
        <v>13019510</v>
      </c>
      <c r="G104" s="30" t="s">
        <v>187</v>
      </c>
      <c r="H104" s="30" t="s">
        <v>187</v>
      </c>
    </row>
    <row r="105" spans="1:8" x14ac:dyDescent="0.25">
      <c r="A105" s="45">
        <v>102</v>
      </c>
      <c r="B105" s="45" t="s">
        <v>594</v>
      </c>
      <c r="C105" s="30" t="s">
        <v>595</v>
      </c>
      <c r="D105" s="55" t="s">
        <v>24</v>
      </c>
      <c r="E105" s="55" t="s">
        <v>12</v>
      </c>
      <c r="F105" s="30" t="s">
        <v>187</v>
      </c>
      <c r="G105" s="46">
        <v>3490113</v>
      </c>
      <c r="H105" s="104">
        <v>40346</v>
      </c>
    </row>
    <row r="106" spans="1:8" x14ac:dyDescent="0.25">
      <c r="A106" s="45">
        <v>103</v>
      </c>
      <c r="B106" s="45" t="s">
        <v>596</v>
      </c>
      <c r="C106" s="30" t="s">
        <v>597</v>
      </c>
      <c r="D106" s="55" t="s">
        <v>24</v>
      </c>
      <c r="E106" s="55" t="s">
        <v>13</v>
      </c>
      <c r="F106" s="30" t="s">
        <v>187</v>
      </c>
      <c r="G106" s="30" t="s">
        <v>187</v>
      </c>
      <c r="H106" s="30" t="s">
        <v>187</v>
      </c>
    </row>
    <row r="107" spans="1:8" x14ac:dyDescent="0.25">
      <c r="A107" s="45">
        <v>104</v>
      </c>
      <c r="B107" s="45" t="s">
        <v>598</v>
      </c>
      <c r="C107" s="30" t="s">
        <v>599</v>
      </c>
      <c r="D107" s="55" t="s">
        <v>28</v>
      </c>
      <c r="E107" s="55" t="s">
        <v>12</v>
      </c>
      <c r="F107" s="30">
        <v>13020337</v>
      </c>
      <c r="G107" s="46">
        <v>2244354</v>
      </c>
      <c r="H107" s="104">
        <v>38918</v>
      </c>
    </row>
    <row r="108" spans="1:8" ht="28.5" x14ac:dyDescent="0.25">
      <c r="A108" s="45">
        <v>105</v>
      </c>
      <c r="B108" s="45" t="s">
        <v>600</v>
      </c>
      <c r="C108" s="30" t="s">
        <v>601</v>
      </c>
      <c r="D108" s="55" t="s">
        <v>32</v>
      </c>
      <c r="E108" s="55" t="s">
        <v>13</v>
      </c>
      <c r="F108" s="30" t="s">
        <v>187</v>
      </c>
      <c r="G108" s="46">
        <v>999828</v>
      </c>
      <c r="H108" s="104">
        <v>39377</v>
      </c>
    </row>
    <row r="109" spans="1:8" ht="27" x14ac:dyDescent="0.25">
      <c r="A109" s="45">
        <v>106</v>
      </c>
      <c r="B109" s="45" t="s">
        <v>602</v>
      </c>
      <c r="C109" s="30" t="s">
        <v>603</v>
      </c>
      <c r="D109" s="55" t="s">
        <v>24</v>
      </c>
      <c r="E109" s="55" t="s">
        <v>13</v>
      </c>
      <c r="F109" s="30">
        <v>13017273</v>
      </c>
      <c r="G109" s="30" t="s">
        <v>187</v>
      </c>
      <c r="H109" s="30" t="s">
        <v>187</v>
      </c>
    </row>
    <row r="110" spans="1:8" x14ac:dyDescent="0.25">
      <c r="A110" s="45">
        <v>107</v>
      </c>
      <c r="B110" s="45" t="s">
        <v>604</v>
      </c>
      <c r="C110" s="30" t="s">
        <v>605</v>
      </c>
      <c r="D110" s="55" t="s">
        <v>24</v>
      </c>
      <c r="E110" s="55" t="s">
        <v>13</v>
      </c>
      <c r="F110" s="30" t="s">
        <v>187</v>
      </c>
      <c r="G110" s="46">
        <v>934573</v>
      </c>
      <c r="H110" s="104">
        <v>39849</v>
      </c>
    </row>
    <row r="111" spans="1:8" x14ac:dyDescent="0.25">
      <c r="A111" s="45">
        <v>108</v>
      </c>
      <c r="B111" s="45" t="s">
        <v>606</v>
      </c>
      <c r="C111" s="30" t="s">
        <v>607</v>
      </c>
      <c r="D111" s="55" t="s">
        <v>23</v>
      </c>
      <c r="E111" s="55" t="s">
        <v>13</v>
      </c>
      <c r="F111" s="30">
        <v>13018386</v>
      </c>
      <c r="G111" s="30" t="s">
        <v>187</v>
      </c>
      <c r="H111" s="30" t="s">
        <v>187</v>
      </c>
    </row>
    <row r="112" spans="1:8" ht="28.5" x14ac:dyDescent="0.25">
      <c r="A112" s="45">
        <v>109</v>
      </c>
      <c r="B112" s="45" t="s">
        <v>608</v>
      </c>
      <c r="C112" s="30" t="s">
        <v>609</v>
      </c>
      <c r="D112" s="55" t="s">
        <v>24</v>
      </c>
      <c r="E112" s="55" t="s">
        <v>13</v>
      </c>
      <c r="F112" s="30">
        <v>13019427</v>
      </c>
      <c r="G112" s="30" t="s">
        <v>187</v>
      </c>
      <c r="H112" s="30" t="s">
        <v>187</v>
      </c>
    </row>
    <row r="113" spans="1:8" x14ac:dyDescent="0.25">
      <c r="A113" s="45">
        <v>110</v>
      </c>
      <c r="B113" s="45" t="s">
        <v>356</v>
      </c>
      <c r="C113" s="30" t="s">
        <v>357</v>
      </c>
      <c r="D113" s="55" t="s">
        <v>23</v>
      </c>
      <c r="E113" s="55" t="s">
        <v>13</v>
      </c>
      <c r="F113" s="30">
        <v>13017404</v>
      </c>
      <c r="G113" s="46">
        <v>1769551</v>
      </c>
      <c r="H113" s="104">
        <v>39840</v>
      </c>
    </row>
    <row r="114" spans="1:8" x14ac:dyDescent="0.25">
      <c r="A114" s="45">
        <v>111</v>
      </c>
      <c r="B114" s="45" t="s">
        <v>610</v>
      </c>
      <c r="C114" s="30" t="s">
        <v>611</v>
      </c>
      <c r="D114" s="55" t="s">
        <v>24</v>
      </c>
      <c r="E114" s="55" t="s">
        <v>13</v>
      </c>
      <c r="F114" s="30" t="s">
        <v>187</v>
      </c>
      <c r="G114" s="46">
        <v>736885</v>
      </c>
      <c r="H114" s="104">
        <v>41474</v>
      </c>
    </row>
    <row r="115" spans="1:8" x14ac:dyDescent="0.25">
      <c r="A115" s="45">
        <v>112</v>
      </c>
      <c r="B115" s="45" t="s">
        <v>612</v>
      </c>
      <c r="C115" s="30" t="s">
        <v>613</v>
      </c>
      <c r="D115" s="55" t="s">
        <v>23</v>
      </c>
      <c r="E115" s="55" t="s">
        <v>12</v>
      </c>
      <c r="F115" s="30">
        <v>13019257</v>
      </c>
      <c r="G115" s="30" t="s">
        <v>187</v>
      </c>
      <c r="H115" s="30" t="s">
        <v>187</v>
      </c>
    </row>
    <row r="116" spans="1:8" ht="28.5" x14ac:dyDescent="0.25">
      <c r="A116" s="45">
        <v>113</v>
      </c>
      <c r="B116" s="45" t="s">
        <v>614</v>
      </c>
      <c r="C116" s="30" t="s">
        <v>615</v>
      </c>
      <c r="D116" s="55" t="s">
        <v>24</v>
      </c>
      <c r="E116" s="55" t="s">
        <v>12</v>
      </c>
      <c r="F116" s="30" t="s">
        <v>187</v>
      </c>
      <c r="G116" s="46">
        <v>2012850</v>
      </c>
      <c r="H116" s="104">
        <v>40505</v>
      </c>
    </row>
    <row r="117" spans="1:8" x14ac:dyDescent="0.25">
      <c r="A117" s="45">
        <v>114</v>
      </c>
      <c r="B117" s="45" t="s">
        <v>616</v>
      </c>
      <c r="C117" s="30" t="s">
        <v>617</v>
      </c>
      <c r="D117" s="55" t="s">
        <v>24</v>
      </c>
      <c r="E117" s="55" t="s">
        <v>13</v>
      </c>
      <c r="F117" s="30">
        <v>13019559</v>
      </c>
      <c r="G117" s="30" t="s">
        <v>187</v>
      </c>
      <c r="H117" s="30" t="s">
        <v>187</v>
      </c>
    </row>
    <row r="118" spans="1:8" ht="28.5" x14ac:dyDescent="0.25">
      <c r="A118" s="45">
        <v>115</v>
      </c>
      <c r="B118" s="45" t="s">
        <v>618</v>
      </c>
      <c r="C118" s="30" t="s">
        <v>619</v>
      </c>
      <c r="D118" s="55" t="s">
        <v>29</v>
      </c>
      <c r="E118" s="55" t="s">
        <v>12</v>
      </c>
      <c r="F118" s="30">
        <v>13020270</v>
      </c>
      <c r="G118" s="30" t="s">
        <v>187</v>
      </c>
      <c r="H118" s="30" t="s">
        <v>187</v>
      </c>
    </row>
    <row r="119" spans="1:8" x14ac:dyDescent="0.25">
      <c r="A119" s="45">
        <v>116</v>
      </c>
      <c r="B119" s="45" t="s">
        <v>620</v>
      </c>
      <c r="C119" s="30" t="s">
        <v>621</v>
      </c>
      <c r="D119" s="55" t="s">
        <v>24</v>
      </c>
      <c r="E119" s="55" t="s">
        <v>13</v>
      </c>
      <c r="F119" s="30" t="s">
        <v>187</v>
      </c>
      <c r="G119" s="46">
        <v>150000</v>
      </c>
      <c r="H119" s="104">
        <v>41367</v>
      </c>
    </row>
    <row r="120" spans="1:8" x14ac:dyDescent="0.25">
      <c r="A120" s="45">
        <v>117</v>
      </c>
      <c r="B120" s="45" t="s">
        <v>622</v>
      </c>
      <c r="C120" s="30" t="s">
        <v>623</v>
      </c>
      <c r="D120" s="55" t="s">
        <v>23</v>
      </c>
      <c r="E120" s="55" t="s">
        <v>12</v>
      </c>
      <c r="F120" s="30">
        <v>13019165</v>
      </c>
      <c r="G120" s="46">
        <v>1371483</v>
      </c>
      <c r="H120" s="30" t="s">
        <v>187</v>
      </c>
    </row>
    <row r="121" spans="1:8" x14ac:dyDescent="0.25">
      <c r="A121" s="45">
        <v>118</v>
      </c>
      <c r="B121" s="45" t="s">
        <v>624</v>
      </c>
      <c r="C121" s="30" t="s">
        <v>625</v>
      </c>
      <c r="D121" s="55" t="s">
        <v>23</v>
      </c>
      <c r="E121" s="55" t="s">
        <v>13</v>
      </c>
      <c r="F121" s="30">
        <v>13019398</v>
      </c>
      <c r="G121" s="30" t="s">
        <v>187</v>
      </c>
      <c r="H121" s="30" t="s">
        <v>187</v>
      </c>
    </row>
    <row r="122" spans="1:8" x14ac:dyDescent="0.25">
      <c r="A122" s="45">
        <v>119</v>
      </c>
      <c r="B122" s="45" t="s">
        <v>626</v>
      </c>
      <c r="C122" s="30" t="s">
        <v>627</v>
      </c>
      <c r="D122" s="55" t="s">
        <v>23</v>
      </c>
      <c r="E122" s="55" t="s">
        <v>13</v>
      </c>
      <c r="F122" s="30">
        <v>13019184</v>
      </c>
      <c r="G122" s="30" t="s">
        <v>187</v>
      </c>
      <c r="H122" s="30" t="s">
        <v>187</v>
      </c>
    </row>
    <row r="123" spans="1:8" ht="28.5" x14ac:dyDescent="0.25">
      <c r="A123" s="45">
        <v>120</v>
      </c>
      <c r="B123" s="45" t="s">
        <v>628</v>
      </c>
      <c r="C123" s="30" t="s">
        <v>629</v>
      </c>
      <c r="D123" s="55" t="s">
        <v>33</v>
      </c>
      <c r="E123" s="55" t="s">
        <v>12</v>
      </c>
      <c r="F123" s="30">
        <v>13020555</v>
      </c>
      <c r="G123" s="46">
        <v>1974243</v>
      </c>
      <c r="H123" s="104">
        <v>40597</v>
      </c>
    </row>
    <row r="124" spans="1:8" ht="28.5" x14ac:dyDescent="0.25">
      <c r="A124" s="45">
        <v>121</v>
      </c>
      <c r="B124" s="45" t="s">
        <v>630</v>
      </c>
      <c r="C124" s="30" t="s">
        <v>631</v>
      </c>
      <c r="D124" s="55" t="s">
        <v>23</v>
      </c>
      <c r="E124" s="55" t="s">
        <v>13</v>
      </c>
      <c r="F124" s="30">
        <v>13017696</v>
      </c>
      <c r="G124" s="30" t="s">
        <v>187</v>
      </c>
      <c r="H124" s="30" t="s">
        <v>187</v>
      </c>
    </row>
    <row r="125" spans="1:8" x14ac:dyDescent="0.25">
      <c r="A125" s="45">
        <v>122</v>
      </c>
      <c r="B125" s="45" t="s">
        <v>632</v>
      </c>
      <c r="C125" s="30" t="s">
        <v>633</v>
      </c>
      <c r="D125" s="55" t="s">
        <v>24</v>
      </c>
      <c r="E125" s="55" t="s">
        <v>12</v>
      </c>
      <c r="F125" s="30">
        <v>13019435</v>
      </c>
      <c r="G125" s="46">
        <v>3608164</v>
      </c>
      <c r="H125" s="104">
        <v>40204</v>
      </c>
    </row>
    <row r="126" spans="1:8" ht="28.5" x14ac:dyDescent="0.25">
      <c r="A126" s="45">
        <v>123</v>
      </c>
      <c r="B126" s="45" t="s">
        <v>634</v>
      </c>
      <c r="C126" s="30" t="s">
        <v>635</v>
      </c>
      <c r="D126" s="55" t="s">
        <v>24</v>
      </c>
      <c r="E126" s="55" t="s">
        <v>12</v>
      </c>
      <c r="F126" s="30">
        <v>13020344</v>
      </c>
      <c r="G126" s="46">
        <v>2248977</v>
      </c>
      <c r="H126" s="104">
        <v>39448</v>
      </c>
    </row>
    <row r="127" spans="1:8" x14ac:dyDescent="0.25">
      <c r="A127" s="45">
        <v>124</v>
      </c>
      <c r="B127" s="45" t="s">
        <v>636</v>
      </c>
      <c r="C127" s="30" t="s">
        <v>637</v>
      </c>
      <c r="D127" s="55" t="s">
        <v>36</v>
      </c>
      <c r="E127" s="55" t="s">
        <v>13</v>
      </c>
      <c r="F127" s="30">
        <v>13019535</v>
      </c>
      <c r="G127" s="30" t="s">
        <v>187</v>
      </c>
      <c r="H127" s="30" t="s">
        <v>187</v>
      </c>
    </row>
    <row r="128" spans="1:8" ht="28.5" x14ac:dyDescent="0.25">
      <c r="A128" s="45">
        <v>125</v>
      </c>
      <c r="B128" s="45" t="s">
        <v>638</v>
      </c>
      <c r="C128" s="30" t="s">
        <v>639</v>
      </c>
      <c r="D128" s="55" t="s">
        <v>23</v>
      </c>
      <c r="E128" s="55" t="s">
        <v>13</v>
      </c>
      <c r="F128" s="30" t="s">
        <v>187</v>
      </c>
      <c r="G128" s="30" t="s">
        <v>187</v>
      </c>
      <c r="H128" s="30" t="s">
        <v>187</v>
      </c>
    </row>
    <row r="129" spans="1:8" ht="28.5" x14ac:dyDescent="0.25">
      <c r="A129" s="45">
        <v>126</v>
      </c>
      <c r="B129" s="45" t="s">
        <v>382</v>
      </c>
      <c r="C129" s="30" t="s">
        <v>383</v>
      </c>
      <c r="D129" s="55" t="s">
        <v>24</v>
      </c>
      <c r="E129" s="55" t="s">
        <v>13</v>
      </c>
      <c r="F129" s="30">
        <v>13020079</v>
      </c>
      <c r="G129" s="30" t="s">
        <v>187</v>
      </c>
      <c r="H129" s="30" t="s">
        <v>187</v>
      </c>
    </row>
    <row r="130" spans="1:8" ht="28.5" x14ac:dyDescent="0.25">
      <c r="A130" s="45">
        <v>127</v>
      </c>
      <c r="B130" s="45" t="s">
        <v>384</v>
      </c>
      <c r="C130" s="30" t="s">
        <v>385</v>
      </c>
      <c r="D130" s="55" t="s">
        <v>24</v>
      </c>
      <c r="E130" s="55" t="s">
        <v>13</v>
      </c>
      <c r="F130" s="30">
        <v>13019639</v>
      </c>
      <c r="G130" s="46">
        <v>1622691</v>
      </c>
      <c r="H130" s="104">
        <v>40402</v>
      </c>
    </row>
    <row r="131" spans="1:8" ht="28.5" x14ac:dyDescent="0.25">
      <c r="A131" s="45">
        <v>128</v>
      </c>
      <c r="B131" s="45" t="s">
        <v>640</v>
      </c>
      <c r="C131" s="30" t="s">
        <v>641</v>
      </c>
      <c r="D131" s="55" t="s">
        <v>24</v>
      </c>
      <c r="E131" s="55" t="s">
        <v>12</v>
      </c>
      <c r="F131" s="30" t="s">
        <v>187</v>
      </c>
      <c r="G131" s="30" t="s">
        <v>187</v>
      </c>
      <c r="H131" s="30" t="s">
        <v>187</v>
      </c>
    </row>
    <row r="132" spans="1:8" x14ac:dyDescent="0.25">
      <c r="A132" s="45">
        <v>129</v>
      </c>
      <c r="B132" s="45" t="s">
        <v>642</v>
      </c>
      <c r="C132" s="30" t="s">
        <v>643</v>
      </c>
      <c r="D132" s="55" t="s">
        <v>36</v>
      </c>
      <c r="E132" s="55" t="s">
        <v>12</v>
      </c>
      <c r="F132" s="30" t="s">
        <v>187</v>
      </c>
      <c r="G132" s="30" t="s">
        <v>187</v>
      </c>
      <c r="H132" s="30" t="s">
        <v>187</v>
      </c>
    </row>
    <row r="133" spans="1:8" ht="28.5" x14ac:dyDescent="0.25">
      <c r="A133" s="45">
        <v>130</v>
      </c>
      <c r="B133" s="45" t="s">
        <v>392</v>
      </c>
      <c r="C133" s="30" t="s">
        <v>393</v>
      </c>
      <c r="D133" s="55" t="s">
        <v>24</v>
      </c>
      <c r="E133" s="55" t="s">
        <v>12</v>
      </c>
      <c r="F133" s="30">
        <v>13019696</v>
      </c>
      <c r="G133" s="46">
        <v>8353642</v>
      </c>
      <c r="H133" s="104">
        <v>40249</v>
      </c>
    </row>
    <row r="134" spans="1:8" ht="28.5" x14ac:dyDescent="0.25">
      <c r="A134" s="45">
        <v>131</v>
      </c>
      <c r="B134" s="45" t="s">
        <v>644</v>
      </c>
      <c r="C134" s="30" t="s">
        <v>645</v>
      </c>
      <c r="D134" s="55" t="s">
        <v>23</v>
      </c>
      <c r="E134" s="55" t="s">
        <v>13</v>
      </c>
      <c r="F134" s="30" t="s">
        <v>187</v>
      </c>
      <c r="G134" s="46">
        <v>498500</v>
      </c>
      <c r="H134" s="104">
        <v>41128</v>
      </c>
    </row>
    <row r="135" spans="1:8" x14ac:dyDescent="0.25">
      <c r="A135" s="45">
        <v>132</v>
      </c>
      <c r="B135" s="45" t="s">
        <v>646</v>
      </c>
      <c r="C135" s="30" t="s">
        <v>442</v>
      </c>
      <c r="D135" s="55" t="s">
        <v>30</v>
      </c>
      <c r="E135" s="55" t="s">
        <v>13</v>
      </c>
      <c r="F135" s="30">
        <v>13018363</v>
      </c>
      <c r="G135" s="30" t="s">
        <v>187</v>
      </c>
      <c r="H135" s="30" t="s">
        <v>187</v>
      </c>
    </row>
    <row r="136" spans="1:8" ht="27" x14ac:dyDescent="0.25">
      <c r="A136" s="45">
        <v>133</v>
      </c>
      <c r="B136" s="45" t="s">
        <v>647</v>
      </c>
      <c r="C136" s="30" t="s">
        <v>648</v>
      </c>
      <c r="D136" s="55" t="s">
        <v>29</v>
      </c>
      <c r="E136" s="55" t="s">
        <v>12</v>
      </c>
      <c r="F136" s="30" t="s">
        <v>187</v>
      </c>
      <c r="G136" s="30" t="s">
        <v>187</v>
      </c>
      <c r="H136" s="30" t="s">
        <v>187</v>
      </c>
    </row>
    <row r="137" spans="1:8" ht="27" x14ac:dyDescent="0.25">
      <c r="A137" s="45">
        <v>134</v>
      </c>
      <c r="B137" s="45" t="s">
        <v>649</v>
      </c>
      <c r="C137" s="30" t="s">
        <v>650</v>
      </c>
      <c r="D137" s="55" t="s">
        <v>26</v>
      </c>
      <c r="E137" s="55" t="s">
        <v>13</v>
      </c>
      <c r="F137" s="30">
        <v>13020144</v>
      </c>
      <c r="G137" s="30" t="s">
        <v>187</v>
      </c>
      <c r="H137" s="30" t="s">
        <v>187</v>
      </c>
    </row>
    <row r="138" spans="1:8" ht="28.5" x14ac:dyDescent="0.25">
      <c r="A138" s="45">
        <v>135</v>
      </c>
      <c r="B138" s="45" t="s">
        <v>400</v>
      </c>
      <c r="C138" s="30" t="s">
        <v>401</v>
      </c>
      <c r="D138" s="55" t="s">
        <v>23</v>
      </c>
      <c r="E138" s="55" t="s">
        <v>12</v>
      </c>
      <c r="F138" s="30">
        <v>13018884</v>
      </c>
      <c r="G138" s="30" t="s">
        <v>187</v>
      </c>
      <c r="H138" s="30" t="s">
        <v>187</v>
      </c>
    </row>
    <row r="139" spans="1:8" x14ac:dyDescent="0.25">
      <c r="A139" s="45">
        <v>136</v>
      </c>
      <c r="B139" s="45" t="s">
        <v>651</v>
      </c>
      <c r="C139" s="30" t="s">
        <v>652</v>
      </c>
      <c r="D139" s="55" t="s">
        <v>36</v>
      </c>
      <c r="E139" s="55" t="s">
        <v>13</v>
      </c>
      <c r="F139" s="30" t="s">
        <v>187</v>
      </c>
      <c r="G139" s="30" t="s">
        <v>187</v>
      </c>
      <c r="H139" s="30" t="s">
        <v>187</v>
      </c>
    </row>
    <row r="140" spans="1:8" ht="42.75" x14ac:dyDescent="0.25">
      <c r="A140" s="45">
        <v>137</v>
      </c>
      <c r="B140" s="45" t="s">
        <v>653</v>
      </c>
      <c r="C140" s="30" t="s">
        <v>654</v>
      </c>
      <c r="D140" s="55" t="s">
        <v>24</v>
      </c>
      <c r="E140" s="55" t="s">
        <v>13</v>
      </c>
      <c r="F140" s="30">
        <v>13019296</v>
      </c>
      <c r="G140" s="30" t="s">
        <v>187</v>
      </c>
      <c r="H140" s="30" t="s">
        <v>187</v>
      </c>
    </row>
    <row r="141" spans="1:8" x14ac:dyDescent="0.25">
      <c r="A141" s="45">
        <v>138</v>
      </c>
      <c r="B141" s="45" t="s">
        <v>409</v>
      </c>
      <c r="C141" s="30" t="s">
        <v>410</v>
      </c>
      <c r="D141" s="55" t="s">
        <v>25</v>
      </c>
      <c r="E141" s="55" t="s">
        <v>12</v>
      </c>
      <c r="F141" s="30">
        <v>13019476</v>
      </c>
      <c r="G141" s="46">
        <v>3103628</v>
      </c>
      <c r="H141" s="104">
        <v>39892</v>
      </c>
    </row>
    <row r="142" spans="1:8" x14ac:dyDescent="0.25">
      <c r="A142" s="45">
        <v>139</v>
      </c>
      <c r="B142" s="45" t="s">
        <v>655</v>
      </c>
      <c r="C142" s="30" t="s">
        <v>656</v>
      </c>
      <c r="D142" s="55" t="s">
        <v>27</v>
      </c>
      <c r="E142" s="55" t="s">
        <v>13</v>
      </c>
      <c r="F142" s="30" t="s">
        <v>187</v>
      </c>
      <c r="G142" s="30" t="s">
        <v>187</v>
      </c>
      <c r="H142" s="30" t="s">
        <v>187</v>
      </c>
    </row>
    <row r="143" spans="1:8" ht="28.5" x14ac:dyDescent="0.25">
      <c r="A143" s="45">
        <v>140</v>
      </c>
      <c r="B143" s="45" t="s">
        <v>657</v>
      </c>
      <c r="C143" s="30" t="s">
        <v>508</v>
      </c>
      <c r="D143" s="55" t="s">
        <v>24</v>
      </c>
      <c r="E143" s="55" t="s">
        <v>13</v>
      </c>
      <c r="F143" s="30">
        <v>13017236</v>
      </c>
      <c r="G143" s="30" t="s">
        <v>187</v>
      </c>
      <c r="H143" s="30" t="s">
        <v>187</v>
      </c>
    </row>
    <row r="144" spans="1:8" ht="28.5" x14ac:dyDescent="0.25">
      <c r="A144" s="45">
        <v>141</v>
      </c>
      <c r="B144" s="45" t="s">
        <v>658</v>
      </c>
      <c r="C144" s="30" t="s">
        <v>659</v>
      </c>
      <c r="D144" s="55" t="s">
        <v>36</v>
      </c>
      <c r="E144" s="55" t="s">
        <v>13</v>
      </c>
      <c r="F144" s="30">
        <v>13019857</v>
      </c>
      <c r="G144" s="30" t="s">
        <v>187</v>
      </c>
      <c r="H144" s="30" t="s">
        <v>187</v>
      </c>
    </row>
    <row r="145" spans="1:8" ht="28.5" x14ac:dyDescent="0.25">
      <c r="A145" s="45">
        <v>142</v>
      </c>
      <c r="B145" s="45" t="s">
        <v>660</v>
      </c>
      <c r="C145" s="30" t="s">
        <v>661</v>
      </c>
      <c r="D145" s="55" t="s">
        <v>27</v>
      </c>
      <c r="E145" s="55" t="s">
        <v>12</v>
      </c>
      <c r="F145" s="30" t="s">
        <v>187</v>
      </c>
      <c r="G145" s="30" t="s">
        <v>187</v>
      </c>
      <c r="H145" s="30" t="s">
        <v>187</v>
      </c>
    </row>
    <row r="146" spans="1:8" x14ac:dyDescent="0.25">
      <c r="A146" s="45">
        <v>143</v>
      </c>
      <c r="B146" s="45" t="s">
        <v>662</v>
      </c>
      <c r="C146" s="30" t="s">
        <v>663</v>
      </c>
      <c r="D146" s="55" t="s">
        <v>24</v>
      </c>
      <c r="E146" s="55" t="s">
        <v>12</v>
      </c>
      <c r="F146" s="30">
        <v>13019558</v>
      </c>
      <c r="G146" s="30" t="s">
        <v>187</v>
      </c>
      <c r="H146" s="30" t="s">
        <v>187</v>
      </c>
    </row>
    <row r="147" spans="1:8" ht="28.5" x14ac:dyDescent="0.25">
      <c r="A147" s="45">
        <v>144</v>
      </c>
      <c r="B147" s="45" t="s">
        <v>418</v>
      </c>
      <c r="C147" s="30" t="s">
        <v>664</v>
      </c>
      <c r="D147" s="55" t="s">
        <v>31</v>
      </c>
      <c r="E147" s="55" t="s">
        <v>12</v>
      </c>
      <c r="F147" s="30">
        <v>13019796</v>
      </c>
      <c r="G147" s="30" t="s">
        <v>187</v>
      </c>
      <c r="H147" s="30" t="s">
        <v>187</v>
      </c>
    </row>
    <row r="148" spans="1:8" ht="28.5" x14ac:dyDescent="0.25">
      <c r="A148" s="45">
        <v>145</v>
      </c>
      <c r="B148" s="45" t="s">
        <v>420</v>
      </c>
      <c r="C148" s="30" t="s">
        <v>631</v>
      </c>
      <c r="D148" s="55" t="s">
        <v>23</v>
      </c>
      <c r="E148" s="55" t="s">
        <v>12</v>
      </c>
      <c r="F148" s="30">
        <v>13017695</v>
      </c>
      <c r="G148" s="46">
        <v>4506398</v>
      </c>
      <c r="H148" s="104">
        <v>38964</v>
      </c>
    </row>
    <row r="149" spans="1:8" ht="28.5" x14ac:dyDescent="0.25">
      <c r="A149" s="45">
        <v>146</v>
      </c>
      <c r="B149" s="45" t="s">
        <v>665</v>
      </c>
      <c r="C149" s="30" t="s">
        <v>666</v>
      </c>
      <c r="D149" s="55" t="s">
        <v>24</v>
      </c>
      <c r="E149" s="55" t="s">
        <v>13</v>
      </c>
      <c r="F149" s="30" t="s">
        <v>187</v>
      </c>
      <c r="G149" s="30" t="s">
        <v>187</v>
      </c>
      <c r="H149" s="30" t="s">
        <v>187</v>
      </c>
    </row>
    <row r="150" spans="1:8" ht="28.5" x14ac:dyDescent="0.25">
      <c r="A150" s="45">
        <v>147</v>
      </c>
      <c r="B150" s="45" t="s">
        <v>667</v>
      </c>
      <c r="C150" s="30" t="s">
        <v>668</v>
      </c>
      <c r="D150" s="55" t="s">
        <v>23</v>
      </c>
      <c r="E150" s="55" t="s">
        <v>13</v>
      </c>
      <c r="F150" s="30">
        <v>13017782</v>
      </c>
      <c r="G150" s="30" t="s">
        <v>187</v>
      </c>
      <c r="H150" s="30" t="s">
        <v>187</v>
      </c>
    </row>
    <row r="151" spans="1:8" x14ac:dyDescent="0.25">
      <c r="A151" s="109" t="s">
        <v>8</v>
      </c>
      <c r="B151" s="109"/>
      <c r="C151" s="109"/>
      <c r="D151" s="109"/>
      <c r="E151" s="109"/>
      <c r="F151" s="109"/>
      <c r="G151" s="105">
        <v>28240767.030000001</v>
      </c>
      <c r="H151" s="101"/>
    </row>
  </sheetData>
  <mergeCells count="1">
    <mergeCell ref="A151:F151"/>
  </mergeCell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122"/>
  <sheetViews>
    <sheetView workbookViewId="0">
      <selection activeCell="B18" sqref="B18"/>
    </sheetView>
  </sheetViews>
  <sheetFormatPr defaultRowHeight="15" x14ac:dyDescent="0.25"/>
  <cols>
    <col min="1" max="1" width="4.5703125" customWidth="1"/>
    <col min="2" max="2" width="64" customWidth="1"/>
    <col min="3" max="3" width="16.140625" customWidth="1"/>
  </cols>
  <sheetData>
    <row r="1" spans="1:3" ht="16.5" x14ac:dyDescent="0.25">
      <c r="A1" s="5" t="s">
        <v>669</v>
      </c>
    </row>
    <row r="3" spans="1:3" ht="34.5" customHeight="1" x14ac:dyDescent="0.25">
      <c r="A3" s="100" t="s">
        <v>177</v>
      </c>
      <c r="B3" s="100" t="s">
        <v>55</v>
      </c>
      <c r="C3" s="100" t="s">
        <v>670</v>
      </c>
    </row>
    <row r="4" spans="1:3" x14ac:dyDescent="0.25">
      <c r="A4" s="30">
        <v>1</v>
      </c>
      <c r="B4" s="30" t="s">
        <v>221</v>
      </c>
      <c r="C4" s="30">
        <v>28</v>
      </c>
    </row>
    <row r="5" spans="1:3" x14ac:dyDescent="0.25">
      <c r="A5" s="30">
        <v>2</v>
      </c>
      <c r="B5" s="30" t="s">
        <v>671</v>
      </c>
      <c r="C5" s="30">
        <v>28</v>
      </c>
    </row>
    <row r="6" spans="1:3" x14ac:dyDescent="0.25">
      <c r="A6" s="30">
        <v>3</v>
      </c>
      <c r="B6" s="30" t="s">
        <v>60</v>
      </c>
      <c r="C6" s="30">
        <v>16</v>
      </c>
    </row>
    <row r="7" spans="1:3" x14ac:dyDescent="0.25">
      <c r="A7" s="30">
        <v>4</v>
      </c>
      <c r="B7" s="30" t="s">
        <v>189</v>
      </c>
      <c r="C7" s="30">
        <v>15</v>
      </c>
    </row>
    <row r="8" spans="1:3" x14ac:dyDescent="0.25">
      <c r="A8" s="30">
        <v>5</v>
      </c>
      <c r="B8" s="30" t="s">
        <v>345</v>
      </c>
      <c r="C8" s="30">
        <v>13</v>
      </c>
    </row>
    <row r="9" spans="1:3" x14ac:dyDescent="0.25">
      <c r="A9" s="30">
        <v>6</v>
      </c>
      <c r="B9" s="30" t="s">
        <v>404</v>
      </c>
      <c r="C9" s="30">
        <v>12</v>
      </c>
    </row>
    <row r="10" spans="1:3" x14ac:dyDescent="0.25">
      <c r="A10" s="30">
        <v>7</v>
      </c>
      <c r="B10" s="30" t="s">
        <v>389</v>
      </c>
      <c r="C10" s="30">
        <v>11</v>
      </c>
    </row>
    <row r="11" spans="1:3" x14ac:dyDescent="0.25">
      <c r="A11" s="30">
        <v>8</v>
      </c>
      <c r="B11" s="30" t="s">
        <v>672</v>
      </c>
      <c r="C11" s="30">
        <v>9</v>
      </c>
    </row>
    <row r="12" spans="1:3" x14ac:dyDescent="0.25">
      <c r="A12" s="30">
        <v>9</v>
      </c>
      <c r="B12" s="30" t="s">
        <v>673</v>
      </c>
      <c r="C12" s="30">
        <v>9</v>
      </c>
    </row>
    <row r="13" spans="1:3" x14ac:dyDescent="0.25">
      <c r="A13" s="30">
        <v>10</v>
      </c>
      <c r="B13" s="30" t="s">
        <v>391</v>
      </c>
      <c r="C13" s="30">
        <v>8</v>
      </c>
    </row>
    <row r="14" spans="1:3" x14ac:dyDescent="0.25">
      <c r="A14" s="30">
        <v>11</v>
      </c>
      <c r="B14" s="30" t="s">
        <v>623</v>
      </c>
      <c r="C14" s="30">
        <v>7</v>
      </c>
    </row>
    <row r="15" spans="1:3" x14ac:dyDescent="0.25">
      <c r="A15" s="30">
        <v>12</v>
      </c>
      <c r="B15" s="30" t="s">
        <v>201</v>
      </c>
      <c r="C15" s="30">
        <v>6</v>
      </c>
    </row>
    <row r="16" spans="1:3" x14ac:dyDescent="0.25">
      <c r="A16" s="30">
        <v>13</v>
      </c>
      <c r="B16" s="30" t="s">
        <v>474</v>
      </c>
      <c r="C16" s="30">
        <v>5</v>
      </c>
    </row>
    <row r="17" spans="1:3" x14ac:dyDescent="0.25">
      <c r="A17" s="30">
        <v>14</v>
      </c>
      <c r="B17" s="30" t="s">
        <v>343</v>
      </c>
      <c r="C17" s="30">
        <v>5</v>
      </c>
    </row>
    <row r="18" spans="1:3" x14ac:dyDescent="0.25">
      <c r="A18" s="30">
        <v>15</v>
      </c>
      <c r="B18" s="30" t="s">
        <v>410</v>
      </c>
      <c r="C18" s="30">
        <v>5</v>
      </c>
    </row>
    <row r="19" spans="1:3" x14ac:dyDescent="0.25">
      <c r="A19" s="30">
        <v>16</v>
      </c>
      <c r="B19" s="30" t="s">
        <v>674</v>
      </c>
      <c r="C19" s="30">
        <v>5</v>
      </c>
    </row>
    <row r="20" spans="1:3" x14ac:dyDescent="0.25">
      <c r="A20" s="30">
        <v>17</v>
      </c>
      <c r="B20" s="30" t="s">
        <v>675</v>
      </c>
      <c r="C20" s="30">
        <v>5</v>
      </c>
    </row>
    <row r="21" spans="1:3" x14ac:dyDescent="0.25">
      <c r="A21" s="30">
        <v>18</v>
      </c>
      <c r="B21" s="30" t="s">
        <v>197</v>
      </c>
      <c r="C21" s="30">
        <v>4</v>
      </c>
    </row>
    <row r="22" spans="1:3" x14ac:dyDescent="0.25">
      <c r="A22" s="30">
        <v>19</v>
      </c>
      <c r="B22" s="30" t="s">
        <v>676</v>
      </c>
      <c r="C22" s="30">
        <v>4</v>
      </c>
    </row>
    <row r="23" spans="1:3" ht="28.5" x14ac:dyDescent="0.25">
      <c r="A23" s="30">
        <v>20</v>
      </c>
      <c r="B23" s="30" t="s">
        <v>677</v>
      </c>
      <c r="C23" s="30">
        <v>4</v>
      </c>
    </row>
    <row r="24" spans="1:3" x14ac:dyDescent="0.25">
      <c r="A24" s="30">
        <v>21</v>
      </c>
      <c r="B24" s="30" t="s">
        <v>678</v>
      </c>
      <c r="C24" s="30">
        <v>4</v>
      </c>
    </row>
    <row r="25" spans="1:3" x14ac:dyDescent="0.25">
      <c r="A25" s="30">
        <v>22</v>
      </c>
      <c r="B25" s="30" t="s">
        <v>679</v>
      </c>
      <c r="C25" s="30">
        <v>4</v>
      </c>
    </row>
    <row r="26" spans="1:3" x14ac:dyDescent="0.25">
      <c r="A26" s="30">
        <v>23</v>
      </c>
      <c r="B26" s="30" t="s">
        <v>680</v>
      </c>
      <c r="C26" s="30">
        <v>4</v>
      </c>
    </row>
    <row r="27" spans="1:3" x14ac:dyDescent="0.25">
      <c r="A27" s="30">
        <v>24</v>
      </c>
      <c r="B27" s="30" t="s">
        <v>257</v>
      </c>
      <c r="C27" s="30">
        <v>4</v>
      </c>
    </row>
    <row r="28" spans="1:3" x14ac:dyDescent="0.25">
      <c r="A28" s="30">
        <v>25</v>
      </c>
      <c r="B28" s="30" t="s">
        <v>385</v>
      </c>
      <c r="C28" s="30">
        <v>4</v>
      </c>
    </row>
    <row r="29" spans="1:3" x14ac:dyDescent="0.25">
      <c r="A29" s="30">
        <v>26</v>
      </c>
      <c r="B29" s="30" t="s">
        <v>62</v>
      </c>
      <c r="C29" s="30">
        <v>4</v>
      </c>
    </row>
    <row r="30" spans="1:3" x14ac:dyDescent="0.25">
      <c r="A30" s="30">
        <v>27</v>
      </c>
      <c r="B30" s="30" t="s">
        <v>361</v>
      </c>
      <c r="C30" s="30">
        <v>4</v>
      </c>
    </row>
    <row r="31" spans="1:3" x14ac:dyDescent="0.25">
      <c r="A31" s="30">
        <v>28</v>
      </c>
      <c r="B31" s="30" t="s">
        <v>357</v>
      </c>
      <c r="C31" s="30">
        <v>3</v>
      </c>
    </row>
    <row r="32" spans="1:3" x14ac:dyDescent="0.25">
      <c r="A32" s="30">
        <v>29</v>
      </c>
      <c r="B32" s="30" t="s">
        <v>228</v>
      </c>
      <c r="C32" s="30">
        <v>3</v>
      </c>
    </row>
    <row r="33" spans="1:3" x14ac:dyDescent="0.25">
      <c r="A33" s="30">
        <v>30</v>
      </c>
      <c r="B33" s="30" t="s">
        <v>631</v>
      </c>
      <c r="C33" s="30">
        <v>3</v>
      </c>
    </row>
    <row r="34" spans="1:3" x14ac:dyDescent="0.25">
      <c r="A34" s="30">
        <v>31</v>
      </c>
      <c r="B34" s="30" t="s">
        <v>300</v>
      </c>
      <c r="C34" s="30">
        <v>3</v>
      </c>
    </row>
    <row r="35" spans="1:3" x14ac:dyDescent="0.25">
      <c r="A35" s="30">
        <v>32</v>
      </c>
      <c r="B35" s="30" t="s">
        <v>681</v>
      </c>
      <c r="C35" s="30">
        <v>3</v>
      </c>
    </row>
    <row r="36" spans="1:3" x14ac:dyDescent="0.25">
      <c r="A36" s="30">
        <v>33</v>
      </c>
      <c r="B36" s="30" t="s">
        <v>61</v>
      </c>
      <c r="C36" s="30">
        <v>3</v>
      </c>
    </row>
    <row r="37" spans="1:3" x14ac:dyDescent="0.25">
      <c r="A37" s="30">
        <v>34</v>
      </c>
      <c r="B37" s="30" t="s">
        <v>682</v>
      </c>
      <c r="C37" s="30">
        <v>3</v>
      </c>
    </row>
    <row r="38" spans="1:3" x14ac:dyDescent="0.25">
      <c r="A38" s="30">
        <v>35</v>
      </c>
      <c r="B38" s="30" t="s">
        <v>184</v>
      </c>
      <c r="C38" s="30">
        <v>3</v>
      </c>
    </row>
    <row r="39" spans="1:3" x14ac:dyDescent="0.25">
      <c r="A39" s="30">
        <v>36</v>
      </c>
      <c r="B39" s="30" t="s">
        <v>247</v>
      </c>
      <c r="C39" s="30">
        <v>3</v>
      </c>
    </row>
    <row r="40" spans="1:3" x14ac:dyDescent="0.25">
      <c r="A40" s="30">
        <v>37</v>
      </c>
      <c r="B40" s="30" t="s">
        <v>214</v>
      </c>
      <c r="C40" s="30">
        <v>2</v>
      </c>
    </row>
    <row r="41" spans="1:3" x14ac:dyDescent="0.25">
      <c r="A41" s="30">
        <v>38</v>
      </c>
      <c r="B41" s="30" t="s">
        <v>349</v>
      </c>
      <c r="C41" s="30">
        <v>2</v>
      </c>
    </row>
    <row r="42" spans="1:3" x14ac:dyDescent="0.25">
      <c r="A42" s="30">
        <v>39</v>
      </c>
      <c r="B42" s="30" t="s">
        <v>234</v>
      </c>
      <c r="C42" s="30">
        <v>2</v>
      </c>
    </row>
    <row r="43" spans="1:3" x14ac:dyDescent="0.25">
      <c r="A43" s="30">
        <v>40</v>
      </c>
      <c r="B43" s="30" t="s">
        <v>255</v>
      </c>
      <c r="C43" s="30">
        <v>2</v>
      </c>
    </row>
    <row r="44" spans="1:3" x14ac:dyDescent="0.25">
      <c r="A44" s="30">
        <v>41</v>
      </c>
      <c r="B44" s="30" t="s">
        <v>683</v>
      </c>
      <c r="C44" s="30">
        <v>2</v>
      </c>
    </row>
    <row r="45" spans="1:3" x14ac:dyDescent="0.25">
      <c r="A45" s="30">
        <v>42</v>
      </c>
      <c r="B45" s="30" t="s">
        <v>684</v>
      </c>
      <c r="C45" s="30">
        <v>2</v>
      </c>
    </row>
    <row r="46" spans="1:3" x14ac:dyDescent="0.25">
      <c r="A46" s="30">
        <v>43</v>
      </c>
      <c r="B46" s="30" t="s">
        <v>393</v>
      </c>
      <c r="C46" s="30">
        <v>2</v>
      </c>
    </row>
    <row r="47" spans="1:3" x14ac:dyDescent="0.25">
      <c r="A47" s="30">
        <v>44</v>
      </c>
      <c r="B47" s="30" t="s">
        <v>685</v>
      </c>
      <c r="C47" s="30">
        <v>2</v>
      </c>
    </row>
    <row r="48" spans="1:3" x14ac:dyDescent="0.25">
      <c r="A48" s="30">
        <v>45</v>
      </c>
      <c r="B48" s="30" t="s">
        <v>686</v>
      </c>
      <c r="C48" s="30">
        <v>2</v>
      </c>
    </row>
    <row r="49" spans="1:3" x14ac:dyDescent="0.25">
      <c r="A49" s="30">
        <v>46</v>
      </c>
      <c r="B49" s="30" t="s">
        <v>687</v>
      </c>
      <c r="C49" s="30">
        <v>2</v>
      </c>
    </row>
    <row r="50" spans="1:3" x14ac:dyDescent="0.25">
      <c r="A50" s="30">
        <v>47</v>
      </c>
      <c r="B50" s="30" t="s">
        <v>236</v>
      </c>
      <c r="C50" s="30">
        <v>2</v>
      </c>
    </row>
    <row r="51" spans="1:3" x14ac:dyDescent="0.25">
      <c r="A51" s="30">
        <v>48</v>
      </c>
      <c r="B51" s="30" t="s">
        <v>688</v>
      </c>
      <c r="C51" s="30">
        <v>2</v>
      </c>
    </row>
    <row r="52" spans="1:3" x14ac:dyDescent="0.25">
      <c r="A52" s="30">
        <v>49</v>
      </c>
      <c r="B52" s="30" t="s">
        <v>689</v>
      </c>
      <c r="C52" s="30">
        <v>2</v>
      </c>
    </row>
    <row r="53" spans="1:3" x14ac:dyDescent="0.25">
      <c r="A53" s="30">
        <v>50</v>
      </c>
      <c r="B53" s="30" t="s">
        <v>63</v>
      </c>
      <c r="C53" s="30">
        <v>2</v>
      </c>
    </row>
    <row r="54" spans="1:3" x14ac:dyDescent="0.25">
      <c r="A54" s="30">
        <v>51</v>
      </c>
      <c r="B54" s="30" t="s">
        <v>259</v>
      </c>
      <c r="C54" s="30">
        <v>2</v>
      </c>
    </row>
    <row r="55" spans="1:3" x14ac:dyDescent="0.25">
      <c r="A55" s="30">
        <v>52</v>
      </c>
      <c r="B55" s="30" t="s">
        <v>690</v>
      </c>
      <c r="C55" s="30">
        <v>2</v>
      </c>
    </row>
    <row r="56" spans="1:3" x14ac:dyDescent="0.25">
      <c r="A56" s="30">
        <v>53</v>
      </c>
      <c r="B56" s="30" t="s">
        <v>309</v>
      </c>
      <c r="C56" s="30">
        <v>1</v>
      </c>
    </row>
    <row r="57" spans="1:3" x14ac:dyDescent="0.25">
      <c r="A57" s="30">
        <v>54</v>
      </c>
      <c r="B57" s="30" t="s">
        <v>65</v>
      </c>
      <c r="C57" s="30">
        <v>1</v>
      </c>
    </row>
    <row r="58" spans="1:3" x14ac:dyDescent="0.25">
      <c r="A58" s="30">
        <v>55</v>
      </c>
      <c r="B58" s="30" t="s">
        <v>212</v>
      </c>
      <c r="C58" s="30">
        <v>1</v>
      </c>
    </row>
    <row r="59" spans="1:3" x14ac:dyDescent="0.25">
      <c r="A59" s="30">
        <v>56</v>
      </c>
      <c r="B59" s="30" t="s">
        <v>377</v>
      </c>
      <c r="C59" s="30">
        <v>1</v>
      </c>
    </row>
    <row r="60" spans="1:3" x14ac:dyDescent="0.25">
      <c r="A60" s="30">
        <v>57</v>
      </c>
      <c r="B60" s="30" t="s">
        <v>691</v>
      </c>
      <c r="C60" s="30">
        <v>1</v>
      </c>
    </row>
    <row r="61" spans="1:3" x14ac:dyDescent="0.25">
      <c r="A61" s="30">
        <v>58</v>
      </c>
      <c r="B61" s="30" t="s">
        <v>359</v>
      </c>
      <c r="C61" s="30">
        <v>1</v>
      </c>
    </row>
    <row r="62" spans="1:3" x14ac:dyDescent="0.25">
      <c r="A62" s="30">
        <v>59</v>
      </c>
      <c r="B62" s="30" t="s">
        <v>399</v>
      </c>
      <c r="C62" s="30">
        <v>1</v>
      </c>
    </row>
    <row r="63" spans="1:3" x14ac:dyDescent="0.25">
      <c r="A63" s="30">
        <v>60</v>
      </c>
      <c r="B63" s="30" t="s">
        <v>238</v>
      </c>
      <c r="C63" s="30">
        <v>1</v>
      </c>
    </row>
    <row r="64" spans="1:3" x14ac:dyDescent="0.25">
      <c r="A64" s="30">
        <v>61</v>
      </c>
      <c r="B64" s="30" t="s">
        <v>193</v>
      </c>
      <c r="C64" s="30">
        <v>1</v>
      </c>
    </row>
    <row r="65" spans="1:3" x14ac:dyDescent="0.25">
      <c r="A65" s="30">
        <v>62</v>
      </c>
      <c r="B65" s="30" t="s">
        <v>692</v>
      </c>
      <c r="C65" s="30">
        <v>1</v>
      </c>
    </row>
    <row r="66" spans="1:3" x14ac:dyDescent="0.25">
      <c r="A66" s="30">
        <v>63</v>
      </c>
      <c r="B66" s="30" t="s">
        <v>286</v>
      </c>
      <c r="C66" s="30">
        <v>1</v>
      </c>
    </row>
    <row r="67" spans="1:3" x14ac:dyDescent="0.25">
      <c r="A67" s="30">
        <v>64</v>
      </c>
      <c r="B67" s="30" t="s">
        <v>330</v>
      </c>
      <c r="C67" s="30">
        <v>1</v>
      </c>
    </row>
    <row r="68" spans="1:3" x14ac:dyDescent="0.25">
      <c r="A68" s="30">
        <v>65</v>
      </c>
      <c r="B68" s="30" t="s">
        <v>381</v>
      </c>
      <c r="C68" s="30">
        <v>1</v>
      </c>
    </row>
    <row r="69" spans="1:3" x14ac:dyDescent="0.25">
      <c r="A69" s="30">
        <v>66</v>
      </c>
      <c r="B69" s="30" t="s">
        <v>302</v>
      </c>
      <c r="C69" s="30">
        <v>1</v>
      </c>
    </row>
    <row r="70" spans="1:3" x14ac:dyDescent="0.25">
      <c r="A70" s="30">
        <v>67</v>
      </c>
      <c r="B70" s="30" t="s">
        <v>336</v>
      </c>
      <c r="C70" s="30">
        <v>1</v>
      </c>
    </row>
    <row r="71" spans="1:3" x14ac:dyDescent="0.25">
      <c r="A71" s="30">
        <v>68</v>
      </c>
      <c r="B71" s="30" t="s">
        <v>373</v>
      </c>
      <c r="C71" s="30">
        <v>1</v>
      </c>
    </row>
    <row r="72" spans="1:3" x14ac:dyDescent="0.25">
      <c r="A72" s="30">
        <v>69</v>
      </c>
      <c r="B72" s="30" t="s">
        <v>284</v>
      </c>
      <c r="C72" s="30">
        <v>1</v>
      </c>
    </row>
    <row r="73" spans="1:3" x14ac:dyDescent="0.25">
      <c r="A73" s="30">
        <v>70</v>
      </c>
      <c r="B73" s="30" t="s">
        <v>68</v>
      </c>
      <c r="C73" s="30">
        <v>1</v>
      </c>
    </row>
    <row r="74" spans="1:3" x14ac:dyDescent="0.25">
      <c r="A74" s="30">
        <v>71</v>
      </c>
      <c r="B74" s="30" t="s">
        <v>230</v>
      </c>
      <c r="C74" s="30">
        <v>1</v>
      </c>
    </row>
    <row r="75" spans="1:3" x14ac:dyDescent="0.25">
      <c r="A75" s="30">
        <v>72</v>
      </c>
      <c r="B75" s="30" t="s">
        <v>320</v>
      </c>
      <c r="C75" s="30">
        <v>1</v>
      </c>
    </row>
    <row r="76" spans="1:3" x14ac:dyDescent="0.25">
      <c r="A76" s="30">
        <v>73</v>
      </c>
      <c r="B76" s="30" t="s">
        <v>271</v>
      </c>
      <c r="C76" s="30">
        <v>1</v>
      </c>
    </row>
    <row r="77" spans="1:3" x14ac:dyDescent="0.25">
      <c r="A77" s="30">
        <v>74</v>
      </c>
      <c r="B77" s="30" t="s">
        <v>267</v>
      </c>
      <c r="C77" s="30">
        <v>1</v>
      </c>
    </row>
    <row r="78" spans="1:3" x14ac:dyDescent="0.25">
      <c r="A78" s="30">
        <v>75</v>
      </c>
      <c r="B78" s="30" t="s">
        <v>338</v>
      </c>
      <c r="C78" s="30">
        <v>1</v>
      </c>
    </row>
    <row r="79" spans="1:3" x14ac:dyDescent="0.25">
      <c r="A79" s="30">
        <v>76</v>
      </c>
      <c r="B79" s="30" t="s">
        <v>251</v>
      </c>
      <c r="C79" s="30">
        <v>1</v>
      </c>
    </row>
    <row r="80" spans="1:3" x14ac:dyDescent="0.25">
      <c r="A80" s="30">
        <v>77</v>
      </c>
      <c r="B80" s="30" t="s">
        <v>67</v>
      </c>
      <c r="C80" s="30">
        <v>1</v>
      </c>
    </row>
    <row r="81" spans="1:3" x14ac:dyDescent="0.25">
      <c r="A81" s="30">
        <v>78</v>
      </c>
      <c r="B81" s="30" t="s">
        <v>261</v>
      </c>
      <c r="C81" s="30">
        <v>1</v>
      </c>
    </row>
    <row r="82" spans="1:3" x14ac:dyDescent="0.25">
      <c r="A82" s="30">
        <v>79</v>
      </c>
      <c r="B82" s="30" t="s">
        <v>693</v>
      </c>
      <c r="C82" s="30">
        <v>1</v>
      </c>
    </row>
    <row r="83" spans="1:3" x14ac:dyDescent="0.25">
      <c r="A83" s="30">
        <v>80</v>
      </c>
      <c r="B83" s="30" t="s">
        <v>694</v>
      </c>
      <c r="C83" s="30">
        <v>1</v>
      </c>
    </row>
    <row r="84" spans="1:3" x14ac:dyDescent="0.25">
      <c r="A84" s="30">
        <v>81</v>
      </c>
      <c r="B84" s="30" t="s">
        <v>290</v>
      </c>
      <c r="C84" s="30">
        <v>1</v>
      </c>
    </row>
    <row r="85" spans="1:3" x14ac:dyDescent="0.25">
      <c r="A85" s="30">
        <v>82</v>
      </c>
      <c r="B85" s="30" t="s">
        <v>695</v>
      </c>
      <c r="C85" s="30">
        <v>1</v>
      </c>
    </row>
    <row r="86" spans="1:3" x14ac:dyDescent="0.25">
      <c r="A86" s="30">
        <v>83</v>
      </c>
      <c r="B86" s="30" t="s">
        <v>274</v>
      </c>
      <c r="C86" s="30">
        <v>1</v>
      </c>
    </row>
    <row r="87" spans="1:3" x14ac:dyDescent="0.25">
      <c r="A87" s="30">
        <v>84</v>
      </c>
      <c r="B87" s="30" t="s">
        <v>265</v>
      </c>
      <c r="C87" s="30">
        <v>1</v>
      </c>
    </row>
    <row r="88" spans="1:3" x14ac:dyDescent="0.25">
      <c r="A88" s="30">
        <v>85</v>
      </c>
      <c r="B88" s="30" t="s">
        <v>696</v>
      </c>
      <c r="C88" s="30">
        <v>1</v>
      </c>
    </row>
    <row r="89" spans="1:3" x14ac:dyDescent="0.25">
      <c r="A89" s="30">
        <v>86</v>
      </c>
      <c r="B89" s="30" t="s">
        <v>697</v>
      </c>
      <c r="C89" s="30">
        <v>1</v>
      </c>
    </row>
    <row r="90" spans="1:3" x14ac:dyDescent="0.25">
      <c r="A90" s="30">
        <v>87</v>
      </c>
      <c r="B90" s="30" t="s">
        <v>698</v>
      </c>
      <c r="C90" s="30">
        <v>1</v>
      </c>
    </row>
    <row r="91" spans="1:3" x14ac:dyDescent="0.25">
      <c r="A91" s="30">
        <v>88</v>
      </c>
      <c r="B91" s="30" t="s">
        <v>367</v>
      </c>
      <c r="C91" s="30">
        <v>1</v>
      </c>
    </row>
    <row r="92" spans="1:3" x14ac:dyDescent="0.25">
      <c r="A92" s="30">
        <v>89</v>
      </c>
      <c r="B92" s="30" t="s">
        <v>699</v>
      </c>
      <c r="C92" s="30">
        <v>1</v>
      </c>
    </row>
    <row r="93" spans="1:3" x14ac:dyDescent="0.25">
      <c r="A93" s="30">
        <v>90</v>
      </c>
      <c r="B93" s="30" t="s">
        <v>700</v>
      </c>
      <c r="C93" s="30">
        <v>1</v>
      </c>
    </row>
    <row r="94" spans="1:3" x14ac:dyDescent="0.25">
      <c r="A94" s="30">
        <v>91</v>
      </c>
      <c r="B94" s="30" t="s">
        <v>371</v>
      </c>
      <c r="C94" s="30">
        <v>1</v>
      </c>
    </row>
    <row r="95" spans="1:3" x14ac:dyDescent="0.25">
      <c r="A95" s="30">
        <v>92</v>
      </c>
      <c r="B95" s="30" t="s">
        <v>701</v>
      </c>
      <c r="C95" s="30">
        <v>1</v>
      </c>
    </row>
    <row r="96" spans="1:3" x14ac:dyDescent="0.25">
      <c r="A96" s="30">
        <v>93</v>
      </c>
      <c r="B96" s="30" t="s">
        <v>224</v>
      </c>
      <c r="C96" s="30">
        <v>1</v>
      </c>
    </row>
    <row r="97" spans="1:3" x14ac:dyDescent="0.25">
      <c r="A97" s="30">
        <v>94</v>
      </c>
      <c r="B97" s="30" t="s">
        <v>387</v>
      </c>
      <c r="C97" s="30">
        <v>1</v>
      </c>
    </row>
    <row r="98" spans="1:3" x14ac:dyDescent="0.25">
      <c r="A98" s="30">
        <v>95</v>
      </c>
      <c r="B98" s="30" t="s">
        <v>316</v>
      </c>
      <c r="C98" s="30">
        <v>1</v>
      </c>
    </row>
    <row r="99" spans="1:3" x14ac:dyDescent="0.25">
      <c r="A99" s="30">
        <v>96</v>
      </c>
      <c r="B99" s="30" t="s">
        <v>322</v>
      </c>
      <c r="C99" s="30">
        <v>1</v>
      </c>
    </row>
    <row r="100" spans="1:3" x14ac:dyDescent="0.25">
      <c r="A100" s="30">
        <v>97</v>
      </c>
      <c r="B100" s="30" t="s">
        <v>702</v>
      </c>
      <c r="C100" s="30">
        <v>1</v>
      </c>
    </row>
    <row r="101" spans="1:3" x14ac:dyDescent="0.25">
      <c r="A101" s="30">
        <v>98</v>
      </c>
      <c r="B101" s="30" t="s">
        <v>369</v>
      </c>
      <c r="C101" s="30">
        <v>1</v>
      </c>
    </row>
    <row r="102" spans="1:3" x14ac:dyDescent="0.25">
      <c r="A102" s="30">
        <v>99</v>
      </c>
      <c r="B102" s="30" t="s">
        <v>703</v>
      </c>
      <c r="C102" s="30">
        <v>1</v>
      </c>
    </row>
    <row r="103" spans="1:3" x14ac:dyDescent="0.25">
      <c r="A103" s="30">
        <v>100</v>
      </c>
      <c r="B103" s="30" t="s">
        <v>314</v>
      </c>
      <c r="C103" s="30">
        <v>1</v>
      </c>
    </row>
    <row r="104" spans="1:3" x14ac:dyDescent="0.25">
      <c r="A104" s="30">
        <v>101</v>
      </c>
      <c r="B104" s="30" t="s">
        <v>704</v>
      </c>
      <c r="C104" s="30">
        <v>1</v>
      </c>
    </row>
    <row r="105" spans="1:3" x14ac:dyDescent="0.25">
      <c r="A105" s="30">
        <v>102</v>
      </c>
      <c r="B105" s="30" t="s">
        <v>204</v>
      </c>
      <c r="C105" s="30">
        <v>1</v>
      </c>
    </row>
    <row r="106" spans="1:3" x14ac:dyDescent="0.25">
      <c r="A106" s="30">
        <v>103</v>
      </c>
      <c r="B106" s="30" t="s">
        <v>375</v>
      </c>
      <c r="C106" s="30">
        <v>1</v>
      </c>
    </row>
    <row r="107" spans="1:3" x14ac:dyDescent="0.25">
      <c r="A107" s="30">
        <v>104</v>
      </c>
      <c r="B107" s="30" t="s">
        <v>219</v>
      </c>
      <c r="C107" s="30">
        <v>1</v>
      </c>
    </row>
    <row r="108" spans="1:3" x14ac:dyDescent="0.25">
      <c r="A108" s="30">
        <v>105</v>
      </c>
      <c r="B108" s="30" t="s">
        <v>383</v>
      </c>
      <c r="C108" s="30">
        <v>1</v>
      </c>
    </row>
    <row r="109" spans="1:3" x14ac:dyDescent="0.25">
      <c r="A109" s="30">
        <v>106</v>
      </c>
      <c r="B109" s="30" t="s">
        <v>186</v>
      </c>
      <c r="C109" s="30">
        <v>1</v>
      </c>
    </row>
    <row r="110" spans="1:3" x14ac:dyDescent="0.25">
      <c r="A110" s="30">
        <v>107</v>
      </c>
      <c r="B110" s="30" t="s">
        <v>332</v>
      </c>
      <c r="C110" s="30">
        <v>1</v>
      </c>
    </row>
    <row r="111" spans="1:3" x14ac:dyDescent="0.25">
      <c r="A111" s="30">
        <v>108</v>
      </c>
      <c r="B111" s="30" t="s">
        <v>347</v>
      </c>
      <c r="C111" s="30">
        <v>1</v>
      </c>
    </row>
    <row r="112" spans="1:3" x14ac:dyDescent="0.25">
      <c r="A112" s="30">
        <v>109</v>
      </c>
      <c r="B112" s="30" t="s">
        <v>705</v>
      </c>
      <c r="C112" s="30">
        <v>1</v>
      </c>
    </row>
    <row r="113" spans="1:3" x14ac:dyDescent="0.25">
      <c r="A113" s="30">
        <v>110</v>
      </c>
      <c r="B113" s="30" t="s">
        <v>232</v>
      </c>
      <c r="C113" s="30">
        <v>1</v>
      </c>
    </row>
    <row r="114" spans="1:3" x14ac:dyDescent="0.25">
      <c r="A114" s="30">
        <v>111</v>
      </c>
      <c r="B114" s="30" t="s">
        <v>282</v>
      </c>
      <c r="C114" s="30">
        <v>1</v>
      </c>
    </row>
    <row r="115" spans="1:3" x14ac:dyDescent="0.25">
      <c r="A115" s="30">
        <v>112</v>
      </c>
      <c r="B115" s="30" t="s">
        <v>419</v>
      </c>
      <c r="C115" s="30">
        <v>1</v>
      </c>
    </row>
    <row r="116" spans="1:3" x14ac:dyDescent="0.25">
      <c r="A116" s="30">
        <v>113</v>
      </c>
      <c r="B116" s="30" t="s">
        <v>269</v>
      </c>
      <c r="C116" s="30">
        <v>1</v>
      </c>
    </row>
    <row r="117" spans="1:3" x14ac:dyDescent="0.25">
      <c r="A117" s="30">
        <v>114</v>
      </c>
      <c r="B117" s="30" t="s">
        <v>706</v>
      </c>
      <c r="C117" s="30">
        <v>1</v>
      </c>
    </row>
    <row r="118" spans="1:3" x14ac:dyDescent="0.25">
      <c r="A118" s="30">
        <v>115</v>
      </c>
      <c r="B118" s="30" t="s">
        <v>397</v>
      </c>
      <c r="C118" s="30">
        <v>1</v>
      </c>
    </row>
    <row r="119" spans="1:3" x14ac:dyDescent="0.25">
      <c r="A119" s="30">
        <v>116</v>
      </c>
      <c r="B119" s="30" t="s">
        <v>253</v>
      </c>
      <c r="C119" s="30">
        <v>1</v>
      </c>
    </row>
    <row r="120" spans="1:3" x14ac:dyDescent="0.25">
      <c r="A120" s="30">
        <v>117</v>
      </c>
      <c r="B120" s="30" t="s">
        <v>263</v>
      </c>
      <c r="C120" s="30">
        <v>1</v>
      </c>
    </row>
    <row r="121" spans="1:3" x14ac:dyDescent="0.25">
      <c r="A121" s="30">
        <v>118</v>
      </c>
      <c r="B121" s="30" t="s">
        <v>707</v>
      </c>
      <c r="C121" s="30">
        <v>1</v>
      </c>
    </row>
    <row r="122" spans="1:3" x14ac:dyDescent="0.25">
      <c r="A122" s="99"/>
      <c r="B122" s="99" t="s">
        <v>8</v>
      </c>
      <c r="C122" s="99">
        <v>352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23"/>
  <sheetViews>
    <sheetView workbookViewId="0">
      <selection activeCell="D17" sqref="D17"/>
    </sheetView>
  </sheetViews>
  <sheetFormatPr defaultRowHeight="15" x14ac:dyDescent="0.25"/>
  <cols>
    <col min="1" max="1" width="3" bestFit="1" customWidth="1"/>
    <col min="2" max="2" width="39.42578125" customWidth="1"/>
    <col min="3" max="3" width="18.85546875" customWidth="1"/>
    <col min="4" max="4" width="37.85546875" customWidth="1"/>
    <col min="6" max="7" width="23.28515625" customWidth="1"/>
  </cols>
  <sheetData>
    <row r="1" spans="1:7" ht="16.5" x14ac:dyDescent="0.3">
      <c r="A1" s="8" t="s">
        <v>739</v>
      </c>
    </row>
    <row r="2" spans="1:7" ht="27" x14ac:dyDescent="0.25">
      <c r="A2" s="100"/>
      <c r="B2" s="100" t="s">
        <v>708</v>
      </c>
      <c r="C2" s="100" t="s">
        <v>10</v>
      </c>
      <c r="D2" s="100" t="s">
        <v>55</v>
      </c>
      <c r="E2" s="100" t="s">
        <v>709</v>
      </c>
      <c r="F2" s="100" t="s">
        <v>710</v>
      </c>
      <c r="G2" s="101" t="s">
        <v>179</v>
      </c>
    </row>
    <row r="3" spans="1:7" x14ac:dyDescent="0.25">
      <c r="A3" s="53">
        <v>1</v>
      </c>
      <c r="B3" s="30" t="s">
        <v>711</v>
      </c>
      <c r="C3" s="30" t="s">
        <v>12</v>
      </c>
      <c r="D3" s="30" t="s">
        <v>712</v>
      </c>
      <c r="E3" s="30" t="s">
        <v>29</v>
      </c>
      <c r="F3" s="30" t="s">
        <v>105</v>
      </c>
      <c r="G3" s="46">
        <v>1826871</v>
      </c>
    </row>
    <row r="4" spans="1:7" x14ac:dyDescent="0.25">
      <c r="A4" s="53">
        <v>2</v>
      </c>
      <c r="B4" s="30" t="s">
        <v>713</v>
      </c>
      <c r="C4" s="30" t="s">
        <v>12</v>
      </c>
      <c r="D4" s="30" t="s">
        <v>714</v>
      </c>
      <c r="E4" s="30" t="s">
        <v>23</v>
      </c>
      <c r="F4" s="30" t="s">
        <v>715</v>
      </c>
      <c r="G4" s="46">
        <v>3941246</v>
      </c>
    </row>
    <row r="5" spans="1:7" x14ac:dyDescent="0.25">
      <c r="A5" s="53">
        <v>3</v>
      </c>
      <c r="B5" s="30" t="s">
        <v>716</v>
      </c>
      <c r="C5" s="30" t="s">
        <v>12</v>
      </c>
      <c r="D5" s="30" t="s">
        <v>151</v>
      </c>
      <c r="E5" s="30" t="s">
        <v>24</v>
      </c>
      <c r="F5" s="30" t="s">
        <v>99</v>
      </c>
      <c r="G5" s="30" t="s">
        <v>187</v>
      </c>
    </row>
    <row r="6" spans="1:7" x14ac:dyDescent="0.25">
      <c r="A6" s="53">
        <v>4</v>
      </c>
      <c r="B6" s="30" t="s">
        <v>717</v>
      </c>
      <c r="C6" s="30" t="s">
        <v>12</v>
      </c>
      <c r="D6" s="30" t="s">
        <v>718</v>
      </c>
      <c r="E6" s="30" t="s">
        <v>27</v>
      </c>
      <c r="F6" s="30" t="s">
        <v>109</v>
      </c>
      <c r="G6" s="46">
        <v>3515678</v>
      </c>
    </row>
    <row r="7" spans="1:7" ht="28.5" x14ac:dyDescent="0.25">
      <c r="A7" s="53">
        <v>5</v>
      </c>
      <c r="B7" s="30" t="s">
        <v>719</v>
      </c>
      <c r="C7" s="30" t="s">
        <v>13</v>
      </c>
      <c r="D7" s="30" t="s">
        <v>720</v>
      </c>
      <c r="E7" s="30" t="s">
        <v>24</v>
      </c>
      <c r="F7" s="30" t="s">
        <v>103</v>
      </c>
      <c r="G7" s="46">
        <v>3481142</v>
      </c>
    </row>
    <row r="8" spans="1:7" x14ac:dyDescent="0.25">
      <c r="A8" s="53">
        <v>6</v>
      </c>
      <c r="B8" s="30" t="s">
        <v>208</v>
      </c>
      <c r="C8" s="30" t="s">
        <v>12</v>
      </c>
      <c r="D8" s="55" t="s">
        <v>721</v>
      </c>
      <c r="E8" s="30" t="s">
        <v>36</v>
      </c>
      <c r="F8" s="30" t="s">
        <v>105</v>
      </c>
      <c r="G8" s="46">
        <v>1501604</v>
      </c>
    </row>
    <row r="9" spans="1:7" x14ac:dyDescent="0.25">
      <c r="A9" s="53">
        <v>7</v>
      </c>
      <c r="B9" s="30" t="s">
        <v>722</v>
      </c>
      <c r="C9" s="30" t="s">
        <v>12</v>
      </c>
      <c r="D9" s="30" t="s">
        <v>723</v>
      </c>
      <c r="E9" s="30" t="s">
        <v>24</v>
      </c>
      <c r="F9" s="30" t="s">
        <v>724</v>
      </c>
      <c r="G9" s="30" t="s">
        <v>187</v>
      </c>
    </row>
    <row r="10" spans="1:7" x14ac:dyDescent="0.25">
      <c r="A10" s="53">
        <v>8</v>
      </c>
      <c r="B10" s="30" t="s">
        <v>222</v>
      </c>
      <c r="C10" s="30" t="s">
        <v>12</v>
      </c>
      <c r="D10" s="30" t="s">
        <v>720</v>
      </c>
      <c r="E10" s="30" t="s">
        <v>24</v>
      </c>
      <c r="F10" s="30" t="s">
        <v>101</v>
      </c>
      <c r="G10" s="46">
        <v>3559954</v>
      </c>
    </row>
    <row r="11" spans="1:7" x14ac:dyDescent="0.25">
      <c r="A11" s="53">
        <v>9</v>
      </c>
      <c r="B11" s="30" t="s">
        <v>725</v>
      </c>
      <c r="C11" s="30" t="s">
        <v>12</v>
      </c>
      <c r="D11" s="30" t="s">
        <v>671</v>
      </c>
      <c r="E11" s="30" t="s">
        <v>23</v>
      </c>
      <c r="F11" s="30" t="s">
        <v>99</v>
      </c>
      <c r="G11" s="46">
        <v>172540</v>
      </c>
    </row>
    <row r="12" spans="1:7" ht="28.5" x14ac:dyDescent="0.25">
      <c r="A12" s="53">
        <v>10</v>
      </c>
      <c r="B12" s="30" t="s">
        <v>726</v>
      </c>
      <c r="C12" s="30" t="s">
        <v>12</v>
      </c>
      <c r="D12" s="30" t="s">
        <v>727</v>
      </c>
      <c r="E12" s="30" t="s">
        <v>23</v>
      </c>
      <c r="F12" s="30" t="s">
        <v>99</v>
      </c>
      <c r="G12" s="30" t="s">
        <v>187</v>
      </c>
    </row>
    <row r="13" spans="1:7" x14ac:dyDescent="0.25">
      <c r="A13" s="53">
        <v>11</v>
      </c>
      <c r="B13" s="30" t="s">
        <v>294</v>
      </c>
      <c r="C13" s="30" t="s">
        <v>12</v>
      </c>
      <c r="D13" s="30" t="s">
        <v>728</v>
      </c>
      <c r="E13" s="30" t="s">
        <v>23</v>
      </c>
      <c r="F13" s="30" t="s">
        <v>113</v>
      </c>
      <c r="G13" s="30" t="s">
        <v>187</v>
      </c>
    </row>
    <row r="14" spans="1:7" x14ac:dyDescent="0.25">
      <c r="A14" s="53">
        <v>12</v>
      </c>
      <c r="B14" s="30" t="s">
        <v>729</v>
      </c>
      <c r="C14" s="30" t="s">
        <v>12</v>
      </c>
      <c r="D14" s="30" t="s">
        <v>730</v>
      </c>
      <c r="E14" s="30" t="s">
        <v>23</v>
      </c>
      <c r="F14" s="30" t="s">
        <v>106</v>
      </c>
      <c r="G14" s="46">
        <v>3656157</v>
      </c>
    </row>
    <row r="15" spans="1:7" ht="28.5" x14ac:dyDescent="0.25">
      <c r="A15" s="53">
        <v>13</v>
      </c>
      <c r="B15" s="30" t="s">
        <v>313</v>
      </c>
      <c r="C15" s="30" t="s">
        <v>13</v>
      </c>
      <c r="D15" s="30" t="s">
        <v>731</v>
      </c>
      <c r="E15" s="30" t="s">
        <v>23</v>
      </c>
      <c r="F15" s="30" t="s">
        <v>107</v>
      </c>
      <c r="G15" s="30" t="s">
        <v>187</v>
      </c>
    </row>
    <row r="16" spans="1:7" x14ac:dyDescent="0.25">
      <c r="A16" s="53">
        <v>14</v>
      </c>
      <c r="B16" s="30" t="s">
        <v>340</v>
      </c>
      <c r="C16" s="30" t="s">
        <v>12</v>
      </c>
      <c r="D16" s="30" t="s">
        <v>732</v>
      </c>
      <c r="E16" s="30" t="s">
        <v>23</v>
      </c>
      <c r="F16" s="30" t="s">
        <v>111</v>
      </c>
      <c r="G16" s="46">
        <v>4909282</v>
      </c>
    </row>
    <row r="17" spans="1:7" x14ac:dyDescent="0.25">
      <c r="A17" s="53">
        <v>15</v>
      </c>
      <c r="B17" s="30" t="s">
        <v>370</v>
      </c>
      <c r="C17" s="30" t="s">
        <v>13</v>
      </c>
      <c r="D17" s="30" t="s">
        <v>733</v>
      </c>
      <c r="E17" s="30" t="s">
        <v>23</v>
      </c>
      <c r="F17" s="30" t="s">
        <v>105</v>
      </c>
      <c r="G17" s="46">
        <v>1900000</v>
      </c>
    </row>
    <row r="18" spans="1:7" x14ac:dyDescent="0.25">
      <c r="A18" s="53">
        <v>16</v>
      </c>
      <c r="B18" s="30" t="s">
        <v>376</v>
      </c>
      <c r="C18" s="30" t="s">
        <v>13</v>
      </c>
      <c r="D18" s="30" t="s">
        <v>377</v>
      </c>
      <c r="E18" s="30" t="s">
        <v>24</v>
      </c>
      <c r="F18" s="30" t="s">
        <v>102</v>
      </c>
      <c r="G18" s="30" t="s">
        <v>187</v>
      </c>
    </row>
    <row r="19" spans="1:7" x14ac:dyDescent="0.25">
      <c r="A19" s="53">
        <v>17</v>
      </c>
      <c r="B19" s="30" t="s">
        <v>380</v>
      </c>
      <c r="C19" s="30" t="s">
        <v>12</v>
      </c>
      <c r="D19" s="30" t="s">
        <v>734</v>
      </c>
      <c r="E19" s="30" t="s">
        <v>26</v>
      </c>
      <c r="F19" s="30" t="s">
        <v>112</v>
      </c>
      <c r="G19" s="46">
        <v>123270</v>
      </c>
    </row>
    <row r="20" spans="1:7" x14ac:dyDescent="0.25">
      <c r="A20" s="53">
        <v>18</v>
      </c>
      <c r="B20" s="30" t="s">
        <v>735</v>
      </c>
      <c r="C20" s="30" t="s">
        <v>12</v>
      </c>
      <c r="D20" s="30" t="s">
        <v>736</v>
      </c>
      <c r="E20" s="30" t="s">
        <v>23</v>
      </c>
      <c r="F20" s="30" t="s">
        <v>108</v>
      </c>
      <c r="G20" s="46">
        <v>536588</v>
      </c>
    </row>
    <row r="21" spans="1:7" x14ac:dyDescent="0.25">
      <c r="A21" s="53">
        <v>19</v>
      </c>
      <c r="B21" s="30" t="s">
        <v>405</v>
      </c>
      <c r="C21" s="30" t="s">
        <v>12</v>
      </c>
      <c r="D21" s="30" t="s">
        <v>737</v>
      </c>
      <c r="E21" s="30" t="s">
        <v>24</v>
      </c>
      <c r="F21" s="30" t="s">
        <v>110</v>
      </c>
      <c r="G21" s="46">
        <v>1888299</v>
      </c>
    </row>
    <row r="22" spans="1:7" ht="28.5" x14ac:dyDescent="0.25">
      <c r="A22" s="53">
        <v>20</v>
      </c>
      <c r="B22" s="30" t="s">
        <v>407</v>
      </c>
      <c r="C22" s="30" t="s">
        <v>12</v>
      </c>
      <c r="D22" s="30" t="s">
        <v>151</v>
      </c>
      <c r="E22" s="30" t="s">
        <v>24</v>
      </c>
      <c r="F22" s="30" t="s">
        <v>98</v>
      </c>
      <c r="G22" s="46">
        <v>248055</v>
      </c>
    </row>
    <row r="23" spans="1:7" x14ac:dyDescent="0.25">
      <c r="A23" s="53">
        <v>21</v>
      </c>
      <c r="B23" s="30" t="s">
        <v>411</v>
      </c>
      <c r="C23" s="30" t="s">
        <v>13</v>
      </c>
      <c r="D23" s="30" t="s">
        <v>738</v>
      </c>
      <c r="E23" s="30" t="s">
        <v>24</v>
      </c>
      <c r="F23" s="30" t="s">
        <v>106</v>
      </c>
      <c r="G23" s="46">
        <v>1614000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8"/>
  <sheetViews>
    <sheetView workbookViewId="0">
      <selection activeCell="B1" sqref="B1"/>
    </sheetView>
  </sheetViews>
  <sheetFormatPr defaultRowHeight="16.5" x14ac:dyDescent="0.3"/>
  <cols>
    <col min="1" max="1" width="11.140625" style="8" customWidth="1"/>
    <col min="2" max="2" width="11.85546875" style="8" customWidth="1"/>
    <col min="3" max="16384" width="9.140625" style="8"/>
  </cols>
  <sheetData>
    <row r="1" spans="1:11" ht="25.5" x14ac:dyDescent="0.3">
      <c r="A1" s="14" t="s">
        <v>18</v>
      </c>
      <c r="B1" s="15" t="s">
        <v>19</v>
      </c>
      <c r="C1" s="33" t="s">
        <v>20</v>
      </c>
      <c r="K1" s="4" t="s">
        <v>21</v>
      </c>
    </row>
    <row r="2" spans="1:11" x14ac:dyDescent="0.3">
      <c r="A2" s="38">
        <v>1</v>
      </c>
      <c r="B2" s="39">
        <v>66</v>
      </c>
      <c r="C2" s="40">
        <f>Tabela14[[#This Row],[QTD de Produtoras]]/118</f>
        <v>0.55932203389830504</v>
      </c>
    </row>
    <row r="3" spans="1:11" x14ac:dyDescent="0.3">
      <c r="A3" s="38">
        <v>2</v>
      </c>
      <c r="B3" s="39">
        <v>16</v>
      </c>
      <c r="C3" s="40">
        <f>Tabela14[[#This Row],[QTD de Produtoras]]/118</f>
        <v>0.13559322033898305</v>
      </c>
    </row>
    <row r="4" spans="1:11" x14ac:dyDescent="0.3">
      <c r="A4" s="38">
        <v>3</v>
      </c>
      <c r="B4" s="39">
        <v>9</v>
      </c>
      <c r="C4" s="40">
        <f>Tabela14[[#This Row],[QTD de Produtoras]]/118</f>
        <v>7.6271186440677971E-2</v>
      </c>
    </row>
    <row r="5" spans="1:11" x14ac:dyDescent="0.3">
      <c r="A5" s="38">
        <v>4</v>
      </c>
      <c r="B5" s="39">
        <v>10</v>
      </c>
      <c r="C5" s="40">
        <f>Tabela14[[#This Row],[QTD de Produtoras]]/118</f>
        <v>8.4745762711864403E-2</v>
      </c>
    </row>
    <row r="6" spans="1:11" x14ac:dyDescent="0.3">
      <c r="A6" s="38">
        <v>5</v>
      </c>
      <c r="B6" s="39">
        <v>5</v>
      </c>
      <c r="C6" s="40">
        <f>Tabela14[[#This Row],[QTD de Produtoras]]/118</f>
        <v>4.2372881355932202E-2</v>
      </c>
    </row>
    <row r="7" spans="1:11" x14ac:dyDescent="0.3">
      <c r="A7" s="38">
        <v>6</v>
      </c>
      <c r="B7" s="39">
        <v>1</v>
      </c>
      <c r="C7" s="40">
        <f>Tabela14[[#This Row],[QTD de Produtoras]]/118</f>
        <v>8.4745762711864406E-3</v>
      </c>
    </row>
    <row r="8" spans="1:11" x14ac:dyDescent="0.3">
      <c r="A8" s="38">
        <v>7</v>
      </c>
      <c r="B8" s="39">
        <v>1</v>
      </c>
      <c r="C8" s="40">
        <f>Tabela14[[#This Row],[QTD de Produtoras]]/118</f>
        <v>8.4745762711864406E-3</v>
      </c>
    </row>
    <row r="9" spans="1:11" x14ac:dyDescent="0.3">
      <c r="A9" s="38">
        <v>8</v>
      </c>
      <c r="B9" s="39">
        <v>1</v>
      </c>
      <c r="C9" s="40">
        <f>Tabela14[[#This Row],[QTD de Produtoras]]/118</f>
        <v>8.4745762711864406E-3</v>
      </c>
    </row>
    <row r="10" spans="1:11" x14ac:dyDescent="0.3">
      <c r="A10" s="38">
        <v>9</v>
      </c>
      <c r="B10" s="39">
        <v>2</v>
      </c>
      <c r="C10" s="40">
        <f>Tabela14[[#This Row],[QTD de Produtoras]]/118</f>
        <v>1.6949152542372881E-2</v>
      </c>
    </row>
    <row r="11" spans="1:11" x14ac:dyDescent="0.3">
      <c r="A11" s="38">
        <v>11</v>
      </c>
      <c r="B11" s="39">
        <v>1</v>
      </c>
      <c r="C11" s="40">
        <f>Tabela14[[#This Row],[QTD de Produtoras]]/118</f>
        <v>8.4745762711864406E-3</v>
      </c>
    </row>
    <row r="12" spans="1:11" x14ac:dyDescent="0.3">
      <c r="A12" s="38">
        <v>12</v>
      </c>
      <c r="B12" s="39">
        <v>1</v>
      </c>
      <c r="C12" s="40">
        <f>Tabela14[[#This Row],[QTD de Produtoras]]/118</f>
        <v>8.4745762711864406E-3</v>
      </c>
    </row>
    <row r="13" spans="1:11" x14ac:dyDescent="0.3">
      <c r="A13" s="38">
        <v>13</v>
      </c>
      <c r="B13" s="39">
        <v>1</v>
      </c>
      <c r="C13" s="40">
        <f>Tabela14[[#This Row],[QTD de Produtoras]]/118</f>
        <v>8.4745762711864406E-3</v>
      </c>
    </row>
    <row r="14" spans="1:11" x14ac:dyDescent="0.3">
      <c r="A14" s="38">
        <v>15</v>
      </c>
      <c r="B14" s="39">
        <v>1</v>
      </c>
      <c r="C14" s="40">
        <f>Tabela14[[#This Row],[QTD de Produtoras]]/118</f>
        <v>8.4745762711864406E-3</v>
      </c>
    </row>
    <row r="15" spans="1:11" x14ac:dyDescent="0.3">
      <c r="A15" s="38">
        <v>16</v>
      </c>
      <c r="B15" s="39">
        <v>1</v>
      </c>
      <c r="C15" s="40">
        <f>Tabela14[[#This Row],[QTD de Produtoras]]/118</f>
        <v>8.4745762711864406E-3</v>
      </c>
    </row>
    <row r="16" spans="1:11" x14ac:dyDescent="0.3">
      <c r="A16" s="41">
        <v>28</v>
      </c>
      <c r="B16" s="42">
        <v>2</v>
      </c>
      <c r="C16" s="43">
        <f>Tabela14[[#This Row],[QTD de Produtoras]]/118</f>
        <v>1.6949152542372881E-2</v>
      </c>
    </row>
    <row r="18" spans="7:7" x14ac:dyDescent="0.3">
      <c r="G18" s="44" t="s">
        <v>22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workbookViewId="0">
      <selection activeCell="F28" sqref="F28"/>
    </sheetView>
  </sheetViews>
  <sheetFormatPr defaultRowHeight="15" x14ac:dyDescent="0.25"/>
  <sheetData>
    <row r="1" spans="1:5" ht="16.5" x14ac:dyDescent="0.3">
      <c r="A1" s="8" t="s">
        <v>52</v>
      </c>
      <c r="B1" s="8" t="s">
        <v>174</v>
      </c>
      <c r="E1" s="5" t="s">
        <v>37</v>
      </c>
    </row>
    <row r="2" spans="1:5" ht="16.5" x14ac:dyDescent="0.3">
      <c r="A2" s="8" t="s">
        <v>23</v>
      </c>
      <c r="B2" s="8">
        <v>47</v>
      </c>
    </row>
    <row r="3" spans="1:5" ht="16.5" x14ac:dyDescent="0.3">
      <c r="A3" s="8" t="s">
        <v>24</v>
      </c>
      <c r="B3" s="8">
        <v>46</v>
      </c>
    </row>
    <row r="4" spans="1:5" ht="16.5" x14ac:dyDescent="0.3">
      <c r="A4" s="8" t="s">
        <v>25</v>
      </c>
      <c r="B4" s="8">
        <v>8</v>
      </c>
    </row>
    <row r="5" spans="1:5" ht="16.5" x14ac:dyDescent="0.3">
      <c r="A5" s="8" t="s">
        <v>26</v>
      </c>
      <c r="B5" s="8">
        <v>6</v>
      </c>
    </row>
    <row r="6" spans="1:5" ht="16.5" x14ac:dyDescent="0.3">
      <c r="A6" s="8" t="s">
        <v>27</v>
      </c>
      <c r="B6" s="8">
        <v>5</v>
      </c>
    </row>
    <row r="7" spans="1:5" ht="16.5" x14ac:dyDescent="0.3">
      <c r="A7" s="8" t="s">
        <v>28</v>
      </c>
      <c r="B7" s="8">
        <v>5</v>
      </c>
    </row>
    <row r="8" spans="1:5" ht="16.5" x14ac:dyDescent="0.3">
      <c r="A8" s="8" t="s">
        <v>29</v>
      </c>
      <c r="B8" s="8">
        <v>4</v>
      </c>
    </row>
    <row r="9" spans="1:5" ht="16.5" x14ac:dyDescent="0.3">
      <c r="A9" s="8" t="s">
        <v>30</v>
      </c>
      <c r="B9" s="8">
        <v>2</v>
      </c>
    </row>
    <row r="10" spans="1:5" ht="16.5" x14ac:dyDescent="0.3">
      <c r="A10" s="8" t="s">
        <v>31</v>
      </c>
      <c r="B10" s="8">
        <v>1</v>
      </c>
    </row>
    <row r="11" spans="1:5" ht="16.5" x14ac:dyDescent="0.3">
      <c r="A11" s="8" t="s">
        <v>32</v>
      </c>
      <c r="B11" s="8">
        <v>1</v>
      </c>
    </row>
    <row r="12" spans="1:5" ht="16.5" x14ac:dyDescent="0.3">
      <c r="A12" s="8" t="s">
        <v>33</v>
      </c>
      <c r="B12" s="8">
        <v>1</v>
      </c>
    </row>
    <row r="13" spans="1:5" ht="16.5" x14ac:dyDescent="0.3">
      <c r="A13" s="8" t="s">
        <v>34</v>
      </c>
      <c r="B13" s="8">
        <v>1</v>
      </c>
    </row>
    <row r="14" spans="1:5" ht="16.5" x14ac:dyDescent="0.3">
      <c r="A14" s="8" t="s">
        <v>35</v>
      </c>
      <c r="B14" s="8">
        <v>1</v>
      </c>
    </row>
    <row r="15" spans="1:5" ht="16.5" x14ac:dyDescent="0.3">
      <c r="A15" s="8" t="s">
        <v>36</v>
      </c>
      <c r="B15" s="8">
        <v>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"/>
  <sheetViews>
    <sheetView workbookViewId="0">
      <selection activeCell="H3" activeCellId="2" sqref="C3:C6 E3:E7 H3:H6"/>
    </sheetView>
  </sheetViews>
  <sheetFormatPr defaultRowHeight="16.5" x14ac:dyDescent="0.3"/>
  <cols>
    <col min="1" max="1" width="14.5703125" style="8" customWidth="1"/>
    <col min="2" max="8" width="11.42578125" style="8" customWidth="1"/>
    <col min="9" max="16384" width="9.140625" style="8"/>
  </cols>
  <sheetData>
    <row r="1" spans="1:8" x14ac:dyDescent="0.3">
      <c r="A1" s="5" t="s">
        <v>38</v>
      </c>
    </row>
    <row r="2" spans="1:8" ht="40.5" x14ac:dyDescent="0.3">
      <c r="A2" s="47" t="s">
        <v>10</v>
      </c>
      <c r="B2" s="47" t="s">
        <v>39</v>
      </c>
      <c r="C2" s="47" t="s">
        <v>40</v>
      </c>
      <c r="D2" s="47" t="s">
        <v>41</v>
      </c>
      <c r="E2" s="47" t="s">
        <v>42</v>
      </c>
      <c r="F2" s="47" t="s">
        <v>43</v>
      </c>
      <c r="G2" s="47" t="s">
        <v>44</v>
      </c>
      <c r="H2" s="47" t="s">
        <v>45</v>
      </c>
    </row>
    <row r="3" spans="1:8" x14ac:dyDescent="0.3">
      <c r="A3" s="45" t="s">
        <v>12</v>
      </c>
      <c r="B3" s="30">
        <v>49</v>
      </c>
      <c r="C3" s="50">
        <v>0.59799999999999998</v>
      </c>
      <c r="D3" s="46">
        <v>230573</v>
      </c>
      <c r="E3" s="50">
        <v>0.82599999999999996</v>
      </c>
      <c r="F3" s="46">
        <v>4705</v>
      </c>
      <c r="G3" s="46">
        <v>120381</v>
      </c>
      <c r="H3" s="50">
        <v>0.81699999999999995</v>
      </c>
    </row>
    <row r="4" spans="1:8" x14ac:dyDescent="0.3">
      <c r="A4" s="45" t="s">
        <v>13</v>
      </c>
      <c r="B4" s="30">
        <v>31</v>
      </c>
      <c r="C4" s="50">
        <v>0.378</v>
      </c>
      <c r="D4" s="46">
        <v>33012</v>
      </c>
      <c r="E4" s="50">
        <v>0.11799999999999999</v>
      </c>
      <c r="F4" s="46">
        <v>1064</v>
      </c>
      <c r="G4" s="46">
        <v>14581</v>
      </c>
      <c r="H4" s="50">
        <v>9.9000000000000005E-2</v>
      </c>
    </row>
    <row r="5" spans="1:8" x14ac:dyDescent="0.3">
      <c r="A5" s="45" t="s">
        <v>14</v>
      </c>
      <c r="B5" s="30">
        <v>2</v>
      </c>
      <c r="C5" s="50">
        <v>2.4E-2</v>
      </c>
      <c r="D5" s="46">
        <v>15652</v>
      </c>
      <c r="E5" s="50">
        <v>5.6000000000000001E-2</v>
      </c>
      <c r="F5" s="46">
        <v>7826</v>
      </c>
      <c r="G5" s="46">
        <v>12334</v>
      </c>
      <c r="H5" s="50">
        <v>8.4000000000000005E-2</v>
      </c>
    </row>
    <row r="6" spans="1:8" x14ac:dyDescent="0.3">
      <c r="A6" s="47" t="s">
        <v>8</v>
      </c>
      <c r="B6" s="47">
        <v>82</v>
      </c>
      <c r="C6" s="51">
        <v>1</v>
      </c>
      <c r="D6" s="49">
        <v>279239</v>
      </c>
      <c r="E6" s="51">
        <v>1</v>
      </c>
      <c r="F6" s="49">
        <v>3405</v>
      </c>
      <c r="G6" s="49">
        <v>147296</v>
      </c>
      <c r="H6" s="51">
        <v>1</v>
      </c>
    </row>
    <row r="7" spans="1:8" x14ac:dyDescent="0.3">
      <c r="E7" s="52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workbookViewId="0">
      <selection activeCell="F6" sqref="B6:F6"/>
    </sheetView>
  </sheetViews>
  <sheetFormatPr defaultRowHeight="16.5" x14ac:dyDescent="0.3"/>
  <cols>
    <col min="1" max="1" width="13.5703125" style="8" customWidth="1"/>
    <col min="2" max="6" width="11.5703125" style="8" customWidth="1"/>
    <col min="7" max="7" width="14.42578125" style="8" customWidth="1"/>
    <col min="8" max="8" width="11.28515625" style="8" customWidth="1"/>
    <col min="9" max="9" width="15.140625" style="8" bestFit="1" customWidth="1"/>
    <col min="10" max="16384" width="9.140625" style="8"/>
  </cols>
  <sheetData>
    <row r="1" spans="1:6" x14ac:dyDescent="0.3">
      <c r="A1" s="5" t="s">
        <v>46</v>
      </c>
    </row>
    <row r="2" spans="1:6" ht="40.5" x14ac:dyDescent="0.3">
      <c r="A2" s="47" t="s">
        <v>10</v>
      </c>
      <c r="B2" s="47" t="s">
        <v>47</v>
      </c>
      <c r="C2" s="47" t="s">
        <v>48</v>
      </c>
      <c r="D2" s="47" t="s">
        <v>44</v>
      </c>
      <c r="E2" s="47" t="s">
        <v>45</v>
      </c>
      <c r="F2" s="47" t="s">
        <v>49</v>
      </c>
    </row>
    <row r="3" spans="1:6" x14ac:dyDescent="0.3">
      <c r="A3" s="45" t="s">
        <v>12</v>
      </c>
      <c r="B3" s="30">
        <v>49</v>
      </c>
      <c r="C3" s="50">
        <v>0.63600000000000001</v>
      </c>
      <c r="D3" s="46">
        <v>120381</v>
      </c>
      <c r="E3" s="50">
        <v>0.81699999999999995</v>
      </c>
      <c r="F3" s="46">
        <v>2456</v>
      </c>
    </row>
    <row r="4" spans="1:6" x14ac:dyDescent="0.3">
      <c r="A4" s="45" t="s">
        <v>13</v>
      </c>
      <c r="B4" s="30">
        <v>26</v>
      </c>
      <c r="C4" s="50">
        <v>0.33800000000000002</v>
      </c>
      <c r="D4" s="46">
        <v>14581</v>
      </c>
      <c r="E4" s="50">
        <v>9.9000000000000005E-2</v>
      </c>
      <c r="F4" s="30">
        <v>560</v>
      </c>
    </row>
    <row r="5" spans="1:6" x14ac:dyDescent="0.3">
      <c r="A5" s="45" t="s">
        <v>14</v>
      </c>
      <c r="B5" s="30">
        <v>2</v>
      </c>
      <c r="C5" s="50">
        <v>2.5999999999999999E-2</v>
      </c>
      <c r="D5" s="46">
        <v>12334</v>
      </c>
      <c r="E5" s="50">
        <v>8.4000000000000005E-2</v>
      </c>
      <c r="F5" s="46">
        <v>6167</v>
      </c>
    </row>
    <row r="6" spans="1:6" x14ac:dyDescent="0.3">
      <c r="A6" s="47" t="s">
        <v>8</v>
      </c>
      <c r="B6" s="47">
        <v>77</v>
      </c>
      <c r="C6" s="51">
        <v>1</v>
      </c>
      <c r="D6" s="49">
        <v>147296</v>
      </c>
      <c r="E6" s="51">
        <v>1</v>
      </c>
      <c r="F6" s="49">
        <v>1912</v>
      </c>
    </row>
    <row r="7" spans="1:6" x14ac:dyDescent="0.3">
      <c r="A7" s="3" t="s">
        <v>50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"/>
  <sheetViews>
    <sheetView workbookViewId="0">
      <selection activeCell="H3" activeCellId="2" sqref="C3:C13 E3:E13 H3:H13"/>
    </sheetView>
  </sheetViews>
  <sheetFormatPr defaultRowHeight="16.5" x14ac:dyDescent="0.3"/>
  <cols>
    <col min="1" max="1" width="9.140625" style="8"/>
    <col min="2" max="8" width="12.140625" style="8" customWidth="1"/>
    <col min="9" max="16384" width="9.140625" style="8"/>
  </cols>
  <sheetData>
    <row r="1" spans="1:8" x14ac:dyDescent="0.3">
      <c r="A1" s="5" t="s">
        <v>51</v>
      </c>
    </row>
    <row r="2" spans="1:8" ht="40.5" x14ac:dyDescent="0.3">
      <c r="A2" s="47" t="s">
        <v>52</v>
      </c>
      <c r="B2" s="47" t="s">
        <v>39</v>
      </c>
      <c r="C2" s="47" t="s">
        <v>48</v>
      </c>
      <c r="D2" s="47" t="s">
        <v>41</v>
      </c>
      <c r="E2" s="47" t="s">
        <v>42</v>
      </c>
      <c r="F2" s="47" t="s">
        <v>43</v>
      </c>
      <c r="G2" s="47" t="s">
        <v>44</v>
      </c>
      <c r="H2" s="47" t="s">
        <v>45</v>
      </c>
    </row>
    <row r="3" spans="1:8" x14ac:dyDescent="0.3">
      <c r="A3" s="30" t="s">
        <v>23</v>
      </c>
      <c r="B3" s="30">
        <v>32</v>
      </c>
      <c r="C3" s="50">
        <v>0.39</v>
      </c>
      <c r="D3" s="46">
        <v>140397</v>
      </c>
      <c r="E3" s="50">
        <v>0.503</v>
      </c>
      <c r="F3" s="46">
        <v>4387</v>
      </c>
      <c r="G3" s="46">
        <v>77821</v>
      </c>
      <c r="H3" s="50">
        <v>0.52800000000000002</v>
      </c>
    </row>
    <row r="4" spans="1:8" x14ac:dyDescent="0.3">
      <c r="A4" s="30" t="s">
        <v>24</v>
      </c>
      <c r="B4" s="30">
        <v>34</v>
      </c>
      <c r="C4" s="50">
        <v>0.41499999999999998</v>
      </c>
      <c r="D4" s="46">
        <v>106576</v>
      </c>
      <c r="E4" s="50">
        <v>0.38200000000000001</v>
      </c>
      <c r="F4" s="46">
        <v>3134</v>
      </c>
      <c r="G4" s="46">
        <v>51724</v>
      </c>
      <c r="H4" s="50">
        <v>0.35099999999999998</v>
      </c>
    </row>
    <row r="5" spans="1:8" x14ac:dyDescent="0.3">
      <c r="A5" s="30" t="s">
        <v>26</v>
      </c>
      <c r="B5" s="30">
        <v>4</v>
      </c>
      <c r="C5" s="50">
        <v>4.9000000000000002E-2</v>
      </c>
      <c r="D5" s="46">
        <v>5255</v>
      </c>
      <c r="E5" s="50">
        <v>1.9E-2</v>
      </c>
      <c r="F5" s="46">
        <v>1313</v>
      </c>
      <c r="G5" s="30" t="s">
        <v>53</v>
      </c>
      <c r="H5" s="50">
        <v>1.2999999999999999E-2</v>
      </c>
    </row>
    <row r="6" spans="1:8" x14ac:dyDescent="0.3">
      <c r="A6" s="30" t="s">
        <v>25</v>
      </c>
      <c r="B6" s="30">
        <v>4</v>
      </c>
      <c r="C6" s="50">
        <v>4.9000000000000002E-2</v>
      </c>
      <c r="D6" s="46">
        <v>6332</v>
      </c>
      <c r="E6" s="50">
        <v>2.3E-2</v>
      </c>
      <c r="F6" s="46">
        <v>1583</v>
      </c>
      <c r="G6" s="46">
        <v>4664</v>
      </c>
      <c r="H6" s="50">
        <v>3.2000000000000001E-2</v>
      </c>
    </row>
    <row r="7" spans="1:8" x14ac:dyDescent="0.3">
      <c r="A7" s="30" t="s">
        <v>29</v>
      </c>
      <c r="B7" s="30">
        <v>3</v>
      </c>
      <c r="C7" s="50">
        <v>3.6999999999999998E-2</v>
      </c>
      <c r="D7" s="46">
        <v>3288</v>
      </c>
      <c r="E7" s="50">
        <v>1.2E-2</v>
      </c>
      <c r="F7" s="46">
        <v>1096</v>
      </c>
      <c r="G7" s="46">
        <v>1982</v>
      </c>
      <c r="H7" s="50">
        <v>1.2999999999999999E-2</v>
      </c>
    </row>
    <row r="8" spans="1:8" x14ac:dyDescent="0.3">
      <c r="A8" s="30" t="s">
        <v>33</v>
      </c>
      <c r="B8" s="30">
        <v>1</v>
      </c>
      <c r="C8" s="50">
        <v>1.2E-2</v>
      </c>
      <c r="D8" s="46">
        <v>3254</v>
      </c>
      <c r="E8" s="50">
        <v>1.2E-2</v>
      </c>
      <c r="F8" s="46">
        <v>3254</v>
      </c>
      <c r="G8" s="30">
        <v>771</v>
      </c>
      <c r="H8" s="50">
        <v>5.0000000000000001E-3</v>
      </c>
    </row>
    <row r="9" spans="1:8" x14ac:dyDescent="0.3">
      <c r="A9" s="30" t="s">
        <v>27</v>
      </c>
      <c r="B9" s="30">
        <v>1</v>
      </c>
      <c r="C9" s="50">
        <v>1.2E-2</v>
      </c>
      <c r="D9" s="46">
        <v>3515</v>
      </c>
      <c r="E9" s="50">
        <v>1.2999999999999999E-2</v>
      </c>
      <c r="F9" s="46">
        <v>3515</v>
      </c>
      <c r="G9" s="46">
        <v>1642</v>
      </c>
      <c r="H9" s="50">
        <v>1.0999999999999999E-2</v>
      </c>
    </row>
    <row r="10" spans="1:8" x14ac:dyDescent="0.3">
      <c r="A10" s="30" t="s">
        <v>30</v>
      </c>
      <c r="B10" s="30">
        <v>1</v>
      </c>
      <c r="C10" s="50">
        <v>1.2E-2</v>
      </c>
      <c r="D10" s="46">
        <v>8710</v>
      </c>
      <c r="E10" s="50">
        <v>3.1E-2</v>
      </c>
      <c r="F10" s="46">
        <v>8710</v>
      </c>
      <c r="G10" s="30">
        <v>5745</v>
      </c>
      <c r="H10" s="50">
        <v>3.9E-2</v>
      </c>
    </row>
    <row r="11" spans="1:8" x14ac:dyDescent="0.3">
      <c r="A11" s="30" t="s">
        <v>36</v>
      </c>
      <c r="B11" s="30">
        <v>1</v>
      </c>
      <c r="C11" s="50">
        <v>1.2E-2</v>
      </c>
      <c r="D11" s="46">
        <v>1501</v>
      </c>
      <c r="E11" s="50">
        <v>5.0000000000000001E-3</v>
      </c>
      <c r="F11" s="46">
        <v>1501</v>
      </c>
      <c r="G11" s="30">
        <v>640</v>
      </c>
      <c r="H11" s="50">
        <v>4.0000000000000001E-3</v>
      </c>
    </row>
    <row r="12" spans="1:8" x14ac:dyDescent="0.3">
      <c r="A12" s="30" t="s">
        <v>28</v>
      </c>
      <c r="B12" s="30">
        <v>1</v>
      </c>
      <c r="C12" s="50">
        <v>1.2E-2</v>
      </c>
      <c r="D12" s="30">
        <v>407</v>
      </c>
      <c r="E12" s="50">
        <v>1E-3</v>
      </c>
      <c r="F12" s="30">
        <v>407</v>
      </c>
      <c r="G12" s="30">
        <v>353</v>
      </c>
      <c r="H12" s="50">
        <v>2E-3</v>
      </c>
    </row>
    <row r="13" spans="1:8" x14ac:dyDescent="0.3">
      <c r="A13" s="47" t="s">
        <v>8</v>
      </c>
      <c r="B13" s="47">
        <v>82</v>
      </c>
      <c r="C13" s="51">
        <v>1</v>
      </c>
      <c r="D13" s="49">
        <v>279239</v>
      </c>
      <c r="E13" s="51">
        <v>1</v>
      </c>
      <c r="F13" s="49">
        <v>3405</v>
      </c>
      <c r="G13" s="49">
        <v>147296</v>
      </c>
      <c r="H13" s="51">
        <v>1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workbookViewId="0">
      <selection activeCell="F3" sqref="F3:F13"/>
    </sheetView>
  </sheetViews>
  <sheetFormatPr defaultColWidth="47.7109375" defaultRowHeight="16.5" x14ac:dyDescent="0.3"/>
  <cols>
    <col min="1" max="1" width="4.28515625" style="8" customWidth="1"/>
    <col min="2" max="2" width="40.42578125" style="8" bestFit="1" customWidth="1"/>
    <col min="3" max="3" width="7.5703125" style="8" bestFit="1" customWidth="1"/>
    <col min="4" max="4" width="9.42578125" style="8" bestFit="1" customWidth="1"/>
    <col min="5" max="5" width="13.42578125" style="8" bestFit="1" customWidth="1"/>
    <col min="6" max="6" width="19.5703125" style="8" bestFit="1" customWidth="1"/>
    <col min="7" max="16384" width="47.7109375" style="8"/>
  </cols>
  <sheetData>
    <row r="1" spans="1:6" x14ac:dyDescent="0.3">
      <c r="A1" s="5" t="s">
        <v>54</v>
      </c>
    </row>
    <row r="2" spans="1:6" ht="27" x14ac:dyDescent="0.3">
      <c r="A2" s="47"/>
      <c r="B2" s="47" t="s">
        <v>55</v>
      </c>
      <c r="C2" s="47" t="s">
        <v>52</v>
      </c>
      <c r="D2" s="47" t="s">
        <v>56</v>
      </c>
      <c r="E2" s="47" t="s">
        <v>57</v>
      </c>
      <c r="F2" s="47" t="s">
        <v>58</v>
      </c>
    </row>
    <row r="3" spans="1:6" x14ac:dyDescent="0.3">
      <c r="A3" s="53">
        <v>1</v>
      </c>
      <c r="B3" s="30" t="s">
        <v>59</v>
      </c>
      <c r="C3" s="30" t="s">
        <v>24</v>
      </c>
      <c r="D3" s="30">
        <v>2</v>
      </c>
      <c r="E3" s="54">
        <v>17752038</v>
      </c>
      <c r="F3" s="50">
        <v>6.4000000000000001E-2</v>
      </c>
    </row>
    <row r="4" spans="1:6" x14ac:dyDescent="0.3">
      <c r="A4" s="53">
        <v>2</v>
      </c>
      <c r="B4" s="30" t="s">
        <v>60</v>
      </c>
      <c r="C4" s="30" t="s">
        <v>23</v>
      </c>
      <c r="D4" s="30">
        <v>2</v>
      </c>
      <c r="E4" s="54">
        <v>17726485</v>
      </c>
      <c r="F4" s="50">
        <v>6.3E-2</v>
      </c>
    </row>
    <row r="5" spans="1:6" x14ac:dyDescent="0.3">
      <c r="A5" s="53">
        <v>3</v>
      </c>
      <c r="B5" s="30" t="s">
        <v>61</v>
      </c>
      <c r="C5" s="55" t="s">
        <v>24</v>
      </c>
      <c r="D5" s="55">
        <v>1</v>
      </c>
      <c r="E5" s="54">
        <v>13998533</v>
      </c>
      <c r="F5" s="50">
        <v>0.05</v>
      </c>
    </row>
    <row r="6" spans="1:6" x14ac:dyDescent="0.3">
      <c r="A6" s="53">
        <v>4</v>
      </c>
      <c r="B6" s="30" t="s">
        <v>62</v>
      </c>
      <c r="C6" s="55" t="s">
        <v>24</v>
      </c>
      <c r="D6" s="55">
        <v>4</v>
      </c>
      <c r="E6" s="54">
        <v>12048332</v>
      </c>
      <c r="F6" s="50">
        <v>4.2999999999999997E-2</v>
      </c>
    </row>
    <row r="7" spans="1:6" x14ac:dyDescent="0.3">
      <c r="A7" s="53">
        <v>5</v>
      </c>
      <c r="B7" s="30" t="s">
        <v>63</v>
      </c>
      <c r="C7" s="30" t="s">
        <v>23</v>
      </c>
      <c r="D7" s="30">
        <v>1</v>
      </c>
      <c r="E7" s="54">
        <v>10163599</v>
      </c>
      <c r="F7" s="50">
        <v>3.5999999999999997E-2</v>
      </c>
    </row>
    <row r="8" spans="1:6" x14ac:dyDescent="0.3">
      <c r="A8" s="53">
        <v>6</v>
      </c>
      <c r="B8" s="30" t="s">
        <v>64</v>
      </c>
      <c r="C8" s="30" t="s">
        <v>24</v>
      </c>
      <c r="D8" s="30">
        <v>3</v>
      </c>
      <c r="E8" s="54">
        <v>10060194</v>
      </c>
      <c r="F8" s="50">
        <v>3.5999999999999997E-2</v>
      </c>
    </row>
    <row r="9" spans="1:6" x14ac:dyDescent="0.3">
      <c r="A9" s="53">
        <v>7</v>
      </c>
      <c r="B9" s="30" t="s">
        <v>65</v>
      </c>
      <c r="C9" s="30" t="s">
        <v>23</v>
      </c>
      <c r="D9" s="30">
        <v>1</v>
      </c>
      <c r="E9" s="54">
        <v>9901332</v>
      </c>
      <c r="F9" s="50">
        <v>3.5000000000000003E-2</v>
      </c>
    </row>
    <row r="10" spans="1:6" x14ac:dyDescent="0.3">
      <c r="A10" s="53">
        <v>8</v>
      </c>
      <c r="B10" s="30" t="s">
        <v>66</v>
      </c>
      <c r="C10" s="30" t="s">
        <v>23</v>
      </c>
      <c r="D10" s="30">
        <v>1</v>
      </c>
      <c r="E10" s="54">
        <v>9830392</v>
      </c>
      <c r="F10" s="50">
        <v>3.5000000000000003E-2</v>
      </c>
    </row>
    <row r="11" spans="1:6" x14ac:dyDescent="0.3">
      <c r="A11" s="53">
        <v>9</v>
      </c>
      <c r="B11" s="30" t="s">
        <v>67</v>
      </c>
      <c r="C11" s="30" t="s">
        <v>23</v>
      </c>
      <c r="D11" s="30">
        <v>1</v>
      </c>
      <c r="E11" s="54">
        <v>9453643</v>
      </c>
      <c r="F11" s="50">
        <v>3.4000000000000002E-2</v>
      </c>
    </row>
    <row r="12" spans="1:6" x14ac:dyDescent="0.3">
      <c r="A12" s="53">
        <v>10</v>
      </c>
      <c r="B12" s="30" t="s">
        <v>68</v>
      </c>
      <c r="C12" s="30" t="s">
        <v>30</v>
      </c>
      <c r="D12" s="30">
        <v>1</v>
      </c>
      <c r="E12" s="54">
        <v>8710351</v>
      </c>
      <c r="F12" s="50">
        <v>3.1E-2</v>
      </c>
    </row>
    <row r="13" spans="1:6" x14ac:dyDescent="0.3">
      <c r="A13" s="53"/>
      <c r="B13" s="45"/>
      <c r="C13" s="47" t="s">
        <v>69</v>
      </c>
      <c r="D13" s="47">
        <v>17</v>
      </c>
      <c r="E13" s="49">
        <v>119644899</v>
      </c>
      <c r="F13" s="51">
        <v>0.42699999999999999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33</vt:i4>
      </vt:variant>
      <vt:variant>
        <vt:lpstr>Intervalos Nomeados</vt:lpstr>
      </vt:variant>
      <vt:variant>
        <vt:i4>25</vt:i4>
      </vt:variant>
    </vt:vector>
  </HeadingPairs>
  <TitlesOfParts>
    <vt:vector size="58" baseType="lpstr">
      <vt:lpstr>Gráfico 1</vt:lpstr>
      <vt:lpstr>Tabela 1</vt:lpstr>
      <vt:lpstr>Gráfico 2</vt:lpstr>
      <vt:lpstr>Gráfico 3</vt:lpstr>
      <vt:lpstr>Gráfico 4</vt:lpstr>
      <vt:lpstr>Tabela 2</vt:lpstr>
      <vt:lpstr>Tabela 3</vt:lpstr>
      <vt:lpstr>Tabela 4</vt:lpstr>
      <vt:lpstr>Tabela 5</vt:lpstr>
      <vt:lpstr>Gráfico 5</vt:lpstr>
      <vt:lpstr>Gráfico 6</vt:lpstr>
      <vt:lpstr>Tabela 6</vt:lpstr>
      <vt:lpstr>Tabela 7</vt:lpstr>
      <vt:lpstr>Gráfico 7</vt:lpstr>
      <vt:lpstr>Tabela 8</vt:lpstr>
      <vt:lpstr>Gráfico 8</vt:lpstr>
      <vt:lpstr>Gráfico 9</vt:lpstr>
      <vt:lpstr>Gráfico 10</vt:lpstr>
      <vt:lpstr>Gráfico 11</vt:lpstr>
      <vt:lpstr>Gráfico 12</vt:lpstr>
      <vt:lpstr>Gráfico 13</vt:lpstr>
      <vt:lpstr>Tabela 9</vt:lpstr>
      <vt:lpstr>Tabela 10</vt:lpstr>
      <vt:lpstr>Tabela 11</vt:lpstr>
      <vt:lpstr>Tabela 12</vt:lpstr>
      <vt:lpstr>Gráfico 14</vt:lpstr>
      <vt:lpstr>Gráfico 15</vt:lpstr>
      <vt:lpstr>Tabela 13</vt:lpstr>
      <vt:lpstr>Tabela 14</vt:lpstr>
      <vt:lpstr>Anexo A</vt:lpstr>
      <vt:lpstr>Anexo B</vt:lpstr>
      <vt:lpstr>Anexo C</vt:lpstr>
      <vt:lpstr>Anexo D</vt:lpstr>
      <vt:lpstr>'Gráfico 1'!_Toc430369619</vt:lpstr>
      <vt:lpstr>'Gráfico 3'!_Toc430369621</vt:lpstr>
      <vt:lpstr>'Gráfico 5'!_Toc430369623</vt:lpstr>
      <vt:lpstr>'Gráfico 6'!_Toc430369624</vt:lpstr>
      <vt:lpstr>'Gráfico 9'!_Toc430369627</vt:lpstr>
      <vt:lpstr>'Gráfico 10'!_Toc430369628</vt:lpstr>
      <vt:lpstr>'Gráfico 11'!_Toc430369629</vt:lpstr>
      <vt:lpstr>'Gráfico 12'!_Toc430369630</vt:lpstr>
      <vt:lpstr>'Gráfico 13'!_Toc430369631</vt:lpstr>
      <vt:lpstr>'Gráfico 14'!_Toc430369632</vt:lpstr>
      <vt:lpstr>'Gráfico 15'!_Toc430369633</vt:lpstr>
      <vt:lpstr>'Tabela 1'!_Toc430369637</vt:lpstr>
      <vt:lpstr>'Tabela 5'!_Toc430369641</vt:lpstr>
      <vt:lpstr>'Tabela 6'!_Toc430369642</vt:lpstr>
      <vt:lpstr>'Tabela 7'!_Toc430369643</vt:lpstr>
      <vt:lpstr>'Tabela 8'!_Toc430369645</vt:lpstr>
      <vt:lpstr>'Tabela 9'!_Toc430369646</vt:lpstr>
      <vt:lpstr>'Tabela 11'!_Toc430369647</vt:lpstr>
      <vt:lpstr>'Tabela 12'!_Toc430369648</vt:lpstr>
      <vt:lpstr>'Tabela 13'!_Toc430369649</vt:lpstr>
      <vt:lpstr>'Tabela 14'!_Toc430369650</vt:lpstr>
      <vt:lpstr>'Tabela 4'!_Toc430881557</vt:lpstr>
      <vt:lpstr>'Tabela 10'!_Toc431416451</vt:lpstr>
      <vt:lpstr>'Anexo B'!_Toc432504974</vt:lpstr>
      <vt:lpstr>'Anexo C'!_Toc432504975</vt:lpstr>
    </vt:vector>
  </TitlesOfParts>
  <Company>Agência Nacional do Cinema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M. Beleli</dc:creator>
  <cp:lastModifiedBy>Felipe Correa Goretti</cp:lastModifiedBy>
  <cp:lastPrinted>2015-10-13T14:25:53Z</cp:lastPrinted>
  <dcterms:created xsi:type="dcterms:W3CDTF">2013-09-24T22:44:41Z</dcterms:created>
  <dcterms:modified xsi:type="dcterms:W3CDTF">2022-03-22T21:33:14Z</dcterms:modified>
</cp:coreProperties>
</file>