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19200" windowHeight="11460" tabRatio="460"/>
  </bookViews>
  <sheets>
    <sheet name="Acompanhamento animação" sheetId="4" r:id="rId1"/>
  </sheets>
  <externalReferences>
    <externalReference r:id="rId2"/>
    <externalReference r:id="rId3"/>
    <externalReference r:id="rId4"/>
  </externalReferences>
  <definedNames>
    <definedName name="aa">[1]deliberações1!$A$2:$P$1574</definedName>
    <definedName name="_xlnm.Print_Area" localSheetId="0">'Acompanhamento animação'!$A$1:$N$254</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workbook>
</file>

<file path=xl/calcChain.xml><?xml version="1.0" encoding="utf-8"?>
<calcChain xmlns="http://schemas.openxmlformats.org/spreadsheetml/2006/main">
  <c r="N238" i="4" l="1"/>
  <c r="G238" i="4"/>
  <c r="E238" i="4"/>
  <c r="E205" i="4"/>
  <c r="G205" i="4"/>
  <c r="G206" i="4"/>
  <c r="E206" i="4"/>
  <c r="E97" i="4"/>
  <c r="G97" i="4"/>
  <c r="G102" i="4"/>
  <c r="E102" i="4"/>
  <c r="N169" i="4"/>
  <c r="G169" i="4"/>
  <c r="E169" i="4"/>
  <c r="E171" i="4"/>
  <c r="N150" i="4"/>
  <c r="G150" i="4"/>
  <c r="N179" i="4"/>
  <c r="G179" i="4"/>
  <c r="E179" i="4"/>
  <c r="N202" i="4"/>
  <c r="G202" i="4"/>
  <c r="E202" i="4"/>
  <c r="N206" i="4"/>
  <c r="N106" i="4"/>
  <c r="N105" i="4"/>
  <c r="N104" i="4"/>
  <c r="N103" i="4"/>
  <c r="E107" i="4"/>
  <c r="G103" i="4"/>
  <c r="E103" i="4"/>
  <c r="N100" i="4"/>
  <c r="N98" i="4"/>
  <c r="N97" i="4" s="1"/>
  <c r="E100" i="4"/>
  <c r="G100" i="4"/>
  <c r="G98" i="4"/>
  <c r="E98" i="4"/>
  <c r="E150" i="4" l="1"/>
  <c r="N205" i="4"/>
  <c r="N237" i="4"/>
  <c r="N236" i="4"/>
  <c r="G235" i="4"/>
  <c r="E235" i="4"/>
  <c r="N232" i="4"/>
  <c r="N231" i="4" s="1"/>
  <c r="G231" i="4"/>
  <c r="E231" i="4"/>
  <c r="N230" i="4"/>
  <c r="N229" i="4"/>
  <c r="G229" i="4"/>
  <c r="E229" i="4"/>
  <c r="N228" i="4"/>
  <c r="N227" i="4"/>
  <c r="G227" i="4"/>
  <c r="E227" i="4"/>
  <c r="N226" i="4"/>
  <c r="N225" i="4"/>
  <c r="G225" i="4"/>
  <c r="E225" i="4"/>
  <c r="N224" i="4"/>
  <c r="N223" i="4"/>
  <c r="G223" i="4"/>
  <c r="E223" i="4"/>
  <c r="N222" i="4"/>
  <c r="N221" i="4" s="1"/>
  <c r="G221" i="4"/>
  <c r="E221" i="4"/>
  <c r="N220" i="4"/>
  <c r="N219" i="4" s="1"/>
  <c r="G219" i="4"/>
  <c r="E219" i="4"/>
  <c r="N218" i="4"/>
  <c r="N217" i="4" s="1"/>
  <c r="G217" i="4"/>
  <c r="E217" i="4"/>
  <c r="N216" i="4"/>
  <c r="N215" i="4" s="1"/>
  <c r="G215" i="4"/>
  <c r="E215" i="4"/>
  <c r="N214" i="4"/>
  <c r="N213" i="4" s="1"/>
  <c r="G213" i="4"/>
  <c r="E213" i="4"/>
  <c r="N212" i="4"/>
  <c r="N211" i="4" s="1"/>
  <c r="G211" i="4"/>
  <c r="E211" i="4"/>
  <c r="N210" i="4"/>
  <c r="N209" i="4" s="1"/>
  <c r="G209" i="4"/>
  <c r="E209" i="4"/>
  <c r="N208" i="4"/>
  <c r="N207" i="4" s="1"/>
  <c r="G207" i="4"/>
  <c r="E207" i="4"/>
  <c r="N204" i="4"/>
  <c r="N203" i="4" s="1"/>
  <c r="G203" i="4"/>
  <c r="E203" i="4"/>
  <c r="N201" i="4"/>
  <c r="N200" i="4" s="1"/>
  <c r="G200" i="4"/>
  <c r="E200" i="4"/>
  <c r="N199" i="4"/>
  <c r="N198" i="4" s="1"/>
  <c r="G198" i="4"/>
  <c r="E198" i="4"/>
  <c r="N197" i="4"/>
  <c r="N196" i="4"/>
  <c r="G196" i="4"/>
  <c r="E196" i="4"/>
  <c r="N195" i="4"/>
  <c r="N194" i="4"/>
  <c r="G194" i="4"/>
  <c r="E194" i="4"/>
  <c r="N193" i="4"/>
  <c r="N192" i="4"/>
  <c r="G192" i="4"/>
  <c r="E192" i="4"/>
  <c r="N191" i="4"/>
  <c r="N190" i="4"/>
  <c r="G190" i="4"/>
  <c r="E190" i="4"/>
  <c r="N189" i="4"/>
  <c r="N188" i="4" s="1"/>
  <c r="G188" i="4"/>
  <c r="E188" i="4"/>
  <c r="N187" i="4"/>
  <c r="N186" i="4" s="1"/>
  <c r="G186" i="4"/>
  <c r="E186" i="4"/>
  <c r="N185" i="4"/>
  <c r="N184" i="4" s="1"/>
  <c r="G184" i="4"/>
  <c r="E184" i="4"/>
  <c r="N183" i="4"/>
  <c r="N182" i="4" s="1"/>
  <c r="G182" i="4"/>
  <c r="E182" i="4"/>
  <c r="N181" i="4"/>
  <c r="N180" i="4" s="1"/>
  <c r="G180" i="4"/>
  <c r="E180" i="4"/>
  <c r="N178" i="4"/>
  <c r="N177" i="4" s="1"/>
  <c r="G177" i="4"/>
  <c r="E177" i="4"/>
  <c r="N176" i="4"/>
  <c r="N175" i="4" s="1"/>
  <c r="G175" i="4"/>
  <c r="E175" i="4"/>
  <c r="N174" i="4"/>
  <c r="N173" i="4" s="1"/>
  <c r="G173" i="4"/>
  <c r="E173" i="4"/>
  <c r="N172" i="4"/>
  <c r="N171" i="4" s="1"/>
  <c r="G171" i="4"/>
  <c r="N170" i="4"/>
  <c r="N168" i="4"/>
  <c r="N167" i="4" s="1"/>
  <c r="G167" i="4"/>
  <c r="E167" i="4"/>
  <c r="N166" i="4"/>
  <c r="N165" i="4" s="1"/>
  <c r="G165" i="4"/>
  <c r="E165" i="4"/>
  <c r="N164" i="4"/>
  <c r="N163" i="4" s="1"/>
  <c r="G163" i="4"/>
  <c r="E163" i="4"/>
  <c r="N162" i="4"/>
  <c r="N161" i="4" s="1"/>
  <c r="G161" i="4"/>
  <c r="E161" i="4"/>
  <c r="N160" i="4"/>
  <c r="N159" i="4" s="1"/>
  <c r="G159" i="4"/>
  <c r="E159" i="4"/>
  <c r="N158" i="4"/>
  <c r="N157" i="4" s="1"/>
  <c r="G157" i="4"/>
  <c r="E157" i="4"/>
  <c r="N156" i="4"/>
  <c r="N155" i="4" s="1"/>
  <c r="G155" i="4"/>
  <c r="E155" i="4"/>
  <c r="N154" i="4"/>
  <c r="N153" i="4" s="1"/>
  <c r="G153" i="4"/>
  <c r="E153" i="4"/>
  <c r="N152" i="4"/>
  <c r="N151" i="4" s="1"/>
  <c r="G151" i="4"/>
  <c r="E151" i="4"/>
  <c r="N149" i="4"/>
  <c r="N148" i="4"/>
  <c r="G148" i="4"/>
  <c r="E148" i="4"/>
  <c r="N147" i="4"/>
  <c r="N146" i="4"/>
  <c r="G146" i="4"/>
  <c r="E146" i="4"/>
  <c r="N145" i="4"/>
  <c r="N144" i="4"/>
  <c r="G144" i="4"/>
  <c r="E144" i="4"/>
  <c r="N143" i="4"/>
  <c r="N142" i="4"/>
  <c r="G142" i="4"/>
  <c r="E142" i="4"/>
  <c r="N141" i="4"/>
  <c r="N140" i="4"/>
  <c r="G140" i="4"/>
  <c r="E140" i="4"/>
  <c r="N139" i="4"/>
  <c r="N138" i="4"/>
  <c r="G138" i="4"/>
  <c r="E138" i="4"/>
  <c r="N137" i="4"/>
  <c r="N136" i="4"/>
  <c r="G136" i="4"/>
  <c r="E136" i="4"/>
  <c r="N135" i="4"/>
  <c r="N134" i="4"/>
  <c r="G134" i="4"/>
  <c r="E134" i="4"/>
  <c r="N133" i="4"/>
  <c r="N132" i="4"/>
  <c r="G132" i="4"/>
  <c r="E132" i="4"/>
  <c r="N131" i="4"/>
  <c r="N130" i="4"/>
  <c r="G130" i="4"/>
  <c r="E130" i="4"/>
  <c r="N129" i="4"/>
  <c r="N128" i="4"/>
  <c r="G128" i="4"/>
  <c r="E128" i="4"/>
  <c r="N127" i="4"/>
  <c r="N126" i="4"/>
  <c r="G126" i="4"/>
  <c r="E126" i="4"/>
  <c r="N125" i="4"/>
  <c r="N124" i="4"/>
  <c r="G124" i="4"/>
  <c r="E124" i="4"/>
  <c r="N123" i="4"/>
  <c r="N122" i="4"/>
  <c r="G122" i="4"/>
  <c r="E122" i="4"/>
  <c r="N121" i="4"/>
  <c r="N120" i="4"/>
  <c r="G120" i="4"/>
  <c r="E120" i="4"/>
  <c r="N119" i="4"/>
  <c r="N118" i="4"/>
  <c r="N117" i="4" s="1"/>
  <c r="G118" i="4"/>
  <c r="E118" i="4"/>
  <c r="E117" i="4" s="1"/>
  <c r="N116" i="4"/>
  <c r="N115" i="4"/>
  <c r="G115" i="4"/>
  <c r="E115" i="4"/>
  <c r="N114" i="4"/>
  <c r="N113" i="4"/>
  <c r="G113" i="4"/>
  <c r="E113" i="4"/>
  <c r="N112" i="4"/>
  <c r="N111" i="4"/>
  <c r="G111" i="4"/>
  <c r="E111" i="4"/>
  <c r="N110" i="4"/>
  <c r="N109" i="4"/>
  <c r="G109" i="4"/>
  <c r="E109" i="4"/>
  <c r="N108" i="4"/>
  <c r="N107" i="4"/>
  <c r="G107" i="4"/>
  <c r="N101" i="4"/>
  <c r="N99" i="4"/>
  <c r="N102" i="4" l="1"/>
  <c r="N235" i="4"/>
  <c r="G117" i="4"/>
  <c r="L54" i="4" l="1"/>
  <c r="L56" i="4" s="1"/>
  <c r="I54" i="4"/>
  <c r="I56" i="4" s="1"/>
  <c r="G54" i="4"/>
  <c r="G56" i="4" s="1"/>
  <c r="D54" i="4"/>
  <c r="D56" i="4" s="1"/>
</calcChain>
</file>

<file path=xl/sharedStrings.xml><?xml version="1.0" encoding="utf-8"?>
<sst xmlns="http://schemas.openxmlformats.org/spreadsheetml/2006/main" count="364" uniqueCount="308">
  <si>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</si>
  <si>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</si>
  <si>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</si>
  <si>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</si>
  <si>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</si>
  <si>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</si>
  <si>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</si>
  <si>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Total de Produção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</si>
  <si>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</si>
  <si>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</si>
  <si>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</si>
  <si>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</si>
  <si>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</si>
  <si>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</si>
  <si>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</si>
  <si>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</si>
  <si>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</si>
  <si>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</si>
  <si>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</si>
  <si>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</si>
  <si>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</si>
  <si>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</si>
  <si>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</si>
  <si>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</si>
  <si>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</si>
  <si>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</si>
  <si>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</si>
  <si>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</si>
  <si>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</si>
  <si>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</si>
  <si>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</si>
  <si>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</si>
  <si>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</si>
  <si>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</si>
  <si>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</si>
  <si>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</si>
  <si>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</si>
  <si>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</si>
  <si>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</si>
  <si>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</si>
  <si>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</si>
  <si>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</si>
  <si>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</si>
  <si>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</si>
  <si>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</si>
  <si>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</si>
  <si>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</si>
  <si>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</si>
  <si>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</si>
  <si>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</si>
  <si>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</si>
  <si>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</si>
  <si>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</si>
  <si>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</si>
  <si>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</si>
  <si>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</si>
  <si>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</si>
  <si>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</si>
  <si>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</si>
  <si>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</si>
  <si>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</si>
  <si>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</si>
  <si>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</si>
  <si>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</si>
  <si>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</si>
  <si>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</si>
  <si>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</si>
  <si>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</si>
  <si>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</si>
  <si>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</si>
  <si>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</si>
  <si>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</si>
  <si>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</si>
  <si>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</si>
  <si>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</si>
  <si>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</si>
  <si>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</si>
  <si>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</si>
  <si>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</si>
  <si>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</si>
  <si>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</si>
  <si>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</si>
  <si>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</si>
  <si>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</si>
  <si>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</si>
  <si>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</si>
  <si>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</si>
  <si>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</si>
  <si>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</si>
  <si>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</si>
  <si>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</si>
  <si>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</si>
  <si>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</si>
  <si>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</si>
  <si>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</si>
  <si>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</si>
  <si>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</si>
  <si>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</si>
  <si>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</si>
  <si>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</si>
  <si>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</si>
  <si>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</si>
  <si>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</si>
  <si>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</si>
  <si>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</si>
  <si>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</si>
  <si>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</si>
  <si>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</si>
  <si>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</si>
  <si>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</si>
  <si>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</si>
  <si>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</si>
  <si>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</si>
  <si>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</si>
  <si>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</si>
  <si>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</si>
  <si>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</si>
  <si>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</si>
  <si>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</si>
  <si>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</si>
  <si>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</si>
  <si>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</si>
  <si>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</si>
  <si>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</si>
  <si>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</si>
  <si>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</si>
  <si>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</si>
  <si>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</si>
  <si>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</si>
  <si>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</si>
  <si>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</si>
  <si>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</si>
  <si>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</si>
  <si>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</si>
  <si>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</si>
  <si>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</si>
  <si>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</si>
  <si>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</si>
  <si>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</si>
  <si>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</si>
  <si>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</si>
  <si>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</si>
  <si>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</si>
  <si>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</si>
  <si>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</si>
  <si>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</si>
  <si>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</si>
  <si>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</si>
  <si>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</si>
  <si>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</si>
  <si>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</si>
  <si>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</si>
  <si>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</si>
  <si>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</si>
  <si>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</si>
  <si>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</si>
  <si>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</si>
  <si>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</si>
  <si>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</si>
  <si>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</si>
  <si>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</si>
  <si>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</si>
  <si>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</si>
  <si>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</si>
  <si>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</si>
  <si>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</si>
  <si>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</si>
  <si>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</si>
  <si>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</si>
  <si>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</si>
  <si>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</si>
  <si>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5.7.1</t>
  </si>
  <si>
    <t>5.8</t>
  </si>
  <si>
    <t>Material de Escritório</t>
  </si>
  <si>
    <t>5.8.1</t>
  </si>
  <si>
    <t>5.9</t>
  </si>
  <si>
    <t>Mensageiro / Courrier</t>
  </si>
  <si>
    <t>5.9.1</t>
  </si>
  <si>
    <t>5.10</t>
  </si>
  <si>
    <t>Secretaria</t>
  </si>
  <si>
    <t>5.10.1</t>
  </si>
  <si>
    <t>5.11</t>
  </si>
  <si>
    <t>Telefone</t>
  </si>
  <si>
    <t>5.11.1</t>
  </si>
  <si>
    <t>6.1</t>
  </si>
  <si>
    <t>6.1.1</t>
  </si>
  <si>
    <t>7.1</t>
  </si>
  <si>
    <t>Equipe de Lançamento</t>
  </si>
  <si>
    <t>7..1.1</t>
  </si>
  <si>
    <t>7.2</t>
  </si>
  <si>
    <t>Assessoria de imprensa</t>
  </si>
  <si>
    <t>7.2.1</t>
  </si>
  <si>
    <t>7.3</t>
  </si>
  <si>
    <t>Material de divulgação</t>
  </si>
  <si>
    <t>7.3.1</t>
  </si>
  <si>
    <t>7.4</t>
  </si>
  <si>
    <t>Mídia (rádio, tv, impressa)</t>
  </si>
  <si>
    <t>7.4.1</t>
  </si>
  <si>
    <t>7.5</t>
  </si>
  <si>
    <t>7.5.1</t>
  </si>
  <si>
    <t>7.6</t>
  </si>
  <si>
    <t>7.6.1</t>
  </si>
  <si>
    <t>7.7</t>
  </si>
  <si>
    <t>Tradução e legendagem</t>
  </si>
  <si>
    <t>7.7.1</t>
  </si>
  <si>
    <t>7.8</t>
  </si>
  <si>
    <t>7.8.1</t>
  </si>
  <si>
    <t>7.9</t>
  </si>
  <si>
    <t>7.9.1</t>
  </si>
  <si>
    <t>7.10</t>
  </si>
  <si>
    <t>7.10.1</t>
  </si>
  <si>
    <t>7.11</t>
  </si>
  <si>
    <t>7.11.1</t>
  </si>
  <si>
    <t>7.12</t>
  </si>
  <si>
    <t>Eventos (pré-estréias, cabine de imprensa)</t>
  </si>
  <si>
    <t>7.12.1</t>
  </si>
  <si>
    <t>7.13</t>
  </si>
  <si>
    <t>Produção para outras mídias</t>
  </si>
  <si>
    <t>7.13.1</t>
  </si>
  <si>
    <t>Gerenciamento (até 10% do somatório dos itens 1 a 6)</t>
  </si>
  <si>
    <t>9.1</t>
  </si>
  <si>
    <t>9.2</t>
  </si>
  <si>
    <t>Total Geral</t>
  </si>
  <si>
    <t>Total executado</t>
  </si>
  <si>
    <t>Valor aprovado</t>
  </si>
  <si>
    <t>Comercialização</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</si>
  <si>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</si>
  <si>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Tipologia da obra:</t>
  </si>
  <si>
    <r>
      <rPr>
        <i/>
        <sz val="16"/>
        <rFont val="Arial"/>
        <family val="2"/>
      </rPr>
      <t xml:space="preserve">Para projetos com etapa de Comercialização finalizada: </t>
    </r>
    <r>
      <rPr>
        <sz val="16"/>
        <rFont val="Arial"/>
        <family val="2"/>
      </rPr>
      <t>Cópia final da obra; amostras do material de divulgação e promoção do lançamento da obra.</t>
    </r>
  </si>
  <si>
    <t>Salic:</t>
  </si>
  <si>
    <t>N° de contrato FSA, se houver:</t>
  </si>
  <si>
    <t>Local e Data</t>
  </si>
  <si>
    <t>Nome do responsável legal e Assinatura</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</si>
  <si>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</si>
  <si>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</si>
  <si>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 xml:space="preserve">Artigo 25 – Lei 8.313/1991 </t>
  </si>
  <si>
    <t>FSA (linha/ano):</t>
  </si>
  <si>
    <t xml:space="preserve">Contrapartida </t>
  </si>
  <si>
    <t>Local(is) de Realização:</t>
  </si>
  <si>
    <t>Letreiros/ créditos</t>
  </si>
  <si>
    <t>Depto. Pessoal/Auxiliar Escritório</t>
  </si>
  <si>
    <t>Encargos Sociais (INSS/ FGTS)</t>
  </si>
  <si>
    <t>Produção trailler, avant-trailler, teaser</t>
  </si>
  <si>
    <t>Cópias (obra, trailler, avant-trailler, teaser)</t>
  </si>
  <si>
    <t>Agenciamento e colocação (limite 10%)</t>
  </si>
  <si>
    <t>Animação</t>
  </si>
  <si>
    <t>Descrever as ações executadas / a serem realizadas, conforme cronograma de produção, detalhando as modificações no desenho de produção, quando houver, e justificando as alterações propostas:</t>
  </si>
  <si>
    <t>Produtor:</t>
  </si>
  <si>
    <t>Diretor:</t>
  </si>
  <si>
    <t>Roteirista:</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</si>
  <si>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</si>
  <si>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Formulários enviados para fins de prorrogação extraordinária não devem conter solicitações de alteração orçamentária.</t>
  </si>
  <si>
    <t>A etapa de comercialização só é permitida para projetos que tenham tido esta etapa aprovada em análise complementar anterior à publicação da IN n° 125/2015.</t>
  </si>
  <si>
    <r>
      <t xml:space="preserve">FORMULÁRIO DE ACOMPANHAMENTO DA EXECUÇÃO
PROJETOS DE PRODUÇÃO DE OBRA DE ANIMAÇÃO
</t>
    </r>
    <r>
      <rPr>
        <sz val="16"/>
        <rFont val="Arial"/>
        <family val="2"/>
      </rPr>
      <t>Seção II do Capítulo V da IN n° 125/2015</t>
    </r>
    <r>
      <rPr>
        <b/>
        <sz val="16"/>
        <rFont val="Arial"/>
        <family val="2"/>
      </rPr>
      <t xml:space="preserve">
</t>
    </r>
  </si>
  <si>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</si>
  <si>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</si>
  <si>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</si>
  <si>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</si>
  <si>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</si>
  <si>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</si>
  <si>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</si>
  <si>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</si>
  <si>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</si>
  <si>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</si>
  <si>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</si>
  <si>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</si>
  <si>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</si>
  <si>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</si>
  <si>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</si>
  <si>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</si>
  <si>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</si>
  <si>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</si>
  <si>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</si>
  <si>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</si>
  <si>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Valores Solicitados, se for o caso</t>
  </si>
  <si>
    <t>G) EXECUÇÃO ORÇAMENTÁRIA E DE DESENHO DE PRODUÇÃO</t>
  </si>
  <si>
    <t>F) CRONOGRAMA DE PRODUÇÃO E EXECUÇÃO FÍSICA DO PROJETO</t>
  </si>
  <si>
    <t>H) RELAÇÃO DE DOCUMENTOS A SEREM ANEXADOS (cumulativos para etapas realizadas), caso não tenham sido enviados anteriormente</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</si>
  <si>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</si>
  <si>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</si>
  <si>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Acessibilidade</t>
  </si>
  <si>
    <t>4.12.1</t>
  </si>
  <si>
    <t>4.13.1</t>
  </si>
  <si>
    <t>4.14</t>
  </si>
  <si>
    <t>4.14.1</t>
  </si>
  <si>
    <t>Utiliza Formato?</t>
  </si>
  <si>
    <t>Em qualquer etapa: Cópia do extrato atual da conta de movimentação e aplicação financeira (se houver) e comprovações das atividades já realizadas, para as etapas ainda em execução.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</si>
  <si>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</si>
  <si>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</si>
  <si>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Semestre de lançamento:</t>
  </si>
  <si>
    <t>Em caso de coprodução internacional, anexar o orçamento completo de coprodução, conforme modelo específico.</t>
  </si>
  <si>
    <t>Total Brasil</t>
  </si>
  <si>
    <t>Coprodução Internacional</t>
  </si>
  <si>
    <r>
      <rPr>
        <i/>
        <sz val="16"/>
        <rFont val="Arial"/>
        <family val="2"/>
      </rPr>
      <t xml:space="preserve">Para projetos com etapa de Pós-Produção em realização: </t>
    </r>
    <r>
      <rPr>
        <sz val="16"/>
        <rFont val="Arial"/>
        <family val="2"/>
      </rPr>
      <t>Corte atual da obra.</t>
    </r>
  </si>
  <si>
    <t>Qtde de Unid/s solicitada
(se for o caso)</t>
  </si>
  <si>
    <t>Unidade solicitada (se for o caso)</t>
  </si>
  <si>
    <t>Qtde item solicitada (se for o caso)</t>
  </si>
  <si>
    <t>Valor
Unitário Item solicitado (se for o caso)</t>
  </si>
  <si>
    <t>Total solicitado (se for o caso)</t>
  </si>
  <si>
    <t>Desenvolvimento de Projeto</t>
  </si>
  <si>
    <t>Agenciamento (até 10% da soma do art 1ºA e Lei n. 8.313/91)</t>
  </si>
  <si>
    <t>Colocação (até 10% do art. 1º)</t>
  </si>
  <si>
    <t>Este formulário deve ser usado por projetos que foram aprovados antes de maio de 2012 ou que tiveram sua Análise Complementar aprovada de 2012 a 2015.</t>
  </si>
  <si>
    <r>
      <rPr>
        <i/>
        <sz val="16"/>
        <rFont val="Arial"/>
        <family val="2"/>
      </rPr>
      <t xml:space="preserve">Para projetos com etapa de Pré-Produção finalizada: </t>
    </r>
    <r>
      <rPr>
        <sz val="16"/>
        <rFont val="Arial"/>
        <family val="2"/>
      </rPr>
      <t>Storyboard; animatics.</t>
    </r>
  </si>
  <si>
    <r>
      <rPr>
        <i/>
        <sz val="16"/>
        <rFont val="Arial"/>
        <family val="2"/>
      </rPr>
      <t>Para projetos com etapa de Produção e Filmagens finalizada/em realização:</t>
    </r>
    <r>
      <rPr>
        <sz val="16"/>
        <rFont val="Arial"/>
        <family val="2"/>
      </rPr>
      <t xml:space="preserve"> Relação de equipe técnica e elenco; cópia de trabalho da obra ou amostra do material produzido, que possibilite observar os aspectos do Desenho de Produção (elenco, arte, etc.)</t>
    </r>
  </si>
  <si>
    <r>
      <rPr>
        <i/>
        <sz val="16"/>
        <rFont val="Arial"/>
        <family val="2"/>
      </rPr>
      <t xml:space="preserve">Para projetos com etapa de Pós-Produção finalizada: </t>
    </r>
    <r>
      <rPr>
        <sz val="16"/>
        <rFont val="Arial"/>
        <family val="2"/>
      </rPr>
      <t>Cópia final da obra ou amostra do material finalizado, que possibilite observar os aspectos do Desenho de Produção (elenco, arte, trilha sonora, etc.)</t>
    </r>
  </si>
  <si>
    <r>
      <rPr>
        <i/>
        <sz val="16"/>
        <rFont val="Arial"/>
        <family val="2"/>
      </rPr>
      <t xml:space="preserve">Para projetos com etapa de Desenvolvimento finalizada/em realização: </t>
    </r>
    <r>
      <rPr>
        <sz val="16"/>
        <rFont val="Arial"/>
        <family val="2"/>
      </rPr>
      <t>Cópia do último tratamento do roteiro; concept; bíblia; relatório resultante de pesquisa e/ou projeto de criação e/ou prospecção, quando previstas estas atividades.</t>
    </r>
  </si>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</sst>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R$&quot;\ * #,##0.00_-;\-&quot;R$&quot;\ * #,##0.00_-;_-&quot;R$&quot;\ * &quot;-&quot;??_-;_-@_-"/>
    <numFmt numFmtId="165" formatCode="_(&quot;R$ &quot;* #,##0.00_);_(&quot;R$ &quot;* \(#,##0.00\);_(&quot;R$ &quot;* &quot;-&quot;??_);_(@_)"/>
    <numFmt numFmtId="166" formatCode="&quot;R$ &quot;#,##0.00"/>
    <numFmt numFmtId="167" formatCode="&quot;R$&quot;\ #,##0.00"/>
  </numFmts>
  <fonts count="19"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u/>
      <sz val="16"/>
      <name val="Arial"/>
      <family val="2"/>
    </font>
    <font>
      <sz val="15"/>
      <name val="Arial"/>
      <family val="2"/>
    </font>
    <font>
      <sz val="12"/>
      <name val="Arial"/>
      <family val="2"/>
    </font>
    <font>
      <b/>
      <sz val="18"/>
      <name val="Arial"/>
      <family val="2"/>
    </font>
    <font>
      <sz val="18"/>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5"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164" fontId="2" fillId="0" borderId="0" applyFont="0" applyFill="0" applyBorder="0" applyAlignment="0" applyProtection="0"/>
  </cellStyleXfs>
  <cellXfs count="317">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6" fontId="6" fillId="0" borderId="0" xfId="1" applyNumberFormat="1" applyFont="1" applyAlignment="1">
      <alignment horizontal="center" vertical="center"/>
    </xf>
    <xf numFmtId="0" fontId="5" fillId="2" borderId="0" xfId="1" applyFont="1" applyFill="1" applyBorder="1" applyAlignment="1">
      <alignment horizontal="left" vertical="center"/>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23" xfId="1" applyFont="1" applyFill="1" applyBorder="1" applyAlignment="1"/>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9" xfId="1" applyFont="1" applyFill="1" applyBorder="1" applyAlignment="1">
      <alignment vertical="center" wrapText="1"/>
    </xf>
    <xf numFmtId="0" fontId="5" fillId="2" borderId="26" xfId="1" applyFont="1" applyFill="1" applyBorder="1" applyAlignment="1">
      <alignment vertical="center"/>
    </xf>
    <xf numFmtId="0" fontId="6" fillId="2" borderId="0" xfId="1" applyFont="1" applyFill="1" applyAlignment="1">
      <alignment horizontal="center" vertical="center"/>
    </xf>
    <xf numFmtId="166"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3" xfId="1" applyFont="1" applyFill="1" applyBorder="1" applyAlignment="1"/>
    <xf numFmtId="0" fontId="9" fillId="4" borderId="15" xfId="1" applyFont="1" applyFill="1" applyBorder="1" applyAlignment="1">
      <alignment horizontal="left" vertical="center" wrapText="1"/>
    </xf>
    <xf numFmtId="0" fontId="10" fillId="5" borderId="12" xfId="0" applyFont="1" applyFill="1" applyBorder="1" applyAlignment="1">
      <alignment horizontal="center" vertical="center" wrapText="1"/>
    </xf>
    <xf numFmtId="0" fontId="10" fillId="5" borderId="41" xfId="0" applyFont="1" applyFill="1" applyBorder="1" applyAlignment="1">
      <alignment horizontal="center" vertical="center" wrapText="1"/>
    </xf>
    <xf numFmtId="4" fontId="10" fillId="5" borderId="41" xfId="0" applyNumberFormat="1" applyFont="1" applyFill="1" applyBorder="1" applyAlignment="1">
      <alignment horizontal="center" vertical="center" wrapText="1"/>
    </xf>
    <xf numFmtId="0" fontId="5" fillId="7" borderId="29" xfId="0" applyFont="1" applyFill="1" applyBorder="1" applyAlignment="1">
      <alignment horizontal="left" vertical="center"/>
    </xf>
    <xf numFmtId="0" fontId="8" fillId="7" borderId="17" xfId="0" applyFont="1" applyFill="1" applyBorder="1" applyAlignment="1">
      <alignment horizontal="left" vertical="center"/>
    </xf>
    <xf numFmtId="4" fontId="6" fillId="7" borderId="44" xfId="0" applyNumberFormat="1" applyFont="1" applyFill="1" applyBorder="1" applyAlignment="1">
      <alignment horizontal="left" vertical="center"/>
    </xf>
    <xf numFmtId="0" fontId="5" fillId="2" borderId="0" xfId="1" applyFont="1" applyFill="1" applyBorder="1" applyAlignment="1">
      <alignment horizontal="left" vertical="center"/>
    </xf>
    <xf numFmtId="0" fontId="6" fillId="0" borderId="0" xfId="1" applyFont="1" applyFill="1"/>
    <xf numFmtId="0" fontId="5" fillId="2" borderId="0" xfId="1" applyFont="1" applyFill="1" applyBorder="1" applyAlignment="1">
      <alignment horizontal="left"/>
    </xf>
    <xf numFmtId="0" fontId="5" fillId="0" borderId="0" xfId="1" applyFont="1" applyAlignment="1"/>
    <xf numFmtId="49" fontId="15" fillId="4" borderId="1" xfId="0" applyNumberFormat="1" applyFont="1" applyFill="1" applyBorder="1" applyAlignment="1">
      <alignment vertical="center"/>
    </xf>
    <xf numFmtId="49" fontId="15" fillId="4" borderId="1" xfId="1" applyNumberFormat="1" applyFont="1" applyFill="1" applyBorder="1" applyAlignment="1">
      <alignment vertical="center"/>
    </xf>
    <xf numFmtId="49" fontId="15" fillId="4" borderId="1" xfId="1" applyNumberFormat="1" applyFont="1" applyFill="1" applyBorder="1" applyAlignment="1">
      <alignment horizontal="center" vertical="center"/>
    </xf>
    <xf numFmtId="0" fontId="6" fillId="0" borderId="0" xfId="1" applyFont="1" applyAlignment="1">
      <alignment horizontal="left"/>
    </xf>
    <xf numFmtId="49" fontId="6" fillId="4" borderId="15" xfId="1" applyNumberFormat="1" applyFont="1" applyFill="1" applyBorder="1" applyAlignment="1">
      <alignment horizontal="left" vertical="center" wrapText="1"/>
    </xf>
    <xf numFmtId="0" fontId="5" fillId="5" borderId="46" xfId="0" applyFont="1" applyFill="1" applyBorder="1" applyAlignment="1">
      <alignment horizontal="left" vertical="center"/>
    </xf>
    <xf numFmtId="0" fontId="8" fillId="5" borderId="4" xfId="0" applyFont="1" applyFill="1" applyBorder="1" applyAlignment="1">
      <alignment horizontal="left" vertical="center"/>
    </xf>
    <xf numFmtId="4" fontId="5" fillId="5" borderId="21" xfId="0" applyNumberFormat="1" applyFont="1" applyFill="1" applyBorder="1" applyAlignment="1">
      <alignment vertical="center"/>
    </xf>
    <xf numFmtId="0" fontId="6" fillId="4" borderId="10" xfId="0" applyFont="1" applyFill="1" applyBorder="1" applyAlignment="1">
      <alignment horizontal="left" vertical="center"/>
    </xf>
    <xf numFmtId="0" fontId="7" fillId="4" borderId="6" xfId="0" applyFont="1" applyFill="1" applyBorder="1" applyAlignment="1">
      <alignment horizontal="left" vertical="center"/>
    </xf>
    <xf numFmtId="4" fontId="6" fillId="4" borderId="9" xfId="0" applyNumberFormat="1" applyFont="1" applyFill="1" applyBorder="1" applyAlignment="1">
      <alignment vertical="center"/>
    </xf>
    <xf numFmtId="0" fontId="6" fillId="4" borderId="45" xfId="0" applyFont="1" applyFill="1" applyBorder="1" applyAlignment="1">
      <alignment horizontal="left" vertical="center"/>
    </xf>
    <xf numFmtId="0" fontId="7" fillId="4" borderId="19" xfId="0" applyFont="1" applyFill="1" applyBorder="1" applyAlignment="1">
      <alignment horizontal="left" vertical="center"/>
    </xf>
    <xf numFmtId="4" fontId="6" fillId="4" borderId="15" xfId="0" applyNumberFormat="1" applyFont="1" applyFill="1" applyBorder="1" applyAlignment="1">
      <alignment vertical="center"/>
    </xf>
    <xf numFmtId="0" fontId="7" fillId="4" borderId="10" xfId="0" applyFont="1" applyFill="1" applyBorder="1" applyAlignment="1">
      <alignment horizontal="left" vertical="center"/>
    </xf>
    <xf numFmtId="0" fontId="5" fillId="5" borderId="10" xfId="0" applyFont="1" applyFill="1" applyBorder="1" applyAlignment="1">
      <alignment horizontal="left" vertical="center"/>
    </xf>
    <xf numFmtId="0" fontId="8" fillId="5" borderId="6" xfId="0" applyFont="1" applyFill="1" applyBorder="1" applyAlignment="1">
      <alignment horizontal="left" vertical="center"/>
    </xf>
    <xf numFmtId="4" fontId="5" fillId="5" borderId="9" xfId="0" applyNumberFormat="1" applyFont="1" applyFill="1" applyBorder="1" applyAlignment="1">
      <alignment vertical="center"/>
    </xf>
    <xf numFmtId="4" fontId="6" fillId="5" borderId="9" xfId="0" applyNumberFormat="1" applyFont="1" applyFill="1" applyBorder="1" applyAlignment="1">
      <alignment vertical="center"/>
    </xf>
    <xf numFmtId="0" fontId="5" fillId="5" borderId="27" xfId="0" applyFont="1" applyFill="1" applyBorder="1" applyAlignment="1">
      <alignment horizontal="left" vertical="center"/>
    </xf>
    <xf numFmtId="0" fontId="7" fillId="5" borderId="2" xfId="0" applyFont="1" applyFill="1" applyBorder="1" applyAlignment="1">
      <alignment horizontal="left" vertical="center"/>
    </xf>
    <xf numFmtId="4" fontId="6" fillId="5" borderId="1" xfId="0" applyNumberFormat="1" applyFont="1" applyFill="1" applyBorder="1" applyAlignment="1">
      <alignment vertical="center"/>
    </xf>
    <xf numFmtId="0" fontId="0" fillId="7" borderId="44" xfId="0" applyFill="1" applyBorder="1" applyAlignment="1">
      <alignment vertical="center"/>
    </xf>
    <xf numFmtId="4" fontId="6" fillId="4" borderId="9" xfId="0" applyNumberFormat="1" applyFont="1" applyFill="1" applyBorder="1" applyAlignment="1">
      <alignment horizontal="center"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6" fillId="2" borderId="0" xfId="1" applyFont="1" applyFill="1" applyAlignment="1">
      <alignment horizontal="center"/>
    </xf>
    <xf numFmtId="4" fontId="6" fillId="4" borderId="6" xfId="0" applyNumberFormat="1" applyFont="1" applyFill="1" applyBorder="1" applyAlignment="1">
      <alignment vertical="center"/>
    </xf>
    <xf numFmtId="4" fontId="5" fillId="4" borderId="6" xfId="0" applyNumberFormat="1" applyFont="1" applyFill="1" applyBorder="1" applyAlignment="1">
      <alignment vertical="center"/>
    </xf>
    <xf numFmtId="4" fontId="5" fillId="6" borderId="6" xfId="0" applyNumberFormat="1" applyFont="1" applyFill="1" applyBorder="1" applyAlignment="1">
      <alignment vertical="center"/>
    </xf>
    <xf numFmtId="167" fontId="5" fillId="7" borderId="17" xfId="0" applyNumberFormat="1" applyFont="1" applyFill="1" applyBorder="1" applyAlignment="1">
      <alignment vertical="center"/>
    </xf>
    <xf numFmtId="4" fontId="5" fillId="6" borderId="2" xfId="0" applyNumberFormat="1" applyFont="1" applyFill="1" applyBorder="1" applyAlignment="1">
      <alignment vertical="center"/>
    </xf>
    <xf numFmtId="4" fontId="5" fillId="7" borderId="17" xfId="0" applyNumberFormat="1" applyFont="1" applyFill="1" applyBorder="1" applyAlignment="1">
      <alignment vertical="center"/>
    </xf>
    <xf numFmtId="4" fontId="5" fillId="5" borderId="4" xfId="0" applyNumberFormat="1" applyFont="1" applyFill="1" applyBorder="1" applyAlignment="1">
      <alignment vertical="center"/>
    </xf>
    <xf numFmtId="4" fontId="5" fillId="6" borderId="4" xfId="0" applyNumberFormat="1" applyFont="1" applyFill="1" applyBorder="1" applyAlignment="1">
      <alignment vertical="center"/>
    </xf>
    <xf numFmtId="0" fontId="0" fillId="4" borderId="7" xfId="0" applyFill="1" applyBorder="1" applyAlignment="1">
      <alignment vertical="center"/>
    </xf>
    <xf numFmtId="0" fontId="6" fillId="4" borderId="6" xfId="0" applyFont="1" applyFill="1" applyBorder="1" applyAlignment="1">
      <alignment vertical="center"/>
    </xf>
    <xf numFmtId="4" fontId="10" fillId="5" borderId="16" xfId="0" applyNumberFormat="1" applyFont="1" applyFill="1" applyBorder="1" applyAlignment="1">
      <alignment horizontal="center" vertical="center" wrapText="1"/>
    </xf>
    <xf numFmtId="4" fontId="5" fillId="5" borderId="24" xfId="0" applyNumberFormat="1" applyFont="1" applyFill="1" applyBorder="1" applyAlignment="1">
      <alignment horizontal="right" vertical="center"/>
    </xf>
    <xf numFmtId="4" fontId="5" fillId="5" borderId="21" xfId="0" applyNumberFormat="1" applyFont="1" applyFill="1" applyBorder="1" applyAlignment="1">
      <alignment horizontal="center" vertical="center"/>
    </xf>
    <xf numFmtId="4" fontId="5" fillId="4" borderId="0" xfId="0" applyNumberFormat="1" applyFont="1" applyFill="1" applyBorder="1" applyAlignment="1">
      <alignment horizontal="right" vertical="center"/>
    </xf>
    <xf numFmtId="4" fontId="6" fillId="4" borderId="0" xfId="0" applyNumberFormat="1" applyFont="1" applyFill="1" applyBorder="1" applyAlignment="1">
      <alignment horizontal="right" vertical="center"/>
    </xf>
    <xf numFmtId="4" fontId="6" fillId="4" borderId="26" xfId="0" applyNumberFormat="1" applyFont="1" applyFill="1" applyBorder="1" applyAlignment="1">
      <alignment horizontal="right" vertical="center"/>
    </xf>
    <xf numFmtId="4" fontId="6" fillId="4" borderId="15" xfId="0" applyNumberFormat="1" applyFont="1" applyFill="1" applyBorder="1" applyAlignment="1">
      <alignment horizontal="center" vertical="center"/>
    </xf>
    <xf numFmtId="4" fontId="7" fillId="4" borderId="0" xfId="0" applyNumberFormat="1" applyFont="1" applyFill="1" applyBorder="1" applyAlignment="1">
      <alignment horizontal="right" vertical="center"/>
    </xf>
    <xf numFmtId="4" fontId="5" fillId="5" borderId="0" xfId="0" applyNumberFormat="1" applyFont="1" applyFill="1" applyBorder="1" applyAlignment="1">
      <alignment horizontal="right" vertical="center"/>
    </xf>
    <xf numFmtId="4" fontId="5" fillId="5" borderId="9" xfId="0" applyNumberFormat="1" applyFont="1" applyFill="1" applyBorder="1" applyAlignment="1">
      <alignment horizontal="center" vertical="center"/>
    </xf>
    <xf numFmtId="4" fontId="6" fillId="5" borderId="9" xfId="0" applyNumberFormat="1" applyFont="1" applyFill="1" applyBorder="1" applyAlignment="1">
      <alignment horizontal="center" vertical="center"/>
    </xf>
    <xf numFmtId="4" fontId="5" fillId="4" borderId="9" xfId="0" applyNumberFormat="1" applyFont="1" applyFill="1" applyBorder="1" applyAlignment="1">
      <alignment vertical="center"/>
    </xf>
    <xf numFmtId="4" fontId="5" fillId="7" borderId="25" xfId="0" applyNumberFormat="1" applyFont="1" applyFill="1" applyBorder="1" applyAlignment="1">
      <alignment horizontal="right" vertical="center"/>
    </xf>
    <xf numFmtId="4" fontId="6" fillId="7" borderId="44" xfId="0" applyNumberFormat="1" applyFont="1" applyFill="1" applyBorder="1" applyAlignment="1">
      <alignment horizontal="center" vertical="center"/>
    </xf>
    <xf numFmtId="4" fontId="5" fillId="5" borderId="8" xfId="0" applyNumberFormat="1" applyFont="1" applyFill="1" applyBorder="1" applyAlignment="1">
      <alignment horizontal="right" vertical="center"/>
    </xf>
    <xf numFmtId="4" fontId="6" fillId="5" borderId="1" xfId="0" applyNumberFormat="1" applyFont="1" applyFill="1" applyBorder="1" applyAlignment="1">
      <alignment horizontal="center" vertical="center"/>
    </xf>
    <xf numFmtId="4" fontId="5" fillId="7" borderId="44" xfId="0" applyNumberFormat="1" applyFont="1" applyFill="1" applyBorder="1" applyAlignment="1">
      <alignment horizontal="right" vertical="center"/>
    </xf>
    <xf numFmtId="4" fontId="0" fillId="7" borderId="44" xfId="0" applyNumberFormat="1" applyFill="1" applyBorder="1" applyAlignment="1">
      <alignment horizontal="center" vertical="center"/>
    </xf>
    <xf numFmtId="0" fontId="5" fillId="2" borderId="0" xfId="1" applyFont="1" applyFill="1" applyBorder="1" applyAlignment="1">
      <alignment horizontal="left" vertical="top" wrapText="1"/>
    </xf>
    <xf numFmtId="167" fontId="5" fillId="3" borderId="17" xfId="5"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34" xfId="0" applyFont="1" applyBorder="1" applyAlignment="1">
      <alignment horizontal="center" vertical="center"/>
    </xf>
    <xf numFmtId="49" fontId="6" fillId="4" borderId="2" xfId="1" applyNumberFormat="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38" xfId="0" applyNumberFormat="1" applyFont="1" applyBorder="1" applyAlignment="1">
      <alignment horizontal="left" vertical="center"/>
    </xf>
    <xf numFmtId="49" fontId="6" fillId="4" borderId="39" xfId="1" applyNumberFormat="1" applyFont="1" applyFill="1" applyBorder="1" applyAlignment="1" applyProtection="1">
      <alignment horizontal="left" vertical="center"/>
      <protection locked="0"/>
    </xf>
    <xf numFmtId="49" fontId="6" fillId="4" borderId="39" xfId="0" applyNumberFormat="1" applyFont="1" applyFill="1" applyBorder="1" applyAlignment="1">
      <alignment horizontal="left" vertical="center"/>
    </xf>
    <xf numFmtId="49" fontId="6" fillId="0" borderId="3" xfId="0" applyNumberFormat="1" applyFont="1" applyBorder="1" applyAlignment="1">
      <alignment horizontal="left" vertical="center"/>
    </xf>
    <xf numFmtId="49" fontId="6" fillId="4" borderId="8" xfId="1" applyNumberFormat="1" applyFont="1" applyFill="1" applyBorder="1" applyAlignment="1" applyProtection="1">
      <alignment horizontal="left" vertical="center"/>
      <protection locked="0"/>
    </xf>
    <xf numFmtId="0" fontId="5" fillId="2" borderId="22" xfId="1" applyFont="1" applyFill="1" applyBorder="1" applyAlignment="1">
      <alignment horizontal="justify" vertical="center" wrapText="1"/>
    </xf>
    <xf numFmtId="0" fontId="18" fillId="0" borderId="22" xfId="0" applyFont="1" applyBorder="1" applyAlignment="1">
      <alignment horizontal="justify" vertical="center" wrapText="1"/>
    </xf>
    <xf numFmtId="0" fontId="6" fillId="0" borderId="42" xfId="1" applyFont="1" applyFill="1" applyBorder="1" applyAlignment="1">
      <alignment horizontal="center" vertical="center"/>
    </xf>
    <xf numFmtId="0" fontId="0" fillId="0" borderId="1" xfId="0" applyBorder="1" applyAlignment="1"/>
    <xf numFmtId="4" fontId="6" fillId="4" borderId="1" xfId="0" applyNumberFormat="1" applyFont="1" applyFill="1" applyBorder="1" applyAlignment="1">
      <alignment horizontal="center" vertical="center"/>
    </xf>
    <xf numFmtId="4" fontId="6" fillId="4" borderId="2" xfId="5"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3" borderId="43" xfId="1" applyFont="1" applyFill="1" applyBorder="1" applyAlignment="1">
      <alignment horizontal="center" vertical="center"/>
    </xf>
    <xf numFmtId="0" fontId="0" fillId="0" borderId="44" xfId="0" applyBorder="1" applyAlignment="1"/>
    <xf numFmtId="0" fontId="6" fillId="0" borderId="14" xfId="0" applyFont="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16" fillId="4" borderId="2" xfId="1" applyFont="1" applyFill="1" applyBorder="1" applyAlignment="1">
      <alignment horizontal="right" vertical="center" wrapText="1"/>
    </xf>
    <xf numFmtId="0" fontId="16" fillId="4" borderId="8" xfId="1" applyFont="1" applyFill="1" applyBorder="1" applyAlignment="1">
      <alignment horizontal="right" vertical="center" wrapText="1"/>
    </xf>
    <xf numFmtId="0" fontId="17" fillId="4" borderId="8"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4" fillId="0" borderId="48"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6" fillId="0" borderId="42" xfId="1" applyFont="1" applyFill="1" applyBorder="1" applyAlignment="1">
      <alignment horizontal="right" vertical="center"/>
    </xf>
    <xf numFmtId="0" fontId="10" fillId="4" borderId="11" xfId="1" applyFont="1" applyFill="1" applyBorder="1" applyAlignment="1">
      <alignment vertical="top" wrapText="1"/>
    </xf>
    <xf numFmtId="0" fontId="9" fillId="0" borderId="22" xfId="0" applyFont="1" applyBorder="1" applyAlignment="1">
      <alignment wrapText="1"/>
    </xf>
    <xf numFmtId="0" fontId="9" fillId="0" borderId="36" xfId="0" applyFont="1" applyBorder="1" applyAlignment="1">
      <alignment wrapText="1"/>
    </xf>
    <xf numFmtId="0" fontId="5" fillId="2" borderId="0" xfId="1" applyFont="1" applyFill="1" applyBorder="1" applyAlignment="1">
      <alignment horizontal="left"/>
    </xf>
    <xf numFmtId="0" fontId="5" fillId="2" borderId="26" xfId="1" applyFont="1" applyFill="1" applyBorder="1" applyAlignment="1">
      <alignment horizontal="left"/>
    </xf>
    <xf numFmtId="0" fontId="5" fillId="2" borderId="26" xfId="1" applyFont="1" applyFill="1" applyBorder="1" applyAlignment="1">
      <alignment horizontal="left" wrapText="1"/>
    </xf>
    <xf numFmtId="0" fontId="6" fillId="4" borderId="30" xfId="1" applyFont="1" applyFill="1" applyBorder="1" applyAlignment="1">
      <alignment horizontal="left" vertical="center"/>
    </xf>
    <xf numFmtId="0" fontId="6" fillId="4" borderId="31" xfId="1" applyFont="1" applyFill="1" applyBorder="1" applyAlignment="1">
      <alignment horizontal="left" vertical="center"/>
    </xf>
    <xf numFmtId="49" fontId="6" fillId="4" borderId="39" xfId="1" applyNumberFormat="1" applyFont="1" applyFill="1" applyBorder="1" applyAlignment="1">
      <alignment horizontal="left" vertical="center"/>
    </xf>
    <xf numFmtId="49" fontId="6" fillId="4" borderId="38" xfId="1" applyNumberFormat="1" applyFont="1" applyFill="1" applyBorder="1" applyAlignment="1">
      <alignment horizontal="left" vertical="center"/>
    </xf>
    <xf numFmtId="0" fontId="6" fillId="4" borderId="39" xfId="1" applyFont="1" applyFill="1" applyBorder="1" applyAlignment="1">
      <alignment horizontal="left" vertical="center"/>
    </xf>
    <xf numFmtId="0" fontId="6" fillId="4" borderId="8" xfId="1" applyFont="1" applyFill="1" applyBorder="1" applyAlignment="1">
      <alignment horizontal="left" vertical="center"/>
    </xf>
    <xf numFmtId="49" fontId="6" fillId="4" borderId="31"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4" fontId="6" fillId="4" borderId="6" xfId="0" applyNumberFormat="1" applyFont="1" applyFill="1" applyBorder="1" applyAlignment="1">
      <alignment vertical="center"/>
    </xf>
    <xf numFmtId="0" fontId="6" fillId="4" borderId="7" xfId="0" applyFont="1" applyFill="1" applyBorder="1" applyAlignment="1">
      <alignment vertical="center"/>
    </xf>
    <xf numFmtId="4" fontId="5" fillId="4" borderId="6" xfId="0" applyNumberFormat="1" applyFont="1" applyFill="1" applyBorder="1" applyAlignment="1">
      <alignment vertical="center"/>
    </xf>
    <xf numFmtId="4" fontId="6" fillId="4" borderId="19" xfId="0" applyNumberFormat="1" applyFont="1" applyFill="1" applyBorder="1" applyAlignment="1">
      <alignment vertical="center"/>
    </xf>
    <xf numFmtId="0" fontId="6" fillId="4" borderId="18" xfId="0" applyFont="1" applyFill="1" applyBorder="1" applyAlignment="1">
      <alignment vertical="center"/>
    </xf>
    <xf numFmtId="4" fontId="5" fillId="6" borderId="6" xfId="0" applyNumberFormat="1" applyFont="1" applyFill="1" applyBorder="1" applyAlignment="1">
      <alignment vertical="center"/>
    </xf>
    <xf numFmtId="0" fontId="6" fillId="6" borderId="7" xfId="0" applyFont="1" applyFill="1" applyBorder="1" applyAlignment="1">
      <alignment vertical="center"/>
    </xf>
    <xf numFmtId="4" fontId="6" fillId="4" borderId="2" xfId="6" applyNumberFormat="1" applyFont="1" applyFill="1" applyBorder="1" applyAlignment="1">
      <alignment horizontal="center" vertical="center"/>
    </xf>
    <xf numFmtId="4" fontId="6" fillId="0" borderId="8" xfId="6" applyNumberFormat="1" applyFont="1" applyBorder="1" applyAlignment="1">
      <alignment horizontal="center" vertical="center"/>
    </xf>
    <xf numFmtId="4" fontId="6" fillId="0" borderId="33" xfId="6" applyNumberFormat="1" applyFont="1" applyBorder="1" applyAlignment="1">
      <alignment horizontal="center" vertical="center"/>
    </xf>
    <xf numFmtId="0" fontId="12" fillId="2" borderId="24" xfId="1" applyFont="1" applyFill="1" applyBorder="1" applyAlignment="1">
      <alignment horizontal="right" vertical="center" wrapText="1"/>
    </xf>
    <xf numFmtId="49" fontId="6" fillId="0" borderId="8" xfId="0" applyNumberFormat="1" applyFont="1" applyBorder="1" applyAlignment="1">
      <alignment vertical="center"/>
    </xf>
    <xf numFmtId="49" fontId="6" fillId="0" borderId="38" xfId="0" applyNumberFormat="1" applyFont="1" applyBorder="1" applyAlignment="1">
      <alignment vertical="center"/>
    </xf>
    <xf numFmtId="49" fontId="6" fillId="4" borderId="39"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5" fillId="2" borderId="26" xfId="1" applyFont="1" applyFill="1" applyBorder="1" applyAlignment="1">
      <alignment horizontal="left" vertical="center"/>
    </xf>
    <xf numFmtId="49" fontId="5" fillId="4" borderId="19" xfId="1" applyNumberFormat="1" applyFont="1" applyFill="1" applyBorder="1" applyAlignment="1">
      <alignment horizontal="left" vertical="center" wrapText="1"/>
    </xf>
    <xf numFmtId="49" fontId="5" fillId="4" borderId="26" xfId="1" applyNumberFormat="1" applyFont="1" applyFill="1" applyBorder="1" applyAlignment="1">
      <alignment horizontal="left" vertical="center" wrapText="1"/>
    </xf>
    <xf numFmtId="49" fontId="5" fillId="4" borderId="18" xfId="1" applyNumberFormat="1" applyFont="1" applyFill="1" applyBorder="1" applyAlignment="1">
      <alignment horizontal="left" vertical="center" wrapText="1"/>
    </xf>
    <xf numFmtId="0" fontId="14" fillId="0" borderId="48" xfId="1" applyFont="1" applyFill="1" applyBorder="1" applyAlignment="1">
      <alignment horizontal="right" vertical="center"/>
    </xf>
    <xf numFmtId="0" fontId="14" fillId="0" borderId="3" xfId="1" applyFont="1" applyFill="1" applyBorder="1" applyAlignment="1">
      <alignment horizontal="right" vertical="center"/>
    </xf>
    <xf numFmtId="167" fontId="5" fillId="7" borderId="17" xfId="0" applyNumberFormat="1" applyFont="1" applyFill="1" applyBorder="1" applyAlignment="1">
      <alignment vertical="center"/>
    </xf>
    <xf numFmtId="167" fontId="6" fillId="7" borderId="14" xfId="0" applyNumberFormat="1" applyFont="1" applyFill="1" applyBorder="1" applyAlignment="1">
      <alignment vertical="center"/>
    </xf>
    <xf numFmtId="4" fontId="5" fillId="6" borderId="2" xfId="0" applyNumberFormat="1" applyFont="1" applyFill="1" applyBorder="1" applyAlignment="1">
      <alignment vertical="center"/>
    </xf>
    <xf numFmtId="0" fontId="6" fillId="6" borderId="3" xfId="0" applyFont="1" applyFill="1" applyBorder="1" applyAlignment="1">
      <alignment vertical="center"/>
    </xf>
    <xf numFmtId="4" fontId="5" fillId="7" borderId="17" xfId="0" applyNumberFormat="1" applyFont="1" applyFill="1" applyBorder="1" applyAlignment="1">
      <alignment vertical="center"/>
    </xf>
    <xf numFmtId="0" fontId="6" fillId="7" borderId="14" xfId="0" applyFont="1" applyFill="1" applyBorder="1" applyAlignment="1">
      <alignment vertical="center"/>
    </xf>
    <xf numFmtId="4" fontId="5" fillId="4" borderId="6" xfId="0" applyNumberFormat="1" applyFont="1" applyFill="1" applyBorder="1" applyAlignment="1">
      <alignment horizontal="right" vertical="center"/>
    </xf>
    <xf numFmtId="0" fontId="5" fillId="4" borderId="7" xfId="0" applyFont="1" applyFill="1" applyBorder="1" applyAlignment="1">
      <alignment horizontal="right" vertical="center"/>
    </xf>
    <xf numFmtId="0" fontId="5" fillId="4" borderId="6" xfId="0" applyFont="1" applyFill="1" applyBorder="1" applyAlignment="1">
      <alignment horizontal="center" vertical="center"/>
    </xf>
    <xf numFmtId="0" fontId="5"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0" fillId="7" borderId="17" xfId="0" applyFill="1" applyBorder="1" applyAlignment="1">
      <alignment horizontal="center" vertical="center"/>
    </xf>
    <xf numFmtId="0" fontId="0" fillId="0" borderId="14" xfId="0" applyBorder="1" applyAlignment="1">
      <alignment horizontal="center" vertical="center"/>
    </xf>
    <xf numFmtId="4" fontId="5" fillId="5" borderId="4" xfId="0" applyNumberFormat="1" applyFont="1" applyFill="1" applyBorder="1" applyAlignment="1">
      <alignment vertical="center"/>
    </xf>
    <xf numFmtId="0" fontId="6" fillId="0" borderId="5" xfId="0" applyFont="1" applyBorder="1" applyAlignment="1">
      <alignment vertical="center"/>
    </xf>
    <xf numFmtId="4" fontId="5" fillId="6" borderId="4" xfId="0" applyNumberFormat="1" applyFont="1" applyFill="1" applyBorder="1" applyAlignment="1">
      <alignment vertical="center"/>
    </xf>
    <xf numFmtId="0" fontId="6" fillId="6" borderId="5" xfId="0" applyFont="1" applyFill="1" applyBorder="1" applyAlignment="1">
      <alignment vertical="center"/>
    </xf>
    <xf numFmtId="0" fontId="5" fillId="5" borderId="6" xfId="0" applyFont="1" applyFill="1" applyBorder="1" applyAlignment="1">
      <alignment horizontal="center" vertical="center"/>
    </xf>
    <xf numFmtId="0" fontId="6" fillId="0" borderId="7" xfId="0" applyFont="1" applyBorder="1" applyAlignment="1">
      <alignment horizontal="center" vertical="center"/>
    </xf>
    <xf numFmtId="0" fontId="6" fillId="4" borderId="19" xfId="0" applyFont="1" applyFill="1" applyBorder="1" applyAlignment="1">
      <alignment horizontal="center" vertical="center"/>
    </xf>
    <xf numFmtId="0" fontId="5" fillId="7" borderId="17" xfId="0" applyFont="1" applyFill="1" applyBorder="1" applyAlignment="1">
      <alignment horizontal="center" vertical="center"/>
    </xf>
    <xf numFmtId="0" fontId="6" fillId="7" borderId="14" xfId="0" applyFont="1" applyFill="1" applyBorder="1" applyAlignment="1">
      <alignment horizontal="center" vertical="center"/>
    </xf>
    <xf numFmtId="0" fontId="5" fillId="5" borderId="4" xfId="0" applyFont="1" applyFill="1" applyBorder="1" applyAlignment="1">
      <alignment horizontal="center" vertical="center"/>
    </xf>
    <xf numFmtId="0" fontId="6" fillId="0" borderId="5" xfId="0" applyFont="1" applyBorder="1" applyAlignment="1">
      <alignment horizontal="center" vertical="center"/>
    </xf>
    <xf numFmtId="0" fontId="5" fillId="4" borderId="7" xfId="0" applyFont="1" applyFill="1" applyBorder="1" applyAlignment="1">
      <alignment vertical="center"/>
    </xf>
    <xf numFmtId="0" fontId="5" fillId="7" borderId="14" xfId="0" applyFont="1" applyFill="1" applyBorder="1" applyAlignment="1">
      <alignment vertical="center"/>
    </xf>
    <xf numFmtId="0" fontId="5" fillId="6" borderId="7" xfId="0" applyFont="1" applyFill="1" applyBorder="1" applyAlignment="1">
      <alignment vertical="center"/>
    </xf>
    <xf numFmtId="4" fontId="6" fillId="4" borderId="6" xfId="0" applyNumberFormat="1" applyFont="1" applyFill="1" applyBorder="1" applyAlignment="1">
      <alignment horizontal="center" vertical="center"/>
    </xf>
    <xf numFmtId="4" fontId="6" fillId="4" borderId="7" xfId="0" applyNumberFormat="1" applyFont="1" applyFill="1" applyBorder="1" applyAlignment="1">
      <alignment horizontal="center" vertical="center"/>
    </xf>
    <xf numFmtId="4" fontId="5" fillId="4" borderId="7" xfId="0" applyNumberFormat="1" applyFont="1" applyFill="1" applyBorder="1" applyAlignment="1">
      <alignment horizontal="right" vertical="center"/>
    </xf>
    <xf numFmtId="0" fontId="5" fillId="2" borderId="0" xfId="1" applyFont="1" applyFill="1" applyBorder="1" applyAlignment="1">
      <alignment horizontal="center" vertical="center" wrapText="1"/>
    </xf>
    <xf numFmtId="14" fontId="6" fillId="4" borderId="19" xfId="1" applyNumberFormat="1" applyFont="1" applyFill="1" applyBorder="1" applyAlignment="1">
      <alignment horizontal="left" vertical="center" wrapText="1"/>
    </xf>
    <xf numFmtId="14" fontId="6" fillId="4" borderId="18" xfId="1" applyNumberFormat="1" applyFont="1" applyFill="1" applyBorder="1" applyAlignment="1">
      <alignment horizontal="left" vertical="center" wrapText="1"/>
    </xf>
    <xf numFmtId="4" fontId="6" fillId="4" borderId="7" xfId="0" applyNumberFormat="1" applyFont="1" applyFill="1" applyBorder="1" applyAlignment="1">
      <alignment vertical="center"/>
    </xf>
    <xf numFmtId="0" fontId="5" fillId="0" borderId="7" xfId="0" applyFont="1" applyBorder="1" applyAlignment="1">
      <alignment horizontal="center" vertical="center"/>
    </xf>
    <xf numFmtId="0" fontId="6" fillId="4" borderId="39" xfId="1" applyFont="1" applyFill="1" applyBorder="1" applyAlignment="1" applyProtection="1">
      <alignment horizontal="left" vertical="center"/>
      <protection locked="0"/>
    </xf>
    <xf numFmtId="0" fontId="6" fillId="0" borderId="8" xfId="0" applyFont="1" applyBorder="1" applyAlignment="1"/>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0" fontId="6" fillId="0" borderId="38" xfId="0" applyFont="1" applyBorder="1" applyAlignment="1"/>
    <xf numFmtId="0" fontId="6" fillId="4" borderId="8" xfId="1" applyFont="1" applyFill="1" applyBorder="1" applyAlignment="1" applyProtection="1">
      <alignment horizontal="left" vertical="center"/>
      <protection locked="0"/>
    </xf>
    <xf numFmtId="0" fontId="6" fillId="0" borderId="38" xfId="0" applyFont="1" applyBorder="1" applyAlignment="1">
      <alignment vertical="center"/>
    </xf>
    <xf numFmtId="0" fontId="6" fillId="0" borderId="8" xfId="0" applyFont="1" applyBorder="1" applyAlignment="1">
      <alignment horizontal="left" vertical="center"/>
    </xf>
    <xf numFmtId="0" fontId="6" fillId="0" borderId="38" xfId="0" applyFont="1" applyBorder="1" applyAlignment="1">
      <alignment horizontal="left" vertical="center"/>
    </xf>
    <xf numFmtId="0" fontId="6" fillId="4" borderId="6" xfId="0" applyFont="1" applyFill="1" applyBorder="1" applyAlignment="1">
      <alignment vertical="center" wrapText="1"/>
    </xf>
    <xf numFmtId="0" fontId="0" fillId="4" borderId="7" xfId="0" applyFill="1" applyBorder="1" applyAlignment="1">
      <alignment vertical="center"/>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5" fillId="2" borderId="0" xfId="1" applyFont="1" applyFill="1" applyBorder="1" applyAlignment="1">
      <alignment horizontal="left" vertical="center"/>
    </xf>
    <xf numFmtId="0" fontId="6" fillId="4" borderId="30" xfId="1" applyFont="1" applyFill="1" applyBorder="1" applyAlignment="1" applyProtection="1">
      <alignment horizontal="left" vertical="center"/>
      <protection locked="0"/>
    </xf>
    <xf numFmtId="0" fontId="6" fillId="4" borderId="31" xfId="1" applyFont="1" applyFill="1" applyBorder="1" applyAlignment="1" applyProtection="1">
      <alignment horizontal="left" vertical="center"/>
      <protection locked="0"/>
    </xf>
    <xf numFmtId="49" fontId="6" fillId="4" borderId="2" xfId="1" applyNumberFormat="1" applyFont="1" applyFill="1" applyBorder="1" applyAlignment="1">
      <alignment horizontal="left" vertical="center"/>
    </xf>
    <xf numFmtId="0" fontId="5" fillId="3" borderId="16" xfId="1" applyFont="1" applyFill="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5" fillId="3" borderId="16" xfId="1" applyFont="1" applyFill="1" applyBorder="1" applyAlignment="1">
      <alignment horizontal="center" vertical="center" wrapText="1"/>
    </xf>
    <xf numFmtId="2" fontId="6" fillId="2" borderId="0" xfId="1" applyNumberFormat="1" applyFont="1" applyFill="1" applyBorder="1" applyAlignment="1">
      <alignment horizontal="left" wrapText="1"/>
    </xf>
    <xf numFmtId="2" fontId="6" fillId="2" borderId="0" xfId="1" applyNumberFormat="1" applyFont="1" applyFill="1" applyBorder="1" applyAlignment="1">
      <alignment horizontal="left" vertical="top" wrapText="1"/>
    </xf>
    <xf numFmtId="2" fontId="7" fillId="2" borderId="0" xfId="1" applyNumberFormat="1" applyFont="1" applyFill="1" applyBorder="1" applyAlignment="1">
      <alignment horizontal="left" vertical="top" wrapText="1"/>
    </xf>
    <xf numFmtId="0" fontId="6" fillId="4" borderId="6" xfId="0" applyFont="1" applyFill="1" applyBorder="1" applyAlignment="1">
      <alignment vertical="center"/>
    </xf>
    <xf numFmtId="0" fontId="6" fillId="4" borderId="2" xfId="1" applyFont="1" applyFill="1" applyBorder="1" applyAlignment="1">
      <alignment horizontal="left" vertical="center"/>
    </xf>
    <xf numFmtId="0" fontId="6" fillId="4" borderId="3" xfId="1" applyFont="1" applyFill="1" applyBorder="1" applyAlignment="1">
      <alignment horizontal="left" vertical="center"/>
    </xf>
    <xf numFmtId="0" fontId="5" fillId="3" borderId="28" xfId="1" applyFont="1" applyFill="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5" fillId="2" borderId="45" xfId="1" applyFont="1" applyFill="1" applyBorder="1" applyAlignment="1">
      <alignment horizontal="right" vertical="center"/>
    </xf>
    <xf numFmtId="0" fontId="0" fillId="0" borderId="18" xfId="0" applyBorder="1" applyAlignment="1">
      <alignment vertical="center"/>
    </xf>
    <xf numFmtId="0" fontId="12" fillId="0" borderId="27" xfId="0" applyFont="1"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6" fillId="4" borderId="24" xfId="0" applyFont="1" applyFill="1" applyBorder="1" applyAlignment="1">
      <alignment vertical="top" wrapText="1"/>
    </xf>
    <xf numFmtId="0" fontId="0" fillId="0" borderId="24" xfId="0" applyBorder="1" applyAlignment="1"/>
    <xf numFmtId="0" fontId="0" fillId="0" borderId="47" xfId="0" applyBorder="1" applyAlignment="1"/>
    <xf numFmtId="49" fontId="6" fillId="4" borderId="11" xfId="0" applyNumberFormat="1" applyFont="1" applyFill="1" applyBorder="1" applyAlignment="1">
      <alignment vertical="center"/>
    </xf>
    <xf numFmtId="49" fontId="0" fillId="4" borderId="22" xfId="0" applyNumberFormat="1" applyFill="1" applyBorder="1" applyAlignment="1">
      <alignment vertical="center"/>
    </xf>
    <xf numFmtId="49" fontId="0" fillId="4" borderId="36" xfId="0" applyNumberFormat="1" applyFill="1" applyBorder="1" applyAlignment="1">
      <alignment vertical="center"/>
    </xf>
    <xf numFmtId="0" fontId="11" fillId="2" borderId="23" xfId="1" applyFont="1" applyFill="1" applyBorder="1" applyAlignment="1">
      <alignment horizontal="left"/>
    </xf>
    <xf numFmtId="0" fontId="11" fillId="2" borderId="37" xfId="1" applyFont="1" applyFill="1" applyBorder="1" applyAlignment="1">
      <alignment horizontal="left"/>
    </xf>
    <xf numFmtId="49" fontId="6" fillId="4" borderId="33" xfId="1" applyNumberFormat="1" applyFont="1" applyFill="1" applyBorder="1" applyAlignment="1">
      <alignment horizontal="left" vertical="center"/>
    </xf>
    <xf numFmtId="0" fontId="11" fillId="2" borderId="23" xfId="1" applyFont="1" applyFill="1" applyBorder="1" applyAlignment="1"/>
    <xf numFmtId="0" fontId="11" fillId="2" borderId="37" xfId="1" applyFont="1" applyFill="1" applyBorder="1" applyAlignment="1"/>
    <xf numFmtId="0" fontId="6" fillId="0" borderId="0" xfId="0" applyFont="1" applyAlignment="1">
      <alignment horizontal="left" vertical="top"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4" fontId="6" fillId="4" borderId="49" xfId="0" applyNumberFormat="1" applyFont="1" applyFill="1" applyBorder="1" applyAlignment="1">
      <alignment horizontal="center" vertical="center"/>
    </xf>
    <xf numFmtId="0" fontId="6"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0" fillId="0" borderId="2" xfId="0" applyNumberFormat="1" applyBorder="1" applyAlignment="1">
      <alignment horizontal="center"/>
    </xf>
    <xf numFmtId="49" fontId="0" fillId="0" borderId="8" xfId="0" applyNumberFormat="1" applyBorder="1" applyAlignment="1">
      <alignment horizontal="center"/>
    </xf>
    <xf numFmtId="49" fontId="0" fillId="0" borderId="3" xfId="0" applyNumberFormat="1" applyBorder="1" applyAlignment="1">
      <alignment horizontal="center"/>
    </xf>
    <xf numFmtId="0" fontId="5" fillId="2" borderId="0" xfId="1" applyFont="1" applyFill="1" applyBorder="1" applyAlignment="1">
      <alignment vertical="center" wrapText="1"/>
    </xf>
    <xf numFmtId="0" fontId="0" fillId="0" borderId="0" xfId="0" applyAlignment="1">
      <alignment vertical="center" wrapText="1"/>
    </xf>
    <xf numFmtId="0" fontId="5" fillId="3" borderId="40" xfId="1" applyFont="1" applyFill="1" applyBorder="1" applyAlignment="1">
      <alignment horizontal="center" vertical="center"/>
    </xf>
    <xf numFmtId="0" fontId="0" fillId="0" borderId="41" xfId="0" applyBorder="1" applyAlignment="1"/>
    <xf numFmtId="0" fontId="6" fillId="0" borderId="42" xfId="1" applyFont="1" applyFill="1" applyBorder="1" applyAlignment="1">
      <alignment horizontal="center" vertical="center" wrapText="1"/>
    </xf>
    <xf numFmtId="0" fontId="6" fillId="0" borderId="1" xfId="0" applyFont="1" applyBorder="1" applyAlignment="1">
      <alignment vertical="center" wrapText="1"/>
    </xf>
    <xf numFmtId="0" fontId="14" fillId="0" borderId="42" xfId="1" applyFont="1" applyFill="1" applyBorder="1" applyAlignment="1">
      <alignment horizontal="center" vertical="center" wrapText="1"/>
    </xf>
    <xf numFmtId="0" fontId="14" fillId="0" borderId="1" xfId="0" applyFont="1" applyBorder="1" applyAlignment="1">
      <alignment wrapText="1"/>
    </xf>
    <xf numFmtId="0" fontId="5" fillId="2" borderId="27" xfId="1" applyFont="1" applyFill="1" applyBorder="1" applyAlignment="1">
      <alignment horizontal="right" vertical="center"/>
    </xf>
    <xf numFmtId="0" fontId="0" fillId="0" borderId="3" xfId="0" applyBorder="1" applyAlignment="1">
      <alignment vertical="center"/>
    </xf>
    <xf numFmtId="0" fontId="12" fillId="0" borderId="10" xfId="0" applyFont="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5" fillId="2" borderId="19" xfId="1" applyFont="1" applyFill="1" applyBorder="1" applyAlignment="1">
      <alignment horizontal="right" vertical="center" wrapText="1"/>
    </xf>
    <xf numFmtId="0" fontId="6" fillId="0" borderId="26" xfId="0" applyFont="1" applyBorder="1" applyAlignment="1">
      <alignment vertical="center" wrapText="1"/>
    </xf>
    <xf numFmtId="0" fontId="6" fillId="0" borderId="18" xfId="0" applyFont="1" applyBorder="1" applyAlignment="1">
      <alignment vertical="center" wrapText="1"/>
    </xf>
    <xf numFmtId="49" fontId="0" fillId="4" borderId="22" xfId="0" applyNumberFormat="1" applyFill="1" applyBorder="1" applyAlignment="1"/>
    <xf numFmtId="49" fontId="0" fillId="4" borderId="36" xfId="0" applyNumberFormat="1" applyFill="1" applyBorder="1" applyAlignment="1"/>
    <xf numFmtId="0" fontId="5" fillId="5" borderId="28" xfId="0" applyFont="1" applyFill="1" applyBorder="1" applyAlignment="1">
      <alignment horizontal="center" vertical="center"/>
    </xf>
    <xf numFmtId="0" fontId="0" fillId="0" borderId="20" xfId="0" applyBorder="1" applyAlignment="1">
      <alignment horizontal="center" vertical="center"/>
    </xf>
    <xf numFmtId="0" fontId="10" fillId="5" borderId="16" xfId="0" applyFont="1" applyFill="1" applyBorder="1" applyAlignment="1">
      <alignment horizontal="center" vertical="center" wrapText="1"/>
    </xf>
    <xf numFmtId="4" fontId="10" fillId="5" borderId="16"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20" xfId="0" applyFont="1" applyBorder="1" applyAlignment="1">
      <alignment horizontal="center" vertical="center" wrapText="1"/>
    </xf>
    <xf numFmtId="0" fontId="6" fillId="2" borderId="0" xfId="1" applyFont="1" applyFill="1" applyBorder="1" applyAlignment="1">
      <alignment horizontal="justify" vertical="center" wrapText="1"/>
    </xf>
    <xf numFmtId="0" fontId="0" fillId="0" borderId="0" xfId="0" applyFont="1" applyAlignment="1">
      <alignment horizontal="justify" vertical="center" wrapText="1"/>
    </xf>
    <xf numFmtId="0" fontId="6" fillId="2" borderId="0" xfId="1"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5" fillId="5" borderId="4" xfId="0" applyFont="1" applyFill="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6" fillId="4" borderId="19" xfId="0" applyFont="1" applyFill="1" applyBorder="1" applyAlignment="1">
      <alignment vertical="center"/>
    </xf>
    <xf numFmtId="0" fontId="0" fillId="4" borderId="18" xfId="0" applyFill="1" applyBorder="1" applyAlignment="1">
      <alignment vertical="center"/>
    </xf>
    <xf numFmtId="0" fontId="5" fillId="0" borderId="5" xfId="0" applyFont="1" applyBorder="1" applyAlignment="1">
      <alignment vertical="center"/>
    </xf>
    <xf numFmtId="0" fontId="7" fillId="4" borderId="6" xfId="0" applyFont="1" applyFill="1" applyBorder="1" applyAlignment="1">
      <alignment vertical="center" wrapText="1"/>
    </xf>
    <xf numFmtId="0" fontId="5" fillId="5" borderId="6" xfId="0" applyFont="1" applyFill="1" applyBorder="1" applyAlignment="1">
      <alignment vertical="center" wrapText="1"/>
    </xf>
    <xf numFmtId="4" fontId="5" fillId="5" borderId="6" xfId="0" applyNumberFormat="1" applyFont="1" applyFill="1" applyBorder="1" applyAlignment="1">
      <alignment vertical="center"/>
    </xf>
    <xf numFmtId="0" fontId="5" fillId="0" borderId="7" xfId="0" applyFont="1" applyBorder="1" applyAlignment="1">
      <alignment vertical="center"/>
    </xf>
    <xf numFmtId="0" fontId="6" fillId="0" borderId="7" xfId="0" applyFont="1" applyBorder="1" applyAlignment="1">
      <alignment vertical="center"/>
    </xf>
    <xf numFmtId="0" fontId="5" fillId="7" borderId="17" xfId="0" applyFont="1" applyFill="1" applyBorder="1" applyAlignment="1">
      <alignment vertical="center" wrapText="1"/>
    </xf>
    <xf numFmtId="0" fontId="0" fillId="7" borderId="14" xfId="0" applyFill="1" applyBorder="1" applyAlignment="1">
      <alignment vertical="center"/>
    </xf>
    <xf numFmtId="0" fontId="0" fillId="4" borderId="6" xfId="0" applyFill="1" applyBorder="1" applyAlignment="1">
      <alignment vertical="center"/>
    </xf>
    <xf numFmtId="2" fontId="6" fillId="2" borderId="0" xfId="1" applyNumberFormat="1" applyFont="1" applyFill="1" applyBorder="1" applyAlignment="1">
      <alignment horizontal="left" vertical="center" wrapText="1"/>
    </xf>
    <xf numFmtId="0" fontId="5" fillId="7" borderId="29" xfId="0" applyFont="1" applyFill="1" applyBorder="1" applyAlignment="1">
      <alignment horizontal="right" vertical="center" wrapText="1"/>
    </xf>
    <xf numFmtId="0" fontId="0" fillId="0" borderId="25" xfId="0" applyBorder="1" applyAlignment="1">
      <alignment vertical="center"/>
    </xf>
    <xf numFmtId="0" fontId="5" fillId="5" borderId="2" xfId="0" applyFont="1" applyFill="1" applyBorder="1" applyAlignment="1">
      <alignment vertical="center" wrapText="1"/>
    </xf>
    <xf numFmtId="0" fontId="6" fillId="4" borderId="19" xfId="0" applyFont="1" applyFill="1" applyBorder="1" applyAlignment="1">
      <alignment vertical="center" wrapText="1"/>
    </xf>
    <xf numFmtId="0" fontId="5" fillId="6" borderId="3" xfId="0" applyFont="1" applyFill="1" applyBorder="1" applyAlignment="1">
      <alignment vertical="center"/>
    </xf>
    <xf numFmtId="4" fontId="5" fillId="7" borderId="44" xfId="0" applyNumberFormat="1" applyFont="1" applyFill="1" applyBorder="1" applyAlignment="1">
      <alignment vertical="center"/>
    </xf>
    <xf numFmtId="0" fontId="5" fillId="0" borderId="44" xfId="0" applyFont="1" applyBorder="1" applyAlignment="1">
      <alignment vertical="center"/>
    </xf>
    <xf numFmtId="0" fontId="5"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4" fontId="5" fillId="6" borderId="49" xfId="0" applyNumberFormat="1" applyFont="1" applyFill="1" applyBorder="1" applyAlignment="1">
      <alignment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152487</xdr:colOff>
      <xdr:row>0</xdr:row>
      <xdr:rowOff>174625</xdr:rowOff>
    </xdr:from>
    <xdr:to>
      <xdr:col>13</xdr:col>
      <xdr:colOff>1230586</xdr:colOff>
      <xdr:row>1</xdr:row>
      <xdr:rowOff>1174750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8237" y="174625"/>
          <a:ext cx="2379849" cy="1254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P257"/>
  <sheetViews>
    <sheetView showGridLines="0" tabSelected="1" view="pageBreakPreview" topLeftCell="A218" zoomScale="70" zoomScaleNormal="70" zoomScaleSheetLayoutView="70" workbookViewId="0">
      <selection activeCell="B235" sqref="B235"/>
    </sheetView>
  </sheetViews>
  <sheetFormatPr defaultRowHeight="20.25" x14ac:dyDescent="0.3"/>
  <cols>
    <col min="1" max="1" width="7" style="26" customWidth="1"/>
    <col min="2" max="2" width="22.85546875" style="14" customWidth="1"/>
    <col min="3" max="3" width="25" style="14" customWidth="1"/>
    <col min="4" max="4" width="18.42578125" style="14" customWidth="1"/>
    <col min="5" max="5" width="8.7109375" style="14" customWidth="1"/>
    <col min="6" max="6" width="8.85546875" style="14" customWidth="1"/>
    <col min="7" max="7" width="20.7109375" style="4" customWidth="1"/>
    <col min="8" max="8" width="17.5703125" style="4" customWidth="1"/>
    <col min="9" max="9" width="2.140625" style="4" customWidth="1"/>
    <col min="10" max="10" width="21.28515625" style="3" customWidth="1"/>
    <col min="11" max="11" width="21.140625" style="3" customWidth="1"/>
    <col min="12" max="12" width="2.140625" style="3" customWidth="1"/>
    <col min="13" max="13" width="19.5703125" style="3" customWidth="1"/>
    <col min="14" max="14" width="24.140625" style="4" customWidth="1"/>
    <col min="15" max="16384" width="9.140625" style="3"/>
  </cols>
  <sheetData>
    <row r="1" spans="1:18" x14ac:dyDescent="0.3">
      <c r="A1" s="1"/>
      <c r="B1" s="2"/>
      <c r="C1" s="2"/>
      <c r="D1" s="2"/>
      <c r="E1" s="2"/>
      <c r="F1" s="2"/>
      <c r="G1" s="2"/>
      <c r="H1" s="2"/>
      <c r="I1" s="2"/>
      <c r="J1" s="2"/>
      <c r="K1" s="2"/>
      <c r="L1" s="2"/>
    </row>
    <row r="2" spans="1:18" ht="97.5" customHeight="1" x14ac:dyDescent="0.3">
      <c r="A2" s="193" t="s">
        <v>253</v>
      </c>
      <c r="B2" s="193"/>
      <c r="C2" s="193"/>
      <c r="D2" s="193"/>
      <c r="E2" s="193"/>
      <c r="F2" s="193"/>
      <c r="G2" s="193"/>
      <c r="H2" s="193"/>
      <c r="I2" s="193"/>
      <c r="J2" s="193"/>
      <c r="K2" s="193"/>
      <c r="L2" s="193"/>
      <c r="M2" s="193"/>
      <c r="N2" s="193"/>
    </row>
    <row r="3" spans="1:18" ht="51.75" customHeight="1" x14ac:dyDescent="0.3">
      <c r="A3" s="94" t="s">
        <v>302</v>
      </c>
      <c r="B3" s="94"/>
      <c r="C3" s="94"/>
      <c r="D3" s="94"/>
      <c r="E3" s="94"/>
      <c r="F3" s="94"/>
      <c r="G3" s="94"/>
      <c r="H3" s="94"/>
      <c r="I3" s="94"/>
      <c r="J3" s="94"/>
      <c r="K3" s="94"/>
      <c r="L3" s="94"/>
      <c r="M3" s="94"/>
      <c r="N3" s="94"/>
    </row>
    <row r="4" spans="1:18" ht="31.5" customHeight="1" x14ac:dyDescent="0.3">
      <c r="A4" s="119" t="s">
        <v>287</v>
      </c>
      <c r="B4" s="120"/>
      <c r="C4" s="120"/>
      <c r="D4" s="121" t="s">
        <v>35</v>
      </c>
      <c r="E4" s="122"/>
      <c r="F4" s="64"/>
      <c r="G4" s="64"/>
      <c r="H4" s="64"/>
      <c r="I4" s="64"/>
      <c r="J4" s="64"/>
      <c r="K4" s="64"/>
      <c r="L4" s="64"/>
      <c r="M4" s="64"/>
      <c r="N4" s="63"/>
    </row>
    <row r="5" spans="1:18" ht="31.5" customHeight="1" x14ac:dyDescent="0.3">
      <c r="A5" s="129" t="s">
        <v>25</v>
      </c>
      <c r="B5" s="129"/>
      <c r="C5" s="129"/>
      <c r="D5" s="129"/>
      <c r="E5" s="129"/>
      <c r="F5" s="129"/>
      <c r="G5" s="129"/>
      <c r="H5" s="129"/>
      <c r="I5" s="129"/>
      <c r="J5" s="129"/>
      <c r="K5" s="129"/>
      <c r="L5" s="129"/>
      <c r="M5" s="129"/>
      <c r="N5" s="129"/>
    </row>
    <row r="6" spans="1:18" ht="25.5" customHeight="1" x14ac:dyDescent="0.3">
      <c r="A6" s="6" t="s">
        <v>37</v>
      </c>
      <c r="B6" s="7"/>
      <c r="C6" s="8"/>
      <c r="D6" s="8"/>
      <c r="E6" s="9"/>
      <c r="F6" s="9"/>
      <c r="H6" s="6" t="s">
        <v>229</v>
      </c>
      <c r="I6" s="10"/>
      <c r="K6" s="6" t="s">
        <v>230</v>
      </c>
      <c r="L6" s="10"/>
      <c r="M6" s="9"/>
      <c r="N6" s="3"/>
    </row>
    <row r="7" spans="1:18" ht="25.5" customHeight="1" x14ac:dyDescent="0.3">
      <c r="A7" s="98"/>
      <c r="B7" s="104"/>
      <c r="C7" s="104"/>
      <c r="D7" s="104"/>
      <c r="E7" s="104"/>
      <c r="F7" s="99"/>
      <c r="G7" s="100"/>
      <c r="H7" s="101"/>
      <c r="I7" s="99"/>
      <c r="J7" s="100"/>
      <c r="K7" s="104"/>
      <c r="L7" s="99"/>
      <c r="M7" s="99"/>
      <c r="N7" s="103"/>
    </row>
    <row r="8" spans="1:18" s="36" customFormat="1" ht="25.5" customHeight="1" x14ac:dyDescent="0.3">
      <c r="A8" s="6" t="s">
        <v>247</v>
      </c>
      <c r="B8" s="6"/>
      <c r="C8" s="6"/>
      <c r="D8" s="6"/>
      <c r="E8" s="6" t="s">
        <v>248</v>
      </c>
      <c r="F8" s="6"/>
      <c r="G8" s="6"/>
      <c r="H8" s="6"/>
      <c r="I8" s="6" t="s">
        <v>249</v>
      </c>
      <c r="J8" s="6"/>
      <c r="K8" s="6"/>
      <c r="L8" s="6"/>
      <c r="M8" s="6"/>
      <c r="N8" s="6"/>
    </row>
    <row r="9" spans="1:18" ht="25.5" customHeight="1" x14ac:dyDescent="0.3">
      <c r="A9" s="98"/>
      <c r="B9" s="99"/>
      <c r="C9" s="99"/>
      <c r="D9" s="100"/>
      <c r="E9" s="101"/>
      <c r="F9" s="99"/>
      <c r="G9" s="99"/>
      <c r="H9" s="100"/>
      <c r="I9" s="102"/>
      <c r="J9" s="99"/>
      <c r="K9" s="99"/>
      <c r="L9" s="99"/>
      <c r="M9" s="99"/>
      <c r="N9" s="103"/>
    </row>
    <row r="10" spans="1:18" ht="25.5" customHeight="1" x14ac:dyDescent="0.3">
      <c r="A10" s="6" t="s">
        <v>227</v>
      </c>
      <c r="B10" s="3"/>
      <c r="C10" s="10"/>
      <c r="D10" s="10"/>
      <c r="E10" s="10"/>
      <c r="F10" s="10"/>
      <c r="H10" s="6" t="s">
        <v>26</v>
      </c>
      <c r="I10" s="10"/>
      <c r="K10" s="6" t="s">
        <v>27</v>
      </c>
      <c r="L10" s="10"/>
      <c r="M10" s="9"/>
      <c r="N10" s="10"/>
    </row>
    <row r="11" spans="1:18" ht="25.5" customHeight="1" x14ac:dyDescent="0.3">
      <c r="A11" s="198" t="s">
        <v>245</v>
      </c>
      <c r="B11" s="205"/>
      <c r="C11" s="205"/>
      <c r="D11" s="205"/>
      <c r="E11" s="205"/>
      <c r="F11" s="202"/>
      <c r="G11" s="206"/>
      <c r="H11" s="198" t="s">
        <v>35</v>
      </c>
      <c r="I11" s="199"/>
      <c r="J11" s="204"/>
      <c r="K11" s="104"/>
      <c r="L11" s="99"/>
      <c r="M11" s="99"/>
      <c r="N11" s="103"/>
    </row>
    <row r="12" spans="1:18" ht="25.5" customHeight="1" x14ac:dyDescent="0.3">
      <c r="A12" s="6" t="s">
        <v>28</v>
      </c>
      <c r="B12" s="3"/>
      <c r="C12" s="10"/>
      <c r="D12" s="6" t="s">
        <v>12</v>
      </c>
      <c r="E12" s="10"/>
      <c r="F12" s="9"/>
      <c r="H12" s="6" t="s">
        <v>13</v>
      </c>
      <c r="K12" s="6" t="s">
        <v>36</v>
      </c>
      <c r="L12" s="10"/>
      <c r="M12" s="9"/>
      <c r="N12" s="9"/>
    </row>
    <row r="13" spans="1:18" ht="25.5" customHeight="1" x14ac:dyDescent="0.3">
      <c r="A13" s="98"/>
      <c r="B13" s="99"/>
      <c r="C13" s="100"/>
      <c r="D13" s="101"/>
      <c r="E13" s="104"/>
      <c r="F13" s="99"/>
      <c r="G13" s="100"/>
      <c r="H13" s="101"/>
      <c r="I13" s="104"/>
      <c r="J13" s="99"/>
      <c r="K13" s="198" t="s">
        <v>35</v>
      </c>
      <c r="L13" s="199"/>
      <c r="M13" s="199"/>
      <c r="N13" s="200"/>
    </row>
    <row r="14" spans="1:18" ht="25.5" customHeight="1" x14ac:dyDescent="0.3">
      <c r="A14" s="6" t="s">
        <v>14</v>
      </c>
      <c r="B14" s="3"/>
      <c r="C14" s="10"/>
      <c r="D14" s="6" t="s">
        <v>15</v>
      </c>
      <c r="E14" s="3"/>
      <c r="F14" s="10"/>
      <c r="H14" s="6" t="s">
        <v>16</v>
      </c>
      <c r="I14" s="3"/>
      <c r="J14" s="10"/>
      <c r="K14" s="6" t="s">
        <v>285</v>
      </c>
      <c r="M14" s="10"/>
      <c r="N14" s="10"/>
    </row>
    <row r="15" spans="1:18" ht="25.5" customHeight="1" x14ac:dyDescent="0.3">
      <c r="A15" s="215" t="s">
        <v>35</v>
      </c>
      <c r="B15" s="216"/>
      <c r="C15" s="216"/>
      <c r="D15" s="198" t="s">
        <v>35</v>
      </c>
      <c r="E15" s="205"/>
      <c r="F15" s="205"/>
      <c r="G15" s="206"/>
      <c r="H15" s="198" t="s">
        <v>35</v>
      </c>
      <c r="I15" s="207"/>
      <c r="J15" s="208"/>
      <c r="K15" s="201" t="s">
        <v>35</v>
      </c>
      <c r="L15" s="202"/>
      <c r="M15" s="202"/>
      <c r="N15" s="203"/>
    </row>
    <row r="16" spans="1:18" s="11" customFormat="1" ht="25.5" customHeight="1" x14ac:dyDescent="0.3">
      <c r="A16" s="6" t="s">
        <v>43</v>
      </c>
      <c r="B16" s="6"/>
      <c r="C16" s="6"/>
      <c r="D16" s="6"/>
      <c r="E16" s="6"/>
      <c r="F16" s="6"/>
      <c r="G16" s="6"/>
      <c r="H16" s="6"/>
      <c r="I16" s="6"/>
      <c r="J16" s="6"/>
      <c r="K16" s="6"/>
      <c r="L16" s="6"/>
      <c r="M16" s="6"/>
      <c r="N16" s="6"/>
      <c r="O16" s="3"/>
      <c r="P16" s="3"/>
      <c r="Q16" s="3"/>
      <c r="R16" s="3"/>
    </row>
    <row r="17" spans="1:14" ht="39.950000000000003" customHeight="1" x14ac:dyDescent="0.3">
      <c r="A17" s="211"/>
      <c r="B17" s="212"/>
      <c r="C17" s="212"/>
      <c r="D17" s="212"/>
      <c r="E17" s="212"/>
      <c r="F17" s="212"/>
      <c r="G17" s="212"/>
      <c r="H17" s="212"/>
      <c r="I17" s="212"/>
      <c r="J17" s="212"/>
      <c r="K17" s="212"/>
      <c r="L17" s="212"/>
      <c r="M17" s="212"/>
      <c r="N17" s="213"/>
    </row>
    <row r="18" spans="1:14" x14ac:dyDescent="0.3">
      <c r="A18" s="12"/>
      <c r="B18" s="12"/>
      <c r="C18" s="12"/>
      <c r="D18" s="12"/>
      <c r="E18" s="12"/>
      <c r="F18" s="12"/>
      <c r="G18" s="12"/>
      <c r="H18" s="12"/>
      <c r="I18" s="12"/>
      <c r="J18" s="12"/>
      <c r="K18" s="12"/>
      <c r="L18" s="12"/>
      <c r="M18" s="12"/>
      <c r="N18" s="12"/>
    </row>
    <row r="19" spans="1:14" s="11" customFormat="1" ht="27.75" customHeight="1" x14ac:dyDescent="0.3">
      <c r="A19" s="37" t="s">
        <v>254</v>
      </c>
      <c r="B19" s="37"/>
      <c r="C19" s="37"/>
      <c r="D19" s="37"/>
      <c r="E19" s="37"/>
      <c r="F19" s="37"/>
      <c r="G19" s="37"/>
      <c r="H19" s="37"/>
      <c r="I19" s="37"/>
      <c r="J19" s="37"/>
      <c r="K19" s="37"/>
      <c r="L19" s="37"/>
      <c r="M19" s="37"/>
      <c r="N19" s="37"/>
    </row>
    <row r="20" spans="1:14" ht="29.25" customHeight="1" x14ac:dyDescent="0.3">
      <c r="A20" s="129" t="s">
        <v>255</v>
      </c>
      <c r="B20" s="129"/>
      <c r="C20" s="129"/>
      <c r="D20" s="130" t="s">
        <v>256</v>
      </c>
      <c r="E20" s="130"/>
      <c r="F20" s="130" t="s">
        <v>257</v>
      </c>
      <c r="G20" s="130"/>
      <c r="H20" s="130"/>
      <c r="I20" s="129" t="s">
        <v>256</v>
      </c>
      <c r="J20" s="129"/>
      <c r="K20" s="131" t="s">
        <v>258</v>
      </c>
      <c r="L20" s="131"/>
      <c r="M20" s="131"/>
      <c r="N20" s="131"/>
    </row>
    <row r="21" spans="1:14" ht="29.25" customHeight="1" x14ac:dyDescent="0.3">
      <c r="A21" s="132" t="s">
        <v>35</v>
      </c>
      <c r="B21" s="133"/>
      <c r="C21" s="133"/>
      <c r="D21" s="134"/>
      <c r="E21" s="135"/>
      <c r="F21" s="136" t="s">
        <v>35</v>
      </c>
      <c r="G21" s="137"/>
      <c r="H21" s="137"/>
      <c r="I21" s="138"/>
      <c r="J21" s="138"/>
      <c r="K21" s="134"/>
      <c r="L21" s="139"/>
      <c r="M21" s="139"/>
      <c r="N21" s="140"/>
    </row>
    <row r="22" spans="1:14" ht="21" customHeight="1" x14ac:dyDescent="0.3">
      <c r="A22" s="12"/>
      <c r="B22" s="12"/>
      <c r="C22" s="12"/>
      <c r="D22" s="12"/>
      <c r="E22" s="12"/>
      <c r="F22" s="12"/>
      <c r="G22" s="12"/>
      <c r="H22" s="12"/>
      <c r="I22" s="12"/>
      <c r="J22" s="151" t="s">
        <v>259</v>
      </c>
      <c r="K22" s="151"/>
      <c r="L22" s="151"/>
      <c r="M22" s="151"/>
      <c r="N22" s="151"/>
    </row>
    <row r="23" spans="1:14" s="11" customFormat="1" ht="25.5" customHeight="1" x14ac:dyDescent="0.3">
      <c r="A23" s="6" t="s">
        <v>260</v>
      </c>
      <c r="B23" s="6"/>
      <c r="C23" s="6"/>
      <c r="D23" s="6"/>
      <c r="E23" s="6"/>
      <c r="F23" s="6"/>
      <c r="G23" s="6"/>
      <c r="H23" s="6"/>
      <c r="I23" s="6"/>
      <c r="J23" s="6"/>
      <c r="K23" s="6"/>
      <c r="L23" s="6"/>
      <c r="M23" s="6"/>
      <c r="N23" s="6"/>
    </row>
    <row r="24" spans="1:14" s="11" customFormat="1" ht="25.5" customHeight="1" x14ac:dyDescent="0.3">
      <c r="A24" s="6" t="s">
        <v>41</v>
      </c>
      <c r="B24" s="7"/>
      <c r="C24" s="8"/>
      <c r="D24" s="8"/>
      <c r="E24" s="9"/>
      <c r="F24" s="9"/>
      <c r="G24" s="4"/>
      <c r="H24" s="38" t="s">
        <v>261</v>
      </c>
      <c r="I24" s="10"/>
      <c r="J24" s="3"/>
      <c r="K24" s="6" t="s">
        <v>42</v>
      </c>
      <c r="L24" s="10"/>
      <c r="M24" s="9"/>
      <c r="N24" s="3"/>
    </row>
    <row r="25" spans="1:14" s="11" customFormat="1" ht="25.5" customHeight="1" x14ac:dyDescent="0.3">
      <c r="A25" s="98"/>
      <c r="B25" s="104"/>
      <c r="C25" s="104"/>
      <c r="D25" s="104"/>
      <c r="E25" s="104"/>
      <c r="F25" s="152"/>
      <c r="G25" s="153"/>
      <c r="H25" s="154"/>
      <c r="I25" s="155"/>
      <c r="J25" s="155"/>
      <c r="K25" s="154"/>
      <c r="L25" s="155"/>
      <c r="M25" s="155"/>
      <c r="N25" s="156"/>
    </row>
    <row r="26" spans="1:14" ht="30" customHeight="1" x14ac:dyDescent="0.3">
      <c r="A26" s="12"/>
      <c r="B26" s="12"/>
      <c r="C26" s="12"/>
      <c r="D26" s="12"/>
      <c r="E26" s="12"/>
      <c r="F26" s="12"/>
      <c r="G26" s="12"/>
      <c r="H26" s="12"/>
      <c r="I26" s="12"/>
      <c r="J26" s="12"/>
      <c r="K26" s="12"/>
      <c r="L26" s="12"/>
      <c r="M26" s="12"/>
      <c r="N26" s="12"/>
    </row>
    <row r="27" spans="1:14" x14ac:dyDescent="0.3">
      <c r="A27" s="157" t="s">
        <v>262</v>
      </c>
      <c r="B27" s="157"/>
      <c r="C27" s="157"/>
      <c r="D27" s="157"/>
      <c r="E27" s="157"/>
      <c r="F27" s="157"/>
      <c r="G27" s="157"/>
      <c r="H27" s="157"/>
      <c r="I27" s="157"/>
      <c r="J27" s="157"/>
      <c r="K27" s="157"/>
      <c r="L27" s="157"/>
      <c r="M27" s="157"/>
      <c r="N27" s="157"/>
    </row>
    <row r="28" spans="1:14" ht="39.950000000000003" customHeight="1" x14ac:dyDescent="0.3">
      <c r="A28" s="158"/>
      <c r="B28" s="159"/>
      <c r="C28" s="159"/>
      <c r="D28" s="159"/>
      <c r="E28" s="159"/>
      <c r="F28" s="159"/>
      <c r="G28" s="159"/>
      <c r="H28" s="159"/>
      <c r="I28" s="159"/>
      <c r="J28" s="159"/>
      <c r="K28" s="159"/>
      <c r="L28" s="159"/>
      <c r="M28" s="159"/>
      <c r="N28" s="160"/>
    </row>
    <row r="29" spans="1:14" ht="30" customHeight="1" x14ac:dyDescent="0.3">
      <c r="A29" s="13"/>
      <c r="B29" s="6"/>
      <c r="C29" s="6"/>
      <c r="D29" s="6"/>
      <c r="E29" s="6"/>
      <c r="F29" s="6"/>
      <c r="G29" s="6"/>
      <c r="H29" s="6"/>
      <c r="I29" s="6"/>
      <c r="J29" s="6"/>
      <c r="K29" s="6"/>
      <c r="L29" s="6"/>
      <c r="M29" s="6"/>
      <c r="N29" s="9"/>
    </row>
    <row r="30" spans="1:14" ht="21" thickBot="1" x14ac:dyDescent="0.35">
      <c r="A30" s="214" t="s">
        <v>263</v>
      </c>
      <c r="B30" s="214"/>
      <c r="C30" s="214"/>
      <c r="D30" s="214"/>
      <c r="E30" s="214"/>
      <c r="F30" s="214"/>
      <c r="G30" s="214"/>
      <c r="H30" s="214"/>
      <c r="I30" s="214"/>
      <c r="J30" s="214"/>
      <c r="K30" s="214"/>
      <c r="L30" s="214"/>
      <c r="M30" s="214"/>
      <c r="N30" s="214"/>
    </row>
    <row r="31" spans="1:14" ht="126.75" customHeight="1" x14ac:dyDescent="0.3">
      <c r="A31" s="263" t="s">
        <v>8</v>
      </c>
      <c r="B31" s="264"/>
      <c r="C31" s="264"/>
      <c r="D31" s="218" t="s">
        <v>9</v>
      </c>
      <c r="E31" s="219"/>
      <c r="F31" s="220"/>
      <c r="G31" s="221" t="s">
        <v>233</v>
      </c>
      <c r="H31" s="220"/>
      <c r="I31" s="221" t="s">
        <v>234</v>
      </c>
      <c r="J31" s="248"/>
      <c r="K31" s="251"/>
      <c r="L31" s="221" t="s">
        <v>274</v>
      </c>
      <c r="M31" s="248"/>
      <c r="N31" s="249"/>
    </row>
    <row r="32" spans="1:14" ht="27.95" customHeight="1" x14ac:dyDescent="0.3">
      <c r="A32" s="107" t="s">
        <v>29</v>
      </c>
      <c r="B32" s="108"/>
      <c r="C32" s="108"/>
      <c r="D32" s="109"/>
      <c r="E32" s="109"/>
      <c r="F32" s="109"/>
      <c r="G32" s="110"/>
      <c r="H32" s="111"/>
      <c r="I32" s="110"/>
      <c r="J32" s="112"/>
      <c r="K32" s="111"/>
      <c r="L32" s="109"/>
      <c r="M32" s="109"/>
      <c r="N32" s="250"/>
    </row>
    <row r="33" spans="1:14" ht="27.95" customHeight="1" x14ac:dyDescent="0.3">
      <c r="A33" s="107" t="s">
        <v>30</v>
      </c>
      <c r="B33" s="108"/>
      <c r="C33" s="108"/>
      <c r="D33" s="109"/>
      <c r="E33" s="109"/>
      <c r="F33" s="109"/>
      <c r="G33" s="110"/>
      <c r="H33" s="111"/>
      <c r="I33" s="110"/>
      <c r="J33" s="112"/>
      <c r="K33" s="111"/>
      <c r="L33" s="109"/>
      <c r="M33" s="109"/>
      <c r="N33" s="250"/>
    </row>
    <row r="34" spans="1:14" ht="27.95" customHeight="1" x14ac:dyDescent="0.3">
      <c r="A34" s="107" t="s">
        <v>264</v>
      </c>
      <c r="B34" s="108"/>
      <c r="C34" s="108"/>
      <c r="D34" s="110"/>
      <c r="E34" s="112"/>
      <c r="F34" s="111"/>
      <c r="G34" s="110"/>
      <c r="H34" s="111"/>
      <c r="I34" s="110"/>
      <c r="J34" s="112"/>
      <c r="K34" s="111"/>
      <c r="L34" s="109"/>
      <c r="M34" s="109"/>
      <c r="N34" s="250"/>
    </row>
    <row r="35" spans="1:14" ht="27.95" customHeight="1" x14ac:dyDescent="0.3">
      <c r="A35" s="107" t="s">
        <v>31</v>
      </c>
      <c r="B35" s="108"/>
      <c r="C35" s="108"/>
      <c r="D35" s="110"/>
      <c r="E35" s="112"/>
      <c r="F35" s="111"/>
      <c r="G35" s="110"/>
      <c r="H35" s="111"/>
      <c r="I35" s="110"/>
      <c r="J35" s="112"/>
      <c r="K35" s="111"/>
      <c r="L35" s="109"/>
      <c r="M35" s="109"/>
      <c r="N35" s="250"/>
    </row>
    <row r="36" spans="1:14" ht="27.95" customHeight="1" x14ac:dyDescent="0.3">
      <c r="A36" s="107" t="s">
        <v>265</v>
      </c>
      <c r="B36" s="108"/>
      <c r="C36" s="108"/>
      <c r="D36" s="110"/>
      <c r="E36" s="112"/>
      <c r="F36" s="111"/>
      <c r="G36" s="110"/>
      <c r="H36" s="111"/>
      <c r="I36" s="110"/>
      <c r="J36" s="112"/>
      <c r="K36" s="111"/>
      <c r="L36" s="148"/>
      <c r="M36" s="149"/>
      <c r="N36" s="150"/>
    </row>
    <row r="37" spans="1:14" ht="27.95" customHeight="1" x14ac:dyDescent="0.3">
      <c r="A37" s="107" t="s">
        <v>235</v>
      </c>
      <c r="B37" s="108"/>
      <c r="C37" s="108"/>
      <c r="D37" s="110"/>
      <c r="E37" s="112"/>
      <c r="F37" s="111"/>
      <c r="G37" s="110"/>
      <c r="H37" s="111"/>
      <c r="I37" s="110"/>
      <c r="J37" s="112"/>
      <c r="K37" s="111"/>
      <c r="L37" s="148"/>
      <c r="M37" s="149"/>
      <c r="N37" s="150"/>
    </row>
    <row r="38" spans="1:14" ht="27.95" customHeight="1" x14ac:dyDescent="0.3">
      <c r="A38" s="265" t="s">
        <v>32</v>
      </c>
      <c r="B38" s="266"/>
      <c r="C38" s="266"/>
      <c r="D38" s="110"/>
      <c r="E38" s="112"/>
      <c r="F38" s="111"/>
      <c r="G38" s="110"/>
      <c r="H38" s="111"/>
      <c r="I38" s="110"/>
      <c r="J38" s="112"/>
      <c r="K38" s="111"/>
      <c r="L38" s="148"/>
      <c r="M38" s="149"/>
      <c r="N38" s="150"/>
    </row>
    <row r="39" spans="1:14" ht="27.95" customHeight="1" x14ac:dyDescent="0.3">
      <c r="A39" s="267" t="s">
        <v>33</v>
      </c>
      <c r="B39" s="268"/>
      <c r="C39" s="268"/>
      <c r="D39" s="109"/>
      <c r="E39" s="109"/>
      <c r="F39" s="109"/>
      <c r="G39" s="110"/>
      <c r="H39" s="111"/>
      <c r="I39" s="110"/>
      <c r="J39" s="112"/>
      <c r="K39" s="111"/>
      <c r="L39" s="148"/>
      <c r="M39" s="149"/>
      <c r="N39" s="150"/>
    </row>
    <row r="40" spans="1:14" ht="27.95" customHeight="1" x14ac:dyDescent="0.3">
      <c r="A40" s="161" t="s">
        <v>266</v>
      </c>
      <c r="B40" s="162"/>
      <c r="C40" s="39"/>
      <c r="D40" s="110"/>
      <c r="E40" s="112"/>
      <c r="F40" s="111"/>
      <c r="G40" s="110"/>
      <c r="H40" s="111"/>
      <c r="I40" s="110"/>
      <c r="J40" s="112"/>
      <c r="K40" s="111"/>
      <c r="L40" s="148"/>
      <c r="M40" s="149"/>
      <c r="N40" s="150"/>
    </row>
    <row r="41" spans="1:14" ht="27.95" customHeight="1" x14ac:dyDescent="0.3">
      <c r="A41" s="161" t="s">
        <v>267</v>
      </c>
      <c r="B41" s="162"/>
      <c r="C41" s="39"/>
      <c r="D41" s="110"/>
      <c r="E41" s="112"/>
      <c r="F41" s="111"/>
      <c r="G41" s="110"/>
      <c r="H41" s="111"/>
      <c r="I41" s="110"/>
      <c r="J41" s="112"/>
      <c r="K41" s="111"/>
      <c r="L41" s="148"/>
      <c r="M41" s="149"/>
      <c r="N41" s="150"/>
    </row>
    <row r="42" spans="1:14" ht="27.95" customHeight="1" x14ac:dyDescent="0.3">
      <c r="A42" s="125" t="s">
        <v>236</v>
      </c>
      <c r="B42" s="108"/>
      <c r="C42" s="40"/>
      <c r="D42" s="110"/>
      <c r="E42" s="112"/>
      <c r="F42" s="111"/>
      <c r="G42" s="110"/>
      <c r="H42" s="111"/>
      <c r="I42" s="110"/>
      <c r="J42" s="112"/>
      <c r="K42" s="111"/>
      <c r="L42" s="148"/>
      <c r="M42" s="149"/>
      <c r="N42" s="150"/>
    </row>
    <row r="43" spans="1:14" ht="27.95" customHeight="1" x14ac:dyDescent="0.3">
      <c r="A43" s="125" t="s">
        <v>236</v>
      </c>
      <c r="B43" s="108"/>
      <c r="C43" s="41"/>
      <c r="D43" s="110"/>
      <c r="E43" s="112"/>
      <c r="F43" s="111"/>
      <c r="G43" s="110"/>
      <c r="H43" s="111"/>
      <c r="I43" s="110"/>
      <c r="J43" s="112"/>
      <c r="K43" s="111"/>
      <c r="L43" s="148"/>
      <c r="M43" s="149"/>
      <c r="N43" s="150"/>
    </row>
    <row r="44" spans="1:14" ht="27.95" customHeight="1" x14ac:dyDescent="0.3">
      <c r="A44" s="125" t="s">
        <v>236</v>
      </c>
      <c r="B44" s="108"/>
      <c r="C44" s="41"/>
      <c r="D44" s="110"/>
      <c r="E44" s="112"/>
      <c r="F44" s="111"/>
      <c r="G44" s="110"/>
      <c r="H44" s="111"/>
      <c r="I44" s="110"/>
      <c r="J44" s="112"/>
      <c r="K44" s="111"/>
      <c r="L44" s="148"/>
      <c r="M44" s="149"/>
      <c r="N44" s="150"/>
    </row>
    <row r="45" spans="1:14" ht="27.95" customHeight="1" x14ac:dyDescent="0.3">
      <c r="A45" s="125" t="s">
        <v>268</v>
      </c>
      <c r="B45" s="108"/>
      <c r="C45" s="40"/>
      <c r="D45" s="110"/>
      <c r="E45" s="112"/>
      <c r="F45" s="111"/>
      <c r="G45" s="110"/>
      <c r="H45" s="111"/>
      <c r="I45" s="110"/>
      <c r="J45" s="112"/>
      <c r="K45" s="111"/>
      <c r="L45" s="148"/>
      <c r="M45" s="149"/>
      <c r="N45" s="150"/>
    </row>
    <row r="46" spans="1:14" ht="27.95" customHeight="1" x14ac:dyDescent="0.3">
      <c r="A46" s="125" t="s">
        <v>269</v>
      </c>
      <c r="B46" s="108"/>
      <c r="C46" s="40"/>
      <c r="D46" s="110"/>
      <c r="E46" s="112"/>
      <c r="F46" s="111"/>
      <c r="G46" s="110"/>
      <c r="H46" s="111"/>
      <c r="I46" s="110"/>
      <c r="J46" s="112"/>
      <c r="K46" s="111"/>
      <c r="L46" s="148"/>
      <c r="M46" s="149"/>
      <c r="N46" s="150"/>
    </row>
    <row r="47" spans="1:14" ht="36.75" customHeight="1" x14ac:dyDescent="0.3">
      <c r="A47" s="123" t="s">
        <v>270</v>
      </c>
      <c r="B47" s="124"/>
      <c r="C47" s="39"/>
      <c r="D47" s="110"/>
      <c r="E47" s="112"/>
      <c r="F47" s="111"/>
      <c r="G47" s="110"/>
      <c r="H47" s="111"/>
      <c r="I47" s="110"/>
      <c r="J47" s="112"/>
      <c r="K47" s="111"/>
      <c r="L47" s="148"/>
      <c r="M47" s="149"/>
      <c r="N47" s="150"/>
    </row>
    <row r="48" spans="1:14" ht="37.5" customHeight="1" x14ac:dyDescent="0.3">
      <c r="A48" s="123" t="s">
        <v>271</v>
      </c>
      <c r="B48" s="124"/>
      <c r="C48" s="39"/>
      <c r="D48" s="110"/>
      <c r="E48" s="112"/>
      <c r="F48" s="111"/>
      <c r="G48" s="110"/>
      <c r="H48" s="111"/>
      <c r="I48" s="110"/>
      <c r="J48" s="112"/>
      <c r="K48" s="111"/>
      <c r="L48" s="148"/>
      <c r="M48" s="149"/>
      <c r="N48" s="150"/>
    </row>
    <row r="49" spans="1:14" ht="37.5" customHeight="1" x14ac:dyDescent="0.3">
      <c r="A49" s="123" t="s">
        <v>272</v>
      </c>
      <c r="B49" s="124"/>
      <c r="C49" s="39"/>
      <c r="D49" s="110"/>
      <c r="E49" s="112"/>
      <c r="F49" s="111"/>
      <c r="G49" s="110"/>
      <c r="H49" s="111"/>
      <c r="I49" s="110"/>
      <c r="J49" s="112"/>
      <c r="K49" s="111"/>
      <c r="L49" s="148"/>
      <c r="M49" s="149"/>
      <c r="N49" s="150"/>
    </row>
    <row r="50" spans="1:14" ht="27.95" customHeight="1" x14ac:dyDescent="0.3">
      <c r="A50" s="125" t="s">
        <v>34</v>
      </c>
      <c r="B50" s="108"/>
      <c r="C50" s="40"/>
      <c r="D50" s="110"/>
      <c r="E50" s="112"/>
      <c r="F50" s="111"/>
      <c r="G50" s="110"/>
      <c r="H50" s="111"/>
      <c r="I50" s="110"/>
      <c r="J50" s="112"/>
      <c r="K50" s="111"/>
      <c r="L50" s="148"/>
      <c r="M50" s="149"/>
      <c r="N50" s="150"/>
    </row>
    <row r="51" spans="1:14" ht="27.95" customHeight="1" x14ac:dyDescent="0.3">
      <c r="A51" s="125" t="s">
        <v>34</v>
      </c>
      <c r="B51" s="108"/>
      <c r="C51" s="40"/>
      <c r="D51" s="110"/>
      <c r="E51" s="112"/>
      <c r="F51" s="111"/>
      <c r="G51" s="110"/>
      <c r="H51" s="111"/>
      <c r="I51" s="110"/>
      <c r="J51" s="112"/>
      <c r="K51" s="111"/>
      <c r="L51" s="148"/>
      <c r="M51" s="149"/>
      <c r="N51" s="150"/>
    </row>
    <row r="52" spans="1:14" ht="27.95" customHeight="1" x14ac:dyDescent="0.3">
      <c r="A52" s="125" t="s">
        <v>34</v>
      </c>
      <c r="B52" s="108"/>
      <c r="C52" s="40"/>
      <c r="D52" s="110"/>
      <c r="E52" s="112"/>
      <c r="F52" s="111"/>
      <c r="G52" s="110"/>
      <c r="H52" s="111"/>
      <c r="I52" s="110"/>
      <c r="J52" s="112"/>
      <c r="K52" s="111"/>
      <c r="L52" s="148"/>
      <c r="M52" s="149"/>
      <c r="N52" s="150"/>
    </row>
    <row r="53" spans="1:14" ht="27.95" customHeight="1" x14ac:dyDescent="0.3">
      <c r="A53" s="107" t="s">
        <v>237</v>
      </c>
      <c r="B53" s="108"/>
      <c r="C53" s="108"/>
      <c r="D53" s="109"/>
      <c r="E53" s="109"/>
      <c r="F53" s="109"/>
      <c r="G53" s="110"/>
      <c r="H53" s="111"/>
      <c r="I53" s="110"/>
      <c r="J53" s="112"/>
      <c r="K53" s="111"/>
      <c r="L53" s="110"/>
      <c r="M53" s="112"/>
      <c r="N53" s="113"/>
    </row>
    <row r="54" spans="1:14" ht="27.95" customHeight="1" thickBot="1" x14ac:dyDescent="0.35">
      <c r="A54" s="114" t="s">
        <v>291</v>
      </c>
      <c r="B54" s="115"/>
      <c r="C54" s="115"/>
      <c r="D54" s="95">
        <f>SUM(D32:F53)</f>
        <v>0</v>
      </c>
      <c r="E54" s="96"/>
      <c r="F54" s="116"/>
      <c r="G54" s="95">
        <f>SUM(G32:H53)</f>
        <v>0</v>
      </c>
      <c r="H54" s="116"/>
      <c r="I54" s="95">
        <f>SUM(I32:K53)</f>
        <v>0</v>
      </c>
      <c r="J54" s="96"/>
      <c r="K54" s="116"/>
      <c r="L54" s="95">
        <f>SUM(L32:N53)</f>
        <v>0</v>
      </c>
      <c r="M54" s="96"/>
      <c r="N54" s="97"/>
    </row>
    <row r="55" spans="1:14" ht="27.95" customHeight="1" x14ac:dyDescent="0.3">
      <c r="A55" s="107" t="s">
        <v>292</v>
      </c>
      <c r="B55" s="108"/>
      <c r="C55" s="108"/>
      <c r="D55" s="109"/>
      <c r="E55" s="109"/>
      <c r="F55" s="109"/>
      <c r="G55" s="110"/>
      <c r="H55" s="111"/>
      <c r="I55" s="110"/>
      <c r="J55" s="112"/>
      <c r="K55" s="111"/>
      <c r="L55" s="110"/>
      <c r="M55" s="112"/>
      <c r="N55" s="113"/>
    </row>
    <row r="56" spans="1:14" ht="27.95" customHeight="1" thickBot="1" x14ac:dyDescent="0.35">
      <c r="A56" s="114" t="s">
        <v>3</v>
      </c>
      <c r="B56" s="115"/>
      <c r="C56" s="115"/>
      <c r="D56" s="95">
        <f>D54+D55</f>
        <v>0</v>
      </c>
      <c r="E56" s="96"/>
      <c r="F56" s="116"/>
      <c r="G56" s="95">
        <f>G54+G55</f>
        <v>0</v>
      </c>
      <c r="H56" s="116"/>
      <c r="I56" s="95">
        <f>I54+I55</f>
        <v>0</v>
      </c>
      <c r="J56" s="96"/>
      <c r="K56" s="116"/>
      <c r="L56" s="95">
        <f>L54+L55</f>
        <v>0</v>
      </c>
      <c r="M56" s="96"/>
      <c r="N56" s="97"/>
    </row>
    <row r="57" spans="1:14" ht="80.25" customHeight="1" thickBot="1" x14ac:dyDescent="0.35">
      <c r="A57" s="126" t="s">
        <v>273</v>
      </c>
      <c r="B57" s="127"/>
      <c r="C57" s="127"/>
      <c r="D57" s="127"/>
      <c r="E57" s="127"/>
      <c r="F57" s="127"/>
      <c r="G57" s="127"/>
      <c r="H57" s="127"/>
      <c r="I57" s="127"/>
      <c r="J57" s="127"/>
      <c r="K57" s="127"/>
      <c r="L57" s="127"/>
      <c r="M57" s="127"/>
      <c r="N57" s="128"/>
    </row>
    <row r="58" spans="1:14" ht="20.25" customHeight="1" x14ac:dyDescent="0.3">
      <c r="A58" s="12"/>
      <c r="B58" s="12"/>
      <c r="C58" s="12"/>
      <c r="D58" s="12"/>
      <c r="E58" s="12"/>
      <c r="F58" s="12"/>
      <c r="G58" s="12"/>
      <c r="H58" s="12"/>
      <c r="I58" s="12"/>
      <c r="J58" s="12"/>
      <c r="K58" s="12"/>
      <c r="L58" s="12"/>
      <c r="M58" s="12"/>
      <c r="N58" s="12"/>
    </row>
    <row r="59" spans="1:14" s="42" customFormat="1" ht="30.75" customHeight="1" x14ac:dyDescent="0.3">
      <c r="A59" s="129" t="s">
        <v>276</v>
      </c>
      <c r="B59" s="129"/>
      <c r="C59" s="129"/>
      <c r="D59" s="129"/>
      <c r="E59" s="129"/>
      <c r="F59" s="129"/>
      <c r="G59" s="129"/>
      <c r="H59" s="129"/>
      <c r="I59" s="129"/>
      <c r="J59" s="129"/>
      <c r="K59" s="129"/>
      <c r="L59" s="129"/>
      <c r="M59" s="129"/>
      <c r="N59" s="129"/>
    </row>
    <row r="60" spans="1:14" ht="23.25" customHeight="1" x14ac:dyDescent="0.3">
      <c r="A60" s="5"/>
      <c r="B60" s="5" t="s">
        <v>17</v>
      </c>
      <c r="C60" s="5"/>
      <c r="D60" s="5"/>
      <c r="F60" s="3"/>
      <c r="G60" s="3"/>
      <c r="H60" s="226"/>
      <c r="I60" s="227"/>
      <c r="J60" s="5"/>
      <c r="K60" s="5"/>
      <c r="L60" s="5"/>
      <c r="M60" s="5"/>
      <c r="N60" s="5"/>
    </row>
    <row r="61" spans="1:14" ht="9.75" customHeight="1" thickBot="1" x14ac:dyDescent="0.35">
      <c r="A61" s="5"/>
      <c r="B61" s="5"/>
      <c r="C61" s="5"/>
      <c r="D61" s="5"/>
      <c r="E61" s="5"/>
      <c r="F61" s="5"/>
      <c r="G61" s="5"/>
      <c r="H61" s="5"/>
      <c r="I61" s="5"/>
      <c r="J61" s="5"/>
      <c r="K61" s="5"/>
      <c r="L61" s="5"/>
      <c r="M61" s="5"/>
      <c r="N61" s="5"/>
    </row>
    <row r="62" spans="1:14" ht="25.5" customHeight="1" x14ac:dyDescent="0.3">
      <c r="A62" s="228" t="s">
        <v>19</v>
      </c>
      <c r="B62" s="229"/>
      <c r="C62" s="229"/>
      <c r="D62" s="229"/>
      <c r="E62" s="229"/>
      <c r="F62" s="229"/>
      <c r="G62" s="229"/>
      <c r="H62" s="230"/>
      <c r="I62" s="16"/>
      <c r="J62" s="27" t="s">
        <v>10</v>
      </c>
      <c r="K62" s="27"/>
      <c r="L62" s="27"/>
      <c r="M62" s="242" t="s">
        <v>238</v>
      </c>
      <c r="N62" s="243"/>
    </row>
    <row r="63" spans="1:14" ht="25.5" customHeight="1" x14ac:dyDescent="0.3">
      <c r="A63" s="231" t="s">
        <v>24</v>
      </c>
      <c r="B63" s="232"/>
      <c r="C63" s="28" t="s">
        <v>35</v>
      </c>
      <c r="D63" s="18" t="s">
        <v>20</v>
      </c>
      <c r="E63" s="194"/>
      <c r="F63" s="195"/>
      <c r="G63" s="18" t="s">
        <v>21</v>
      </c>
      <c r="H63" s="19"/>
      <c r="I63" s="20"/>
      <c r="J63" s="217"/>
      <c r="K63" s="140"/>
      <c r="L63" s="21"/>
      <c r="M63" s="217"/>
      <c r="N63" s="244"/>
    </row>
    <row r="64" spans="1:14" s="15" customFormat="1" ht="55.5" customHeight="1" x14ac:dyDescent="0.3">
      <c r="A64" s="233" t="s">
        <v>38</v>
      </c>
      <c r="B64" s="234"/>
      <c r="C64" s="234"/>
      <c r="D64" s="234"/>
      <c r="E64" s="234"/>
      <c r="F64" s="234"/>
      <c r="G64" s="234"/>
      <c r="H64" s="234"/>
      <c r="I64" s="234"/>
      <c r="J64" s="234"/>
      <c r="K64" s="234"/>
      <c r="L64" s="234"/>
      <c r="M64" s="234"/>
      <c r="N64" s="235"/>
    </row>
    <row r="65" spans="1:14" s="15" customFormat="1" ht="43.5" customHeight="1" x14ac:dyDescent="0.3">
      <c r="A65" s="236" t="s">
        <v>246</v>
      </c>
      <c r="B65" s="237"/>
      <c r="C65" s="237"/>
      <c r="D65" s="237"/>
      <c r="E65" s="237"/>
      <c r="F65" s="237"/>
      <c r="G65" s="237"/>
      <c r="H65" s="237"/>
      <c r="I65" s="237"/>
      <c r="J65" s="237"/>
      <c r="K65" s="237"/>
      <c r="L65" s="237"/>
      <c r="M65" s="237"/>
      <c r="N65" s="238"/>
    </row>
    <row r="66" spans="1:14" s="15" customFormat="1" ht="99.95" customHeight="1" thickBot="1" x14ac:dyDescent="0.35">
      <c r="A66" s="239"/>
      <c r="B66" s="240"/>
      <c r="C66" s="240"/>
      <c r="D66" s="240"/>
      <c r="E66" s="240"/>
      <c r="F66" s="240"/>
      <c r="G66" s="240"/>
      <c r="H66" s="240"/>
      <c r="I66" s="240"/>
      <c r="J66" s="240"/>
      <c r="K66" s="240"/>
      <c r="L66" s="240"/>
      <c r="M66" s="240"/>
      <c r="N66" s="241"/>
    </row>
    <row r="67" spans="1:14" ht="25.5" customHeight="1" x14ac:dyDescent="0.3">
      <c r="A67" s="228" t="s">
        <v>18</v>
      </c>
      <c r="B67" s="229"/>
      <c r="C67" s="229"/>
      <c r="D67" s="229"/>
      <c r="E67" s="229"/>
      <c r="F67" s="229"/>
      <c r="G67" s="229"/>
      <c r="H67" s="230"/>
      <c r="I67" s="16"/>
      <c r="J67" s="27" t="s">
        <v>10</v>
      </c>
      <c r="K67" s="27"/>
      <c r="L67" s="27"/>
      <c r="M67" s="245" t="s">
        <v>238</v>
      </c>
      <c r="N67" s="246"/>
    </row>
    <row r="68" spans="1:14" ht="25.5" customHeight="1" x14ac:dyDescent="0.3">
      <c r="A68" s="231" t="s">
        <v>24</v>
      </c>
      <c r="B68" s="232"/>
      <c r="C68" s="28" t="s">
        <v>35</v>
      </c>
      <c r="D68" s="18" t="s">
        <v>20</v>
      </c>
      <c r="E68" s="194"/>
      <c r="F68" s="195"/>
      <c r="G68" s="18" t="s">
        <v>21</v>
      </c>
      <c r="H68" s="19"/>
      <c r="I68" s="20"/>
      <c r="J68" s="217"/>
      <c r="K68" s="140"/>
      <c r="L68" s="21"/>
      <c r="M68" s="217"/>
      <c r="N68" s="244"/>
    </row>
    <row r="69" spans="1:14" s="15" customFormat="1" ht="42.75" customHeight="1" x14ac:dyDescent="0.3">
      <c r="A69" s="233" t="s">
        <v>0</v>
      </c>
      <c r="B69" s="234"/>
      <c r="C69" s="234"/>
      <c r="D69" s="234"/>
      <c r="E69" s="234"/>
      <c r="F69" s="234"/>
      <c r="G69" s="234"/>
      <c r="H69" s="234"/>
      <c r="I69" s="234"/>
      <c r="J69" s="234"/>
      <c r="K69" s="234"/>
      <c r="L69" s="234"/>
      <c r="M69" s="234"/>
      <c r="N69" s="235"/>
    </row>
    <row r="70" spans="1:14" s="15" customFormat="1" ht="43.5" customHeight="1" x14ac:dyDescent="0.3">
      <c r="A70" s="236" t="s">
        <v>246</v>
      </c>
      <c r="B70" s="237"/>
      <c r="C70" s="237"/>
      <c r="D70" s="237"/>
      <c r="E70" s="237"/>
      <c r="F70" s="237"/>
      <c r="G70" s="237"/>
      <c r="H70" s="237"/>
      <c r="I70" s="237"/>
      <c r="J70" s="237"/>
      <c r="K70" s="237"/>
      <c r="L70" s="237"/>
      <c r="M70" s="237"/>
      <c r="N70" s="238"/>
    </row>
    <row r="71" spans="1:14" s="15" customFormat="1" ht="99.95" customHeight="1" thickBot="1" x14ac:dyDescent="0.35">
      <c r="A71" s="239"/>
      <c r="B71" s="240"/>
      <c r="C71" s="240"/>
      <c r="D71" s="240"/>
      <c r="E71" s="240"/>
      <c r="F71" s="240"/>
      <c r="G71" s="240"/>
      <c r="H71" s="240"/>
      <c r="I71" s="240"/>
      <c r="J71" s="240"/>
      <c r="K71" s="240"/>
      <c r="L71" s="240"/>
      <c r="M71" s="240"/>
      <c r="N71" s="241"/>
    </row>
    <row r="72" spans="1:14" ht="25.5" customHeight="1" x14ac:dyDescent="0.3">
      <c r="A72" s="228" t="s">
        <v>22</v>
      </c>
      <c r="B72" s="229"/>
      <c r="C72" s="229"/>
      <c r="D72" s="229"/>
      <c r="E72" s="229"/>
      <c r="F72" s="229"/>
      <c r="G72" s="229"/>
      <c r="H72" s="230"/>
      <c r="I72" s="16"/>
      <c r="J72" s="27" t="s">
        <v>10</v>
      </c>
      <c r="K72" s="27"/>
      <c r="L72" s="27"/>
      <c r="M72" s="245" t="s">
        <v>238</v>
      </c>
      <c r="N72" s="246"/>
    </row>
    <row r="73" spans="1:14" ht="25.5" customHeight="1" x14ac:dyDescent="0.3">
      <c r="A73" s="231" t="s">
        <v>24</v>
      </c>
      <c r="B73" s="232"/>
      <c r="C73" s="28" t="s">
        <v>35</v>
      </c>
      <c r="D73" s="18" t="s">
        <v>20</v>
      </c>
      <c r="E73" s="194"/>
      <c r="F73" s="195"/>
      <c r="G73" s="18" t="s">
        <v>21</v>
      </c>
      <c r="H73" s="19"/>
      <c r="I73" s="20"/>
      <c r="J73" s="217"/>
      <c r="K73" s="140"/>
      <c r="L73" s="21"/>
      <c r="M73" s="217"/>
      <c r="N73" s="244"/>
    </row>
    <row r="74" spans="1:14" s="15" customFormat="1" ht="40.5" customHeight="1" x14ac:dyDescent="0.3">
      <c r="A74" s="233" t="s">
        <v>1</v>
      </c>
      <c r="B74" s="234"/>
      <c r="C74" s="234"/>
      <c r="D74" s="234"/>
      <c r="E74" s="234"/>
      <c r="F74" s="234"/>
      <c r="G74" s="234"/>
      <c r="H74" s="234"/>
      <c r="I74" s="234"/>
      <c r="J74" s="234"/>
      <c r="K74" s="234"/>
      <c r="L74" s="234"/>
      <c r="M74" s="234"/>
      <c r="N74" s="235"/>
    </row>
    <row r="75" spans="1:14" s="15" customFormat="1" ht="43.5" customHeight="1" x14ac:dyDescent="0.3">
      <c r="A75" s="236" t="s">
        <v>246</v>
      </c>
      <c r="B75" s="237"/>
      <c r="C75" s="237"/>
      <c r="D75" s="237"/>
      <c r="E75" s="237"/>
      <c r="F75" s="237"/>
      <c r="G75" s="237"/>
      <c r="H75" s="237"/>
      <c r="I75" s="237"/>
      <c r="J75" s="237"/>
      <c r="K75" s="237"/>
      <c r="L75" s="237"/>
      <c r="M75" s="237"/>
      <c r="N75" s="238"/>
    </row>
    <row r="76" spans="1:14" s="15" customFormat="1" ht="99.95" customHeight="1" thickBot="1" x14ac:dyDescent="0.35">
      <c r="A76" s="239"/>
      <c r="B76" s="240"/>
      <c r="C76" s="240"/>
      <c r="D76" s="240"/>
      <c r="E76" s="240"/>
      <c r="F76" s="240"/>
      <c r="G76" s="240"/>
      <c r="H76" s="240"/>
      <c r="I76" s="240"/>
      <c r="J76" s="240"/>
      <c r="K76" s="240"/>
      <c r="L76" s="240"/>
      <c r="M76" s="240"/>
      <c r="N76" s="241"/>
    </row>
    <row r="77" spans="1:14" ht="25.5" customHeight="1" x14ac:dyDescent="0.3">
      <c r="A77" s="228" t="s">
        <v>23</v>
      </c>
      <c r="B77" s="229"/>
      <c r="C77" s="229"/>
      <c r="D77" s="229"/>
      <c r="E77" s="229"/>
      <c r="F77" s="229"/>
      <c r="G77" s="229"/>
      <c r="H77" s="230"/>
      <c r="I77" s="16"/>
      <c r="J77" s="27" t="s">
        <v>10</v>
      </c>
      <c r="K77" s="17"/>
      <c r="L77" s="17"/>
      <c r="M77" s="245" t="s">
        <v>238</v>
      </c>
      <c r="N77" s="246"/>
    </row>
    <row r="78" spans="1:14" ht="25.5" customHeight="1" x14ac:dyDescent="0.3">
      <c r="A78" s="269" t="s">
        <v>24</v>
      </c>
      <c r="B78" s="270"/>
      <c r="C78" s="28" t="s">
        <v>35</v>
      </c>
      <c r="D78" s="18" t="s">
        <v>20</v>
      </c>
      <c r="E78" s="194"/>
      <c r="F78" s="195"/>
      <c r="G78" s="18" t="s">
        <v>21</v>
      </c>
      <c r="H78" s="19"/>
      <c r="I78" s="20"/>
      <c r="J78" s="217"/>
      <c r="K78" s="140"/>
      <c r="L78" s="21"/>
      <c r="M78" s="217"/>
      <c r="N78" s="244"/>
    </row>
    <row r="79" spans="1:14" s="15" customFormat="1" ht="38.25" customHeight="1" x14ac:dyDescent="0.3">
      <c r="A79" s="271" t="s">
        <v>2</v>
      </c>
      <c r="B79" s="272"/>
      <c r="C79" s="272"/>
      <c r="D79" s="272"/>
      <c r="E79" s="272"/>
      <c r="F79" s="272"/>
      <c r="G79" s="272"/>
      <c r="H79" s="272"/>
      <c r="I79" s="272"/>
      <c r="J79" s="272"/>
      <c r="K79" s="272"/>
      <c r="L79" s="272"/>
      <c r="M79" s="272"/>
      <c r="N79" s="273"/>
    </row>
    <row r="80" spans="1:14" s="15" customFormat="1" ht="43.5" customHeight="1" x14ac:dyDescent="0.3">
      <c r="A80" s="236" t="s">
        <v>246</v>
      </c>
      <c r="B80" s="237"/>
      <c r="C80" s="237"/>
      <c r="D80" s="237"/>
      <c r="E80" s="237"/>
      <c r="F80" s="237"/>
      <c r="G80" s="237"/>
      <c r="H80" s="237"/>
      <c r="I80" s="237"/>
      <c r="J80" s="237"/>
      <c r="K80" s="237"/>
      <c r="L80" s="237"/>
      <c r="M80" s="237"/>
      <c r="N80" s="238"/>
    </row>
    <row r="81" spans="1:14" s="15" customFormat="1" ht="99.95" customHeight="1" thickBot="1" x14ac:dyDescent="0.35">
      <c r="A81" s="239"/>
      <c r="B81" s="240"/>
      <c r="C81" s="240"/>
      <c r="D81" s="240"/>
      <c r="E81" s="240"/>
      <c r="F81" s="240"/>
      <c r="G81" s="240"/>
      <c r="H81" s="240"/>
      <c r="I81" s="240"/>
      <c r="J81" s="240"/>
      <c r="K81" s="240"/>
      <c r="L81" s="240"/>
      <c r="M81" s="240"/>
      <c r="N81" s="241"/>
    </row>
    <row r="82" spans="1:14" ht="25.5" customHeight="1" x14ac:dyDescent="0.3">
      <c r="A82" s="228" t="s">
        <v>39</v>
      </c>
      <c r="B82" s="229"/>
      <c r="C82" s="229"/>
      <c r="D82" s="229"/>
      <c r="E82" s="229"/>
      <c r="F82" s="229"/>
      <c r="G82" s="229"/>
      <c r="H82" s="230"/>
      <c r="I82" s="16"/>
      <c r="J82" s="27" t="s">
        <v>10</v>
      </c>
      <c r="K82" s="27"/>
      <c r="L82" s="27"/>
      <c r="M82" s="245" t="s">
        <v>238</v>
      </c>
      <c r="N82" s="246"/>
    </row>
    <row r="83" spans="1:14" ht="25.5" customHeight="1" x14ac:dyDescent="0.3">
      <c r="A83" s="269" t="s">
        <v>24</v>
      </c>
      <c r="B83" s="270"/>
      <c r="C83" s="28" t="s">
        <v>35</v>
      </c>
      <c r="D83" s="274" t="s">
        <v>289</v>
      </c>
      <c r="E83" s="275"/>
      <c r="F83" s="275"/>
      <c r="G83" s="276"/>
      <c r="H83" s="43"/>
      <c r="I83" s="20"/>
      <c r="J83" s="217"/>
      <c r="K83" s="140"/>
      <c r="L83" s="21"/>
      <c r="M83" s="217"/>
      <c r="N83" s="244"/>
    </row>
    <row r="84" spans="1:14" s="15" customFormat="1" ht="42.75" customHeight="1" x14ac:dyDescent="0.3">
      <c r="A84" s="233" t="s">
        <v>40</v>
      </c>
      <c r="B84" s="234"/>
      <c r="C84" s="234"/>
      <c r="D84" s="234"/>
      <c r="E84" s="234"/>
      <c r="F84" s="234"/>
      <c r="G84" s="234"/>
      <c r="H84" s="234"/>
      <c r="I84" s="234"/>
      <c r="J84" s="234"/>
      <c r="K84" s="234"/>
      <c r="L84" s="234"/>
      <c r="M84" s="234"/>
      <c r="N84" s="235"/>
    </row>
    <row r="85" spans="1:14" s="15" customFormat="1" ht="43.5" customHeight="1" x14ac:dyDescent="0.3">
      <c r="A85" s="236" t="s">
        <v>246</v>
      </c>
      <c r="B85" s="237"/>
      <c r="C85" s="237"/>
      <c r="D85" s="237"/>
      <c r="E85" s="237"/>
      <c r="F85" s="237"/>
      <c r="G85" s="237"/>
      <c r="H85" s="237"/>
      <c r="I85" s="237"/>
      <c r="J85" s="237"/>
      <c r="K85" s="237"/>
      <c r="L85" s="237"/>
      <c r="M85" s="237"/>
      <c r="N85" s="238"/>
    </row>
    <row r="86" spans="1:14" s="15" customFormat="1" ht="99.95" customHeight="1" thickBot="1" x14ac:dyDescent="0.35">
      <c r="A86" s="239"/>
      <c r="B86" s="277"/>
      <c r="C86" s="277"/>
      <c r="D86" s="277"/>
      <c r="E86" s="277"/>
      <c r="F86" s="277"/>
      <c r="G86" s="277"/>
      <c r="H86" s="277"/>
      <c r="I86" s="277"/>
      <c r="J86" s="277"/>
      <c r="K86" s="277"/>
      <c r="L86" s="277"/>
      <c r="M86" s="277"/>
      <c r="N86" s="278"/>
    </row>
    <row r="87" spans="1:14" ht="21" customHeight="1" x14ac:dyDescent="0.3">
      <c r="A87" s="12"/>
      <c r="B87" s="12"/>
      <c r="C87" s="12"/>
      <c r="D87" s="12"/>
      <c r="E87" s="12"/>
      <c r="F87" s="12"/>
      <c r="G87" s="12"/>
      <c r="H87" s="12"/>
      <c r="I87" s="12"/>
      <c r="J87" s="12"/>
      <c r="K87" s="12"/>
      <c r="L87" s="12"/>
      <c r="M87" s="12"/>
      <c r="N87" s="12"/>
    </row>
    <row r="88" spans="1:14" ht="21.75" customHeight="1" x14ac:dyDescent="0.3">
      <c r="A88" s="214" t="s">
        <v>275</v>
      </c>
      <c r="B88" s="214"/>
      <c r="C88" s="214"/>
      <c r="D88" s="214"/>
      <c r="E88" s="214"/>
      <c r="F88" s="214"/>
      <c r="G88" s="214"/>
      <c r="H88" s="214"/>
      <c r="I88" s="214"/>
      <c r="J88" s="214"/>
      <c r="K88" s="214"/>
      <c r="L88" s="214"/>
      <c r="M88" s="214"/>
      <c r="N88" s="214"/>
    </row>
    <row r="89" spans="1:14" ht="6.75" customHeight="1" x14ac:dyDescent="0.3">
      <c r="A89" s="5"/>
      <c r="B89" s="5"/>
      <c r="C89" s="5"/>
      <c r="D89" s="5"/>
      <c r="E89" s="5"/>
      <c r="F89" s="5"/>
      <c r="G89" s="5"/>
      <c r="H89" s="5"/>
      <c r="I89" s="5"/>
      <c r="J89" s="5"/>
      <c r="K89" s="5"/>
      <c r="L89" s="5"/>
      <c r="M89" s="5"/>
      <c r="N89" s="5"/>
    </row>
    <row r="90" spans="1:14" ht="91.5" customHeight="1" x14ac:dyDescent="0.3">
      <c r="A90" s="286" t="s">
        <v>250</v>
      </c>
      <c r="B90" s="287"/>
      <c r="C90" s="287"/>
      <c r="D90" s="287"/>
      <c r="E90" s="287"/>
      <c r="F90" s="287"/>
      <c r="G90" s="287"/>
      <c r="H90" s="287"/>
      <c r="I90" s="287"/>
      <c r="J90" s="287"/>
      <c r="K90" s="287"/>
      <c r="L90" s="287"/>
      <c r="M90" s="287"/>
      <c r="N90" s="287"/>
    </row>
    <row r="91" spans="1:14" ht="26.25" customHeight="1" x14ac:dyDescent="0.3">
      <c r="A91" s="286" t="s">
        <v>251</v>
      </c>
      <c r="B91" s="287"/>
      <c r="C91" s="287"/>
      <c r="D91" s="287"/>
      <c r="E91" s="287"/>
      <c r="F91" s="287"/>
      <c r="G91" s="287"/>
      <c r="H91" s="287"/>
      <c r="I91" s="287"/>
      <c r="J91" s="287"/>
      <c r="K91" s="287"/>
      <c r="L91" s="287"/>
      <c r="M91" s="287"/>
      <c r="N91" s="287"/>
    </row>
    <row r="92" spans="1:14" ht="3.75" customHeight="1" x14ac:dyDescent="0.3">
      <c r="A92" s="35"/>
      <c r="B92" s="35"/>
      <c r="C92" s="35"/>
      <c r="D92" s="35"/>
      <c r="E92" s="35"/>
      <c r="F92" s="35"/>
      <c r="G92" s="35"/>
      <c r="H92" s="35"/>
      <c r="I92" s="35"/>
      <c r="J92" s="35"/>
      <c r="K92" s="35"/>
      <c r="L92" s="35"/>
      <c r="M92" s="35"/>
      <c r="N92" s="35"/>
    </row>
    <row r="93" spans="1:14" ht="35.25" customHeight="1" x14ac:dyDescent="0.3">
      <c r="A93" s="288" t="s">
        <v>252</v>
      </c>
      <c r="B93" s="289"/>
      <c r="C93" s="289"/>
      <c r="D93" s="289"/>
      <c r="E93" s="289"/>
      <c r="F93" s="289"/>
      <c r="G93" s="289"/>
      <c r="H93" s="289"/>
      <c r="I93" s="289"/>
      <c r="J93" s="289"/>
      <c r="K93" s="289"/>
      <c r="L93" s="289"/>
      <c r="M93" s="289"/>
      <c r="N93" s="289"/>
    </row>
    <row r="94" spans="1:14" ht="12.75" customHeight="1" x14ac:dyDescent="0.3">
      <c r="A94" s="290"/>
      <c r="B94" s="290"/>
      <c r="C94" s="290"/>
      <c r="D94" s="290"/>
      <c r="E94" s="290"/>
      <c r="F94" s="290"/>
      <c r="G94" s="290"/>
      <c r="H94" s="290"/>
      <c r="I94" s="290"/>
      <c r="J94" s="290"/>
      <c r="K94" s="290"/>
      <c r="L94" s="290"/>
      <c r="M94" s="290"/>
      <c r="N94" s="290"/>
    </row>
    <row r="95" spans="1:14" ht="30.75" customHeight="1" thickBot="1" x14ac:dyDescent="0.35">
      <c r="A95" s="105" t="s">
        <v>290</v>
      </c>
      <c r="B95" s="106"/>
      <c r="C95" s="106"/>
      <c r="D95" s="106"/>
      <c r="E95" s="106"/>
      <c r="F95" s="106"/>
      <c r="G95" s="106"/>
      <c r="H95" s="106"/>
      <c r="I95" s="106"/>
      <c r="J95" s="106"/>
      <c r="K95" s="106"/>
      <c r="L95" s="106"/>
      <c r="M95" s="106"/>
      <c r="N95" s="106"/>
    </row>
    <row r="96" spans="1:14" s="15" customFormat="1" ht="92.25" customHeight="1" x14ac:dyDescent="0.3">
      <c r="A96" s="279" t="s">
        <v>44</v>
      </c>
      <c r="B96" s="280"/>
      <c r="C96" s="281" t="s">
        <v>45</v>
      </c>
      <c r="D96" s="230"/>
      <c r="E96" s="282" t="s">
        <v>224</v>
      </c>
      <c r="F96" s="283"/>
      <c r="G96" s="29" t="s">
        <v>223</v>
      </c>
      <c r="H96" s="30" t="s">
        <v>294</v>
      </c>
      <c r="I96" s="281" t="s">
        <v>295</v>
      </c>
      <c r="J96" s="284"/>
      <c r="K96" s="31" t="s">
        <v>296</v>
      </c>
      <c r="L96" s="282" t="s">
        <v>297</v>
      </c>
      <c r="M96" s="285"/>
      <c r="N96" s="76" t="s">
        <v>298</v>
      </c>
    </row>
    <row r="97" spans="1:14" s="15" customFormat="1" ht="24" customHeight="1" x14ac:dyDescent="0.3">
      <c r="A97" s="44">
        <v>1</v>
      </c>
      <c r="B97" s="45"/>
      <c r="C97" s="291" t="s">
        <v>299</v>
      </c>
      <c r="D97" s="292"/>
      <c r="E97" s="176">
        <f>SUM(E98:F101)/2</f>
        <v>0</v>
      </c>
      <c r="F97" s="177"/>
      <c r="G97" s="77">
        <f>SUM(G98:G101)/2</f>
        <v>0</v>
      </c>
      <c r="H97" s="78"/>
      <c r="I97" s="185"/>
      <c r="J97" s="186"/>
      <c r="K97" s="46"/>
      <c r="L97" s="176"/>
      <c r="M97" s="177"/>
      <c r="N97" s="72">
        <f>SUM(N98:N101)/2</f>
        <v>0</v>
      </c>
    </row>
    <row r="98" spans="1:14" s="15" customFormat="1" x14ac:dyDescent="0.3">
      <c r="A98" s="47" t="s">
        <v>46</v>
      </c>
      <c r="B98" s="48"/>
      <c r="C98" s="209" t="s">
        <v>47</v>
      </c>
      <c r="D98" s="293"/>
      <c r="E98" s="143">
        <f>SUM(E99)</f>
        <v>0</v>
      </c>
      <c r="F98" s="142"/>
      <c r="G98" s="79">
        <f>G99</f>
        <v>0</v>
      </c>
      <c r="H98" s="62"/>
      <c r="I98" s="117"/>
      <c r="J98" s="118"/>
      <c r="K98" s="49"/>
      <c r="L98" s="143"/>
      <c r="M98" s="142"/>
      <c r="N98" s="67">
        <f>SUM(N99)</f>
        <v>0</v>
      </c>
    </row>
    <row r="99" spans="1:14" s="15" customFormat="1" x14ac:dyDescent="0.3">
      <c r="A99" s="47"/>
      <c r="B99" s="48" t="s">
        <v>48</v>
      </c>
      <c r="C99" s="225"/>
      <c r="D99" s="210"/>
      <c r="E99" s="141"/>
      <c r="F99" s="196"/>
      <c r="G99" s="80"/>
      <c r="H99" s="62"/>
      <c r="I99" s="117"/>
      <c r="J99" s="118"/>
      <c r="K99" s="49"/>
      <c r="L99" s="141"/>
      <c r="M99" s="142"/>
      <c r="N99" s="66">
        <f>L99*K99*H99</f>
        <v>0</v>
      </c>
    </row>
    <row r="100" spans="1:14" s="15" customFormat="1" x14ac:dyDescent="0.3">
      <c r="A100" s="47" t="s">
        <v>49</v>
      </c>
      <c r="B100" s="48"/>
      <c r="C100" s="209" t="s">
        <v>50</v>
      </c>
      <c r="D100" s="210"/>
      <c r="E100" s="143">
        <f>SUM(E101)</f>
        <v>0</v>
      </c>
      <c r="F100" s="142"/>
      <c r="G100" s="79">
        <f>G101</f>
        <v>0</v>
      </c>
      <c r="H100" s="62"/>
      <c r="I100" s="117"/>
      <c r="J100" s="118"/>
      <c r="K100" s="49"/>
      <c r="L100" s="143"/>
      <c r="M100" s="142"/>
      <c r="N100" s="67">
        <f>SUM(N101)</f>
        <v>0</v>
      </c>
    </row>
    <row r="101" spans="1:14" s="15" customFormat="1" x14ac:dyDescent="0.3">
      <c r="A101" s="50"/>
      <c r="B101" s="51" t="s">
        <v>51</v>
      </c>
      <c r="C101" s="294"/>
      <c r="D101" s="295"/>
      <c r="E101" s="144"/>
      <c r="F101" s="145"/>
      <c r="G101" s="81"/>
      <c r="H101" s="82"/>
      <c r="I101" s="182"/>
      <c r="J101" s="173"/>
      <c r="K101" s="52"/>
      <c r="L101" s="144"/>
      <c r="M101" s="145"/>
      <c r="N101" s="66">
        <f>L101*K101*H101</f>
        <v>0</v>
      </c>
    </row>
    <row r="102" spans="1:14" s="15" customFormat="1" x14ac:dyDescent="0.3">
      <c r="A102" s="44">
        <v>2</v>
      </c>
      <c r="B102" s="45"/>
      <c r="C102" s="291" t="s">
        <v>18</v>
      </c>
      <c r="D102" s="292"/>
      <c r="E102" s="176">
        <f>SUM(E103:F116)/2</f>
        <v>0</v>
      </c>
      <c r="F102" s="296"/>
      <c r="G102" s="77">
        <f>SUM(G103:G116)/2</f>
        <v>0</v>
      </c>
      <c r="H102" s="78"/>
      <c r="I102" s="185"/>
      <c r="J102" s="186"/>
      <c r="K102" s="46"/>
      <c r="L102" s="178"/>
      <c r="M102" s="179"/>
      <c r="N102" s="73">
        <f>SUM(N103:N116)/2</f>
        <v>1</v>
      </c>
    </row>
    <row r="103" spans="1:14" s="15" customFormat="1" x14ac:dyDescent="0.3">
      <c r="A103" s="47" t="s">
        <v>52</v>
      </c>
      <c r="B103" s="48"/>
      <c r="C103" s="209" t="s">
        <v>53</v>
      </c>
      <c r="D103" s="293"/>
      <c r="E103" s="143">
        <f>SUM(E104:F106)</f>
        <v>0</v>
      </c>
      <c r="F103" s="142"/>
      <c r="G103" s="79">
        <f>SUM(G104:G106)</f>
        <v>0</v>
      </c>
      <c r="H103" s="62"/>
      <c r="I103" s="117"/>
      <c r="J103" s="118"/>
      <c r="K103" s="49"/>
      <c r="L103" s="143"/>
      <c r="M103" s="142"/>
      <c r="N103" s="67">
        <f>SUM(N104:N106)</f>
        <v>1</v>
      </c>
    </row>
    <row r="104" spans="1:14" s="15" customFormat="1" x14ac:dyDescent="0.3">
      <c r="A104" s="53"/>
      <c r="B104" s="48" t="s">
        <v>54</v>
      </c>
      <c r="C104" s="297" t="s">
        <v>55</v>
      </c>
      <c r="D104" s="293"/>
      <c r="E104" s="141"/>
      <c r="F104" s="142"/>
      <c r="G104" s="83"/>
      <c r="H104" s="62">
        <v>1</v>
      </c>
      <c r="I104" s="117" t="s">
        <v>56</v>
      </c>
      <c r="J104" s="118"/>
      <c r="K104" s="49">
        <v>1</v>
      </c>
      <c r="L104" s="141">
        <v>1</v>
      </c>
      <c r="M104" s="142"/>
      <c r="N104" s="66">
        <f>L104*K104*H104</f>
        <v>1</v>
      </c>
    </row>
    <row r="105" spans="1:14" s="15" customFormat="1" x14ac:dyDescent="0.3">
      <c r="A105" s="53"/>
      <c r="B105" s="48" t="s">
        <v>57</v>
      </c>
      <c r="C105" s="297" t="s">
        <v>58</v>
      </c>
      <c r="D105" s="293"/>
      <c r="E105" s="141"/>
      <c r="F105" s="142"/>
      <c r="G105" s="83"/>
      <c r="H105" s="62">
        <v>1</v>
      </c>
      <c r="I105" s="117" t="s">
        <v>56</v>
      </c>
      <c r="J105" s="118"/>
      <c r="K105" s="49">
        <v>1</v>
      </c>
      <c r="L105" s="141"/>
      <c r="M105" s="142"/>
      <c r="N105" s="66">
        <f>L105*K105*H105</f>
        <v>0</v>
      </c>
    </row>
    <row r="106" spans="1:14" s="15" customFormat="1" x14ac:dyDescent="0.3">
      <c r="A106" s="53"/>
      <c r="B106" s="48" t="s">
        <v>59</v>
      </c>
      <c r="C106" s="297" t="s">
        <v>60</v>
      </c>
      <c r="D106" s="293"/>
      <c r="E106" s="141"/>
      <c r="F106" s="142"/>
      <c r="G106" s="83"/>
      <c r="H106" s="62">
        <v>2</v>
      </c>
      <c r="I106" s="117" t="s">
        <v>61</v>
      </c>
      <c r="J106" s="118"/>
      <c r="K106" s="49">
        <v>1</v>
      </c>
      <c r="L106" s="141"/>
      <c r="M106" s="142"/>
      <c r="N106" s="66">
        <f>L106*K106*H106</f>
        <v>0</v>
      </c>
    </row>
    <row r="107" spans="1:14" s="15" customFormat="1" x14ac:dyDescent="0.3">
      <c r="A107" s="47" t="s">
        <v>62</v>
      </c>
      <c r="B107" s="48"/>
      <c r="C107" s="209" t="s">
        <v>4</v>
      </c>
      <c r="D107" s="293"/>
      <c r="E107" s="143">
        <f>SUM(E108)</f>
        <v>0</v>
      </c>
      <c r="F107" s="142"/>
      <c r="G107" s="79">
        <f>G108</f>
        <v>0</v>
      </c>
      <c r="H107" s="62"/>
      <c r="I107" s="117"/>
      <c r="J107" s="118"/>
      <c r="K107" s="49"/>
      <c r="L107" s="143"/>
      <c r="M107" s="142"/>
      <c r="N107" s="67">
        <f>SUM(N108)</f>
        <v>0</v>
      </c>
    </row>
    <row r="108" spans="1:14" s="15" customFormat="1" x14ac:dyDescent="0.3">
      <c r="A108" s="47"/>
      <c r="B108" s="48" t="s">
        <v>63</v>
      </c>
      <c r="C108" s="225"/>
      <c r="D108" s="210"/>
      <c r="E108" s="141"/>
      <c r="F108" s="142"/>
      <c r="G108" s="80"/>
      <c r="H108" s="62"/>
      <c r="I108" s="117"/>
      <c r="J108" s="118"/>
      <c r="K108" s="49"/>
      <c r="L108" s="141"/>
      <c r="M108" s="142"/>
      <c r="N108" s="66">
        <f>L108*K108*H108</f>
        <v>0</v>
      </c>
    </row>
    <row r="109" spans="1:14" s="15" customFormat="1" x14ac:dyDescent="0.3">
      <c r="A109" s="47" t="s">
        <v>64</v>
      </c>
      <c r="B109" s="48"/>
      <c r="C109" s="209" t="s">
        <v>65</v>
      </c>
      <c r="D109" s="210"/>
      <c r="E109" s="143">
        <f>SUM(E110)</f>
        <v>0</v>
      </c>
      <c r="F109" s="142"/>
      <c r="G109" s="79">
        <f>G110</f>
        <v>0</v>
      </c>
      <c r="H109" s="62"/>
      <c r="I109" s="117"/>
      <c r="J109" s="118"/>
      <c r="K109" s="49"/>
      <c r="L109" s="143"/>
      <c r="M109" s="142"/>
      <c r="N109" s="67">
        <f>SUM(N110)</f>
        <v>0</v>
      </c>
    </row>
    <row r="110" spans="1:14" s="15" customFormat="1" x14ac:dyDescent="0.3">
      <c r="A110" s="47"/>
      <c r="B110" s="48" t="s">
        <v>66</v>
      </c>
      <c r="C110" s="225"/>
      <c r="D110" s="210"/>
      <c r="E110" s="141"/>
      <c r="F110" s="142"/>
      <c r="G110" s="80"/>
      <c r="H110" s="62"/>
      <c r="I110" s="117"/>
      <c r="J110" s="118"/>
      <c r="K110" s="49"/>
      <c r="L110" s="141"/>
      <c r="M110" s="142"/>
      <c r="N110" s="66">
        <f>L110*K110*H110</f>
        <v>0</v>
      </c>
    </row>
    <row r="111" spans="1:14" s="15" customFormat="1" ht="20.25" customHeight="1" x14ac:dyDescent="0.3">
      <c r="A111" s="47" t="s">
        <v>67</v>
      </c>
      <c r="B111" s="48"/>
      <c r="C111" s="209" t="s">
        <v>68</v>
      </c>
      <c r="D111" s="210"/>
      <c r="E111" s="143">
        <f>SUM(E112)</f>
        <v>0</v>
      </c>
      <c r="F111" s="142"/>
      <c r="G111" s="79">
        <f>G112</f>
        <v>0</v>
      </c>
      <c r="H111" s="62"/>
      <c r="I111" s="117"/>
      <c r="J111" s="118"/>
      <c r="K111" s="49"/>
      <c r="L111" s="143"/>
      <c r="M111" s="142"/>
      <c r="N111" s="67">
        <f>SUM(N112)</f>
        <v>0</v>
      </c>
    </row>
    <row r="112" spans="1:14" s="15" customFormat="1" x14ac:dyDescent="0.3">
      <c r="A112" s="47"/>
      <c r="B112" s="48" t="s">
        <v>69</v>
      </c>
      <c r="C112" s="225"/>
      <c r="D112" s="210"/>
      <c r="E112" s="141"/>
      <c r="F112" s="142"/>
      <c r="G112" s="80"/>
      <c r="H112" s="62"/>
      <c r="I112" s="117"/>
      <c r="J112" s="118"/>
      <c r="K112" s="49"/>
      <c r="L112" s="141"/>
      <c r="M112" s="142"/>
      <c r="N112" s="66">
        <f>L112*K112*H112</f>
        <v>0</v>
      </c>
    </row>
    <row r="113" spans="1:14" s="15" customFormat="1" x14ac:dyDescent="0.3">
      <c r="A113" s="47" t="s">
        <v>70</v>
      </c>
      <c r="B113" s="48"/>
      <c r="C113" s="209" t="s">
        <v>71</v>
      </c>
      <c r="D113" s="210"/>
      <c r="E113" s="143">
        <f>SUM(E114)</f>
        <v>0</v>
      </c>
      <c r="F113" s="142"/>
      <c r="G113" s="79">
        <f>G114</f>
        <v>0</v>
      </c>
      <c r="H113" s="62"/>
      <c r="I113" s="117"/>
      <c r="J113" s="118"/>
      <c r="K113" s="49"/>
      <c r="L113" s="143"/>
      <c r="M113" s="142"/>
      <c r="N113" s="67">
        <f>SUM(N114)</f>
        <v>0</v>
      </c>
    </row>
    <row r="114" spans="1:14" s="15" customFormat="1" x14ac:dyDescent="0.3">
      <c r="A114" s="47"/>
      <c r="B114" s="48" t="s">
        <v>72</v>
      </c>
      <c r="C114" s="225"/>
      <c r="D114" s="210"/>
      <c r="E114" s="141"/>
      <c r="F114" s="142"/>
      <c r="G114" s="80"/>
      <c r="H114" s="62"/>
      <c r="I114" s="117"/>
      <c r="J114" s="118"/>
      <c r="K114" s="49"/>
      <c r="L114" s="141"/>
      <c r="M114" s="142"/>
      <c r="N114" s="66">
        <f>L114*K114*H114</f>
        <v>0</v>
      </c>
    </row>
    <row r="115" spans="1:14" s="15" customFormat="1" ht="20.25" customHeight="1" x14ac:dyDescent="0.3">
      <c r="A115" s="47" t="s">
        <v>73</v>
      </c>
      <c r="B115" s="48"/>
      <c r="C115" s="209" t="s">
        <v>74</v>
      </c>
      <c r="D115" s="210"/>
      <c r="E115" s="143">
        <f>SUM(E116)</f>
        <v>0</v>
      </c>
      <c r="F115" s="142"/>
      <c r="G115" s="79">
        <f>G116</f>
        <v>0</v>
      </c>
      <c r="H115" s="62"/>
      <c r="I115" s="117"/>
      <c r="J115" s="118"/>
      <c r="K115" s="49"/>
      <c r="L115" s="143"/>
      <c r="M115" s="142"/>
      <c r="N115" s="67">
        <f>SUM(N116)</f>
        <v>0</v>
      </c>
    </row>
    <row r="116" spans="1:14" s="15" customFormat="1" x14ac:dyDescent="0.3">
      <c r="A116" s="50"/>
      <c r="B116" s="51" t="s">
        <v>75</v>
      </c>
      <c r="C116" s="294"/>
      <c r="D116" s="295"/>
      <c r="E116" s="144"/>
      <c r="F116" s="145"/>
      <c r="G116" s="81"/>
      <c r="H116" s="82"/>
      <c r="I116" s="182"/>
      <c r="J116" s="173"/>
      <c r="K116" s="52"/>
      <c r="L116" s="144"/>
      <c r="M116" s="145"/>
      <c r="N116" s="66">
        <f>L116*K116*H116</f>
        <v>0</v>
      </c>
    </row>
    <row r="117" spans="1:14" s="15" customFormat="1" ht="20.25" customHeight="1" x14ac:dyDescent="0.3">
      <c r="A117" s="54">
        <v>3</v>
      </c>
      <c r="B117" s="55"/>
      <c r="C117" s="298" t="s">
        <v>76</v>
      </c>
      <c r="D117" s="293"/>
      <c r="E117" s="299">
        <f>SUM(E118:F149)/2</f>
        <v>0</v>
      </c>
      <c r="F117" s="300"/>
      <c r="G117" s="84">
        <f>SUM(G118:G201)/2</f>
        <v>0</v>
      </c>
      <c r="H117" s="85"/>
      <c r="I117" s="180"/>
      <c r="J117" s="197"/>
      <c r="K117" s="56"/>
      <c r="L117" s="146"/>
      <c r="M117" s="147"/>
      <c r="N117" s="73">
        <f>SUM(N118:N149)/2</f>
        <v>0</v>
      </c>
    </row>
    <row r="118" spans="1:14" s="15" customFormat="1" x14ac:dyDescent="0.3">
      <c r="A118" s="47" t="s">
        <v>77</v>
      </c>
      <c r="B118" s="48"/>
      <c r="C118" s="209" t="s">
        <v>53</v>
      </c>
      <c r="D118" s="293"/>
      <c r="E118" s="143">
        <f>SUM(E119)</f>
        <v>0</v>
      </c>
      <c r="F118" s="142"/>
      <c r="G118" s="79">
        <f>G119</f>
        <v>0</v>
      </c>
      <c r="H118" s="62"/>
      <c r="I118" s="117"/>
      <c r="J118" s="118"/>
      <c r="K118" s="49"/>
      <c r="L118" s="143"/>
      <c r="M118" s="142"/>
      <c r="N118" s="67">
        <f>SUM(N119)</f>
        <v>0</v>
      </c>
    </row>
    <row r="119" spans="1:14" s="15" customFormat="1" x14ac:dyDescent="0.3">
      <c r="A119" s="47"/>
      <c r="B119" s="48" t="s">
        <v>78</v>
      </c>
      <c r="C119" s="225"/>
      <c r="D119" s="210"/>
      <c r="E119" s="141"/>
      <c r="F119" s="142"/>
      <c r="G119" s="80"/>
      <c r="H119" s="62"/>
      <c r="I119" s="117"/>
      <c r="J119" s="118"/>
      <c r="K119" s="49"/>
      <c r="L119" s="141"/>
      <c r="M119" s="142"/>
      <c r="N119" s="66">
        <f>L119*K119*H119</f>
        <v>0</v>
      </c>
    </row>
    <row r="120" spans="1:14" s="15" customFormat="1" x14ac:dyDescent="0.3">
      <c r="A120" s="47" t="s">
        <v>79</v>
      </c>
      <c r="B120" s="48"/>
      <c r="C120" s="209" t="s">
        <v>5</v>
      </c>
      <c r="D120" s="210"/>
      <c r="E120" s="143">
        <f>SUM(E121)</f>
        <v>0</v>
      </c>
      <c r="F120" s="142"/>
      <c r="G120" s="79">
        <f>G121</f>
        <v>0</v>
      </c>
      <c r="H120" s="62"/>
      <c r="I120" s="117"/>
      <c r="J120" s="118"/>
      <c r="K120" s="49"/>
      <c r="L120" s="143"/>
      <c r="M120" s="142"/>
      <c r="N120" s="67">
        <f>SUM(N121)</f>
        <v>0</v>
      </c>
    </row>
    <row r="121" spans="1:14" s="15" customFormat="1" x14ac:dyDescent="0.3">
      <c r="A121" s="47"/>
      <c r="B121" s="48" t="s">
        <v>80</v>
      </c>
      <c r="C121" s="225"/>
      <c r="D121" s="210"/>
      <c r="E121" s="141"/>
      <c r="F121" s="142"/>
      <c r="G121" s="80"/>
      <c r="H121" s="62"/>
      <c r="I121" s="117"/>
      <c r="J121" s="118"/>
      <c r="K121" s="49"/>
      <c r="L121" s="141"/>
      <c r="M121" s="142"/>
      <c r="N121" s="66">
        <f>L121*K121*H121</f>
        <v>0</v>
      </c>
    </row>
    <row r="122" spans="1:14" s="15" customFormat="1" ht="20.25" customHeight="1" x14ac:dyDescent="0.3">
      <c r="A122" s="47" t="s">
        <v>81</v>
      </c>
      <c r="B122" s="48"/>
      <c r="C122" s="209" t="s">
        <v>82</v>
      </c>
      <c r="D122" s="210"/>
      <c r="E122" s="143">
        <f>SUM(E123)</f>
        <v>0</v>
      </c>
      <c r="F122" s="142"/>
      <c r="G122" s="79">
        <f>G123</f>
        <v>0</v>
      </c>
      <c r="H122" s="62"/>
      <c r="I122" s="117"/>
      <c r="J122" s="118"/>
      <c r="K122" s="49"/>
      <c r="L122" s="143"/>
      <c r="M122" s="142"/>
      <c r="N122" s="67">
        <f>SUM(N123)</f>
        <v>0</v>
      </c>
    </row>
    <row r="123" spans="1:14" s="15" customFormat="1" x14ac:dyDescent="0.3">
      <c r="A123" s="47"/>
      <c r="B123" s="48" t="s">
        <v>83</v>
      </c>
      <c r="C123" s="225"/>
      <c r="D123" s="210"/>
      <c r="E123" s="141"/>
      <c r="F123" s="142"/>
      <c r="G123" s="80"/>
      <c r="H123" s="62"/>
      <c r="I123" s="117"/>
      <c r="J123" s="118"/>
      <c r="K123" s="49"/>
      <c r="L123" s="141"/>
      <c r="M123" s="142"/>
      <c r="N123" s="66">
        <f>L123*K123*H123</f>
        <v>0</v>
      </c>
    </row>
    <row r="124" spans="1:14" s="15" customFormat="1" ht="20.25" customHeight="1" x14ac:dyDescent="0.3">
      <c r="A124" s="47" t="s">
        <v>84</v>
      </c>
      <c r="B124" s="48"/>
      <c r="C124" s="209" t="s">
        <v>85</v>
      </c>
      <c r="D124" s="210"/>
      <c r="E124" s="143">
        <f>SUM(E125)</f>
        <v>0</v>
      </c>
      <c r="F124" s="142"/>
      <c r="G124" s="79">
        <f>G125</f>
        <v>0</v>
      </c>
      <c r="H124" s="62"/>
      <c r="I124" s="117"/>
      <c r="J124" s="118"/>
      <c r="K124" s="49"/>
      <c r="L124" s="143"/>
      <c r="M124" s="142"/>
      <c r="N124" s="67">
        <f>SUM(N125)</f>
        <v>0</v>
      </c>
    </row>
    <row r="125" spans="1:14" s="15" customFormat="1" x14ac:dyDescent="0.3">
      <c r="A125" s="47"/>
      <c r="B125" s="48" t="s">
        <v>86</v>
      </c>
      <c r="C125" s="225"/>
      <c r="D125" s="210"/>
      <c r="E125" s="141"/>
      <c r="F125" s="142"/>
      <c r="G125" s="80"/>
      <c r="H125" s="62"/>
      <c r="I125" s="117"/>
      <c r="J125" s="118"/>
      <c r="K125" s="49"/>
      <c r="L125" s="141"/>
      <c r="M125" s="142"/>
      <c r="N125" s="66">
        <f>L125*K125*H125</f>
        <v>0</v>
      </c>
    </row>
    <row r="126" spans="1:14" s="15" customFormat="1" x14ac:dyDescent="0.3">
      <c r="A126" s="47" t="s">
        <v>87</v>
      </c>
      <c r="B126" s="48"/>
      <c r="C126" s="209" t="s">
        <v>88</v>
      </c>
      <c r="D126" s="210"/>
      <c r="E126" s="143">
        <f>SUM(E127)</f>
        <v>0</v>
      </c>
      <c r="F126" s="142"/>
      <c r="G126" s="79">
        <f>G127</f>
        <v>0</v>
      </c>
      <c r="H126" s="62"/>
      <c r="I126" s="117"/>
      <c r="J126" s="118"/>
      <c r="K126" s="49"/>
      <c r="L126" s="143"/>
      <c r="M126" s="142"/>
      <c r="N126" s="67">
        <f>SUM(N127)</f>
        <v>0</v>
      </c>
    </row>
    <row r="127" spans="1:14" s="15" customFormat="1" x14ac:dyDescent="0.3">
      <c r="A127" s="47"/>
      <c r="B127" s="48" t="s">
        <v>89</v>
      </c>
      <c r="C127" s="225"/>
      <c r="D127" s="210"/>
      <c r="E127" s="141"/>
      <c r="F127" s="142"/>
      <c r="G127" s="80"/>
      <c r="H127" s="62"/>
      <c r="I127" s="117"/>
      <c r="J127" s="118"/>
      <c r="K127" s="49"/>
      <c r="L127" s="141"/>
      <c r="M127" s="142"/>
      <c r="N127" s="66">
        <f>L127*K127*H127</f>
        <v>0</v>
      </c>
    </row>
    <row r="128" spans="1:14" s="15" customFormat="1" x14ac:dyDescent="0.3">
      <c r="A128" s="47" t="s">
        <v>90</v>
      </c>
      <c r="B128" s="48"/>
      <c r="C128" s="209" t="s">
        <v>91</v>
      </c>
      <c r="D128" s="210"/>
      <c r="E128" s="143">
        <f>SUM(E129)</f>
        <v>0</v>
      </c>
      <c r="F128" s="142"/>
      <c r="G128" s="79">
        <f>G129</f>
        <v>0</v>
      </c>
      <c r="H128" s="62"/>
      <c r="I128" s="117"/>
      <c r="J128" s="118"/>
      <c r="K128" s="49"/>
      <c r="L128" s="143"/>
      <c r="M128" s="142"/>
      <c r="N128" s="67">
        <f>SUM(N129)</f>
        <v>0</v>
      </c>
    </row>
    <row r="129" spans="1:14" s="15" customFormat="1" x14ac:dyDescent="0.3">
      <c r="A129" s="47"/>
      <c r="B129" s="48" t="s">
        <v>92</v>
      </c>
      <c r="C129" s="225"/>
      <c r="D129" s="210"/>
      <c r="E129" s="141"/>
      <c r="F129" s="142"/>
      <c r="G129" s="80"/>
      <c r="H129" s="62"/>
      <c r="I129" s="117"/>
      <c r="J129" s="118"/>
      <c r="K129" s="49"/>
      <c r="L129" s="141"/>
      <c r="M129" s="142"/>
      <c r="N129" s="66">
        <f>L129*K129*H129</f>
        <v>0</v>
      </c>
    </row>
    <row r="130" spans="1:14" s="15" customFormat="1" x14ac:dyDescent="0.3">
      <c r="A130" s="47" t="s">
        <v>93</v>
      </c>
      <c r="B130" s="48"/>
      <c r="C130" s="209" t="s">
        <v>94</v>
      </c>
      <c r="D130" s="210"/>
      <c r="E130" s="143">
        <f>SUM(E131)</f>
        <v>0</v>
      </c>
      <c r="F130" s="142"/>
      <c r="G130" s="79">
        <f>G131</f>
        <v>0</v>
      </c>
      <c r="H130" s="62"/>
      <c r="I130" s="117"/>
      <c r="J130" s="118"/>
      <c r="K130" s="49"/>
      <c r="L130" s="143"/>
      <c r="M130" s="142"/>
      <c r="N130" s="67">
        <f>SUM(N131)</f>
        <v>0</v>
      </c>
    </row>
    <row r="131" spans="1:14" s="15" customFormat="1" x14ac:dyDescent="0.3">
      <c r="A131" s="47"/>
      <c r="B131" s="48" t="s">
        <v>95</v>
      </c>
      <c r="C131" s="225"/>
      <c r="D131" s="210"/>
      <c r="E131" s="141"/>
      <c r="F131" s="142"/>
      <c r="G131" s="80"/>
      <c r="H131" s="62"/>
      <c r="I131" s="117"/>
      <c r="J131" s="118"/>
      <c r="K131" s="49"/>
      <c r="L131" s="141"/>
      <c r="M131" s="142"/>
      <c r="N131" s="66">
        <f>L131*K131*H131</f>
        <v>0</v>
      </c>
    </row>
    <row r="132" spans="1:14" s="15" customFormat="1" x14ac:dyDescent="0.3">
      <c r="A132" s="47" t="s">
        <v>96</v>
      </c>
      <c r="B132" s="48"/>
      <c r="C132" s="209" t="s">
        <v>97</v>
      </c>
      <c r="D132" s="210"/>
      <c r="E132" s="143">
        <f>SUM(E133)</f>
        <v>0</v>
      </c>
      <c r="F132" s="142"/>
      <c r="G132" s="79">
        <f>G133</f>
        <v>0</v>
      </c>
      <c r="H132" s="62"/>
      <c r="I132" s="117"/>
      <c r="J132" s="118"/>
      <c r="K132" s="49"/>
      <c r="L132" s="143"/>
      <c r="M132" s="142"/>
      <c r="N132" s="67">
        <f>SUM(N133)</f>
        <v>0</v>
      </c>
    </row>
    <row r="133" spans="1:14" s="15" customFormat="1" x14ac:dyDescent="0.3">
      <c r="A133" s="47"/>
      <c r="B133" s="48" t="s">
        <v>98</v>
      </c>
      <c r="C133" s="225"/>
      <c r="D133" s="210"/>
      <c r="E133" s="141"/>
      <c r="F133" s="142"/>
      <c r="G133" s="80"/>
      <c r="H133" s="62"/>
      <c r="I133" s="117"/>
      <c r="J133" s="118"/>
      <c r="K133" s="49"/>
      <c r="L133" s="141"/>
      <c r="M133" s="142"/>
      <c r="N133" s="66">
        <f>L133*K133*H133</f>
        <v>0</v>
      </c>
    </row>
    <row r="134" spans="1:14" s="15" customFormat="1" x14ac:dyDescent="0.3">
      <c r="A134" s="47" t="s">
        <v>99</v>
      </c>
      <c r="B134" s="48"/>
      <c r="C134" s="209" t="s">
        <v>100</v>
      </c>
      <c r="D134" s="210"/>
      <c r="E134" s="143">
        <f>SUM(E135)</f>
        <v>0</v>
      </c>
      <c r="F134" s="142"/>
      <c r="G134" s="79">
        <f>G135</f>
        <v>0</v>
      </c>
      <c r="H134" s="62"/>
      <c r="I134" s="117"/>
      <c r="J134" s="118"/>
      <c r="K134" s="49"/>
      <c r="L134" s="143"/>
      <c r="M134" s="142"/>
      <c r="N134" s="67">
        <f>SUM(N135)</f>
        <v>0</v>
      </c>
    </row>
    <row r="135" spans="1:14" s="15" customFormat="1" x14ac:dyDescent="0.3">
      <c r="A135" s="47"/>
      <c r="B135" s="48" t="s">
        <v>101</v>
      </c>
      <c r="C135" s="225"/>
      <c r="D135" s="210"/>
      <c r="E135" s="141"/>
      <c r="F135" s="142"/>
      <c r="G135" s="80"/>
      <c r="H135" s="62"/>
      <c r="I135" s="117"/>
      <c r="J135" s="118"/>
      <c r="K135" s="49"/>
      <c r="L135" s="141"/>
      <c r="M135" s="142"/>
      <c r="N135" s="66">
        <f>L135*K135*H135</f>
        <v>0</v>
      </c>
    </row>
    <row r="136" spans="1:14" s="15" customFormat="1" ht="20.25" customHeight="1" x14ac:dyDescent="0.3">
      <c r="A136" s="47" t="s">
        <v>102</v>
      </c>
      <c r="B136" s="48"/>
      <c r="C136" s="209" t="s">
        <v>103</v>
      </c>
      <c r="D136" s="210"/>
      <c r="E136" s="143">
        <f>SUM(E137)</f>
        <v>0</v>
      </c>
      <c r="F136" s="142"/>
      <c r="G136" s="79">
        <f>G137</f>
        <v>0</v>
      </c>
      <c r="H136" s="62"/>
      <c r="I136" s="117"/>
      <c r="J136" s="118"/>
      <c r="K136" s="49"/>
      <c r="L136" s="143"/>
      <c r="M136" s="142"/>
      <c r="N136" s="67">
        <f>SUM(N137)</f>
        <v>0</v>
      </c>
    </row>
    <row r="137" spans="1:14" s="15" customFormat="1" x14ac:dyDescent="0.3">
      <c r="A137" s="47"/>
      <c r="B137" s="48" t="s">
        <v>104</v>
      </c>
      <c r="C137" s="225"/>
      <c r="D137" s="210"/>
      <c r="E137" s="141"/>
      <c r="F137" s="142"/>
      <c r="G137" s="80"/>
      <c r="H137" s="62"/>
      <c r="I137" s="117"/>
      <c r="J137" s="118"/>
      <c r="K137" s="49"/>
      <c r="L137" s="141"/>
      <c r="M137" s="142"/>
      <c r="N137" s="66">
        <f>L137*K137*H137</f>
        <v>0</v>
      </c>
    </row>
    <row r="138" spans="1:14" s="15" customFormat="1" x14ac:dyDescent="0.3">
      <c r="A138" s="47" t="s">
        <v>105</v>
      </c>
      <c r="B138" s="48"/>
      <c r="C138" s="209" t="s">
        <v>106</v>
      </c>
      <c r="D138" s="210"/>
      <c r="E138" s="143">
        <f>SUM(E139)</f>
        <v>0</v>
      </c>
      <c r="F138" s="142"/>
      <c r="G138" s="79">
        <f>G139</f>
        <v>0</v>
      </c>
      <c r="H138" s="62"/>
      <c r="I138" s="117"/>
      <c r="J138" s="118"/>
      <c r="K138" s="49"/>
      <c r="L138" s="143"/>
      <c r="M138" s="142"/>
      <c r="N138" s="67">
        <f>SUM(N139)</f>
        <v>0</v>
      </c>
    </row>
    <row r="139" spans="1:14" s="15" customFormat="1" x14ac:dyDescent="0.3">
      <c r="A139" s="47"/>
      <c r="B139" s="48" t="s">
        <v>107</v>
      </c>
      <c r="C139" s="225"/>
      <c r="D139" s="210"/>
      <c r="E139" s="141"/>
      <c r="F139" s="142"/>
      <c r="G139" s="80"/>
      <c r="H139" s="62"/>
      <c r="I139" s="117"/>
      <c r="J139" s="118"/>
      <c r="K139" s="49"/>
      <c r="L139" s="141"/>
      <c r="M139" s="142"/>
      <c r="N139" s="66">
        <f>L139*K139*H139</f>
        <v>0</v>
      </c>
    </row>
    <row r="140" spans="1:14" s="15" customFormat="1" x14ac:dyDescent="0.3">
      <c r="A140" s="47" t="s">
        <v>108</v>
      </c>
      <c r="B140" s="48"/>
      <c r="C140" s="209" t="s">
        <v>4</v>
      </c>
      <c r="D140" s="210"/>
      <c r="E140" s="143">
        <f>SUM(E141)</f>
        <v>0</v>
      </c>
      <c r="F140" s="142"/>
      <c r="G140" s="79">
        <f>G141</f>
        <v>0</v>
      </c>
      <c r="H140" s="62"/>
      <c r="I140" s="117"/>
      <c r="J140" s="118"/>
      <c r="K140" s="49"/>
      <c r="L140" s="143"/>
      <c r="M140" s="142"/>
      <c r="N140" s="67">
        <f>SUM(N141)</f>
        <v>0</v>
      </c>
    </row>
    <row r="141" spans="1:14" s="15" customFormat="1" x14ac:dyDescent="0.3">
      <c r="A141" s="47"/>
      <c r="B141" s="48" t="s">
        <v>109</v>
      </c>
      <c r="C141" s="225"/>
      <c r="D141" s="210"/>
      <c r="E141" s="141"/>
      <c r="F141" s="142"/>
      <c r="G141" s="80"/>
      <c r="H141" s="62"/>
      <c r="I141" s="117"/>
      <c r="J141" s="118"/>
      <c r="K141" s="49"/>
      <c r="L141" s="141"/>
      <c r="M141" s="142"/>
      <c r="N141" s="66">
        <f>L141*K141*H141</f>
        <v>0</v>
      </c>
    </row>
    <row r="142" spans="1:14" s="15" customFormat="1" x14ac:dyDescent="0.3">
      <c r="A142" s="47" t="s">
        <v>110</v>
      </c>
      <c r="B142" s="48"/>
      <c r="C142" s="209" t="s">
        <v>71</v>
      </c>
      <c r="D142" s="210"/>
      <c r="E142" s="143">
        <f>SUM(E143)</f>
        <v>0</v>
      </c>
      <c r="F142" s="142"/>
      <c r="G142" s="79">
        <f>G143</f>
        <v>0</v>
      </c>
      <c r="H142" s="62"/>
      <c r="I142" s="117"/>
      <c r="J142" s="118"/>
      <c r="K142" s="49"/>
      <c r="L142" s="143"/>
      <c r="M142" s="142"/>
      <c r="N142" s="67">
        <f>SUM(N143)</f>
        <v>0</v>
      </c>
    </row>
    <row r="143" spans="1:14" s="15" customFormat="1" x14ac:dyDescent="0.3">
      <c r="A143" s="47"/>
      <c r="B143" s="48" t="s">
        <v>111</v>
      </c>
      <c r="C143" s="225"/>
      <c r="D143" s="210"/>
      <c r="E143" s="141"/>
      <c r="F143" s="142"/>
      <c r="G143" s="80"/>
      <c r="H143" s="62"/>
      <c r="I143" s="117"/>
      <c r="J143" s="118"/>
      <c r="K143" s="49"/>
      <c r="L143" s="141"/>
      <c r="M143" s="142"/>
      <c r="N143" s="66">
        <f>L143*K143*H143</f>
        <v>0</v>
      </c>
    </row>
    <row r="144" spans="1:14" s="15" customFormat="1" ht="20.25" customHeight="1" x14ac:dyDescent="0.3">
      <c r="A144" s="47" t="s">
        <v>112</v>
      </c>
      <c r="B144" s="48"/>
      <c r="C144" s="209" t="s">
        <v>113</v>
      </c>
      <c r="D144" s="210"/>
      <c r="E144" s="143">
        <f>SUM(E145)</f>
        <v>0</v>
      </c>
      <c r="F144" s="142"/>
      <c r="G144" s="79">
        <f>G145</f>
        <v>0</v>
      </c>
      <c r="H144" s="62"/>
      <c r="I144" s="117"/>
      <c r="J144" s="118"/>
      <c r="K144" s="49"/>
      <c r="L144" s="143"/>
      <c r="M144" s="142"/>
      <c r="N144" s="67">
        <f>SUM(N145)</f>
        <v>0</v>
      </c>
    </row>
    <row r="145" spans="1:14" s="15" customFormat="1" x14ac:dyDescent="0.3">
      <c r="A145" s="47"/>
      <c r="B145" s="48" t="s">
        <v>114</v>
      </c>
      <c r="C145" s="225"/>
      <c r="D145" s="210"/>
      <c r="E145" s="141"/>
      <c r="F145" s="142"/>
      <c r="G145" s="80"/>
      <c r="H145" s="62"/>
      <c r="I145" s="117"/>
      <c r="J145" s="118"/>
      <c r="K145" s="49"/>
      <c r="L145" s="141"/>
      <c r="M145" s="142"/>
      <c r="N145" s="66">
        <f>L145*K145*H145</f>
        <v>0</v>
      </c>
    </row>
    <row r="146" spans="1:14" s="15" customFormat="1" ht="20.25" customHeight="1" x14ac:dyDescent="0.3">
      <c r="A146" s="47" t="s">
        <v>115</v>
      </c>
      <c r="B146" s="48"/>
      <c r="C146" s="209" t="s">
        <v>116</v>
      </c>
      <c r="D146" s="210"/>
      <c r="E146" s="143">
        <f>SUM(E147)</f>
        <v>0</v>
      </c>
      <c r="F146" s="142"/>
      <c r="G146" s="79">
        <f>G147</f>
        <v>0</v>
      </c>
      <c r="H146" s="62"/>
      <c r="I146" s="117"/>
      <c r="J146" s="118"/>
      <c r="K146" s="49"/>
      <c r="L146" s="143"/>
      <c r="M146" s="142"/>
      <c r="N146" s="67">
        <f>SUM(N147)</f>
        <v>0</v>
      </c>
    </row>
    <row r="147" spans="1:14" s="15" customFormat="1" x14ac:dyDescent="0.3">
      <c r="A147" s="47"/>
      <c r="B147" s="48" t="s">
        <v>117</v>
      </c>
      <c r="C147" s="225"/>
      <c r="D147" s="210"/>
      <c r="E147" s="141"/>
      <c r="F147" s="142"/>
      <c r="G147" s="80"/>
      <c r="H147" s="62"/>
      <c r="I147" s="117"/>
      <c r="J147" s="118"/>
      <c r="K147" s="49"/>
      <c r="L147" s="141"/>
      <c r="M147" s="142"/>
      <c r="N147" s="66">
        <f>L147*K147*H147</f>
        <v>0</v>
      </c>
    </row>
    <row r="148" spans="1:14" s="15" customFormat="1" ht="20.25" customHeight="1" x14ac:dyDescent="0.3">
      <c r="A148" s="47" t="s">
        <v>118</v>
      </c>
      <c r="B148" s="48"/>
      <c r="C148" s="209" t="s">
        <v>74</v>
      </c>
      <c r="D148" s="210"/>
      <c r="E148" s="143">
        <f>SUM(E149)</f>
        <v>0</v>
      </c>
      <c r="F148" s="142"/>
      <c r="G148" s="79">
        <f>G149</f>
        <v>0</v>
      </c>
      <c r="H148" s="62"/>
      <c r="I148" s="117"/>
      <c r="J148" s="118"/>
      <c r="K148" s="49"/>
      <c r="L148" s="143"/>
      <c r="M148" s="142"/>
      <c r="N148" s="67">
        <f>SUM(N149)</f>
        <v>0</v>
      </c>
    </row>
    <row r="149" spans="1:14" s="15" customFormat="1" x14ac:dyDescent="0.3">
      <c r="A149" s="50"/>
      <c r="B149" s="51" t="s">
        <v>119</v>
      </c>
      <c r="C149" s="294"/>
      <c r="D149" s="295"/>
      <c r="E149" s="144"/>
      <c r="F149" s="145"/>
      <c r="G149" s="81"/>
      <c r="H149" s="82"/>
      <c r="I149" s="182"/>
      <c r="J149" s="173"/>
      <c r="K149" s="52"/>
      <c r="L149" s="144"/>
      <c r="M149" s="145"/>
      <c r="N149" s="66">
        <f>L149*K149*H149</f>
        <v>0</v>
      </c>
    </row>
    <row r="150" spans="1:14" s="15" customFormat="1" x14ac:dyDescent="0.3">
      <c r="A150" s="54">
        <v>4</v>
      </c>
      <c r="B150" s="55"/>
      <c r="C150" s="298" t="s">
        <v>23</v>
      </c>
      <c r="D150" s="293"/>
      <c r="E150" s="299">
        <f>SUM(E151:F178)/2</f>
        <v>0</v>
      </c>
      <c r="F150" s="300"/>
      <c r="G150" s="84">
        <f>SUM(G151:G178)/2</f>
        <v>0</v>
      </c>
      <c r="H150" s="86"/>
      <c r="I150" s="180"/>
      <c r="J150" s="181"/>
      <c r="K150" s="57"/>
      <c r="L150" s="146"/>
      <c r="M150" s="147"/>
      <c r="N150" s="73">
        <f>SUM(N151:N178)/2</f>
        <v>0</v>
      </c>
    </row>
    <row r="151" spans="1:14" s="15" customFormat="1" x14ac:dyDescent="0.3">
      <c r="A151" s="47" t="s">
        <v>120</v>
      </c>
      <c r="B151" s="48"/>
      <c r="C151" s="209" t="s">
        <v>53</v>
      </c>
      <c r="D151" s="210"/>
      <c r="E151" s="143">
        <f>SUM(E152)</f>
        <v>0</v>
      </c>
      <c r="F151" s="142"/>
      <c r="G151" s="79">
        <f>G152</f>
        <v>0</v>
      </c>
      <c r="H151" s="62"/>
      <c r="I151" s="117"/>
      <c r="J151" s="118"/>
      <c r="K151" s="49"/>
      <c r="L151" s="143"/>
      <c r="M151" s="142"/>
      <c r="N151" s="67">
        <f>SUM(N152)</f>
        <v>0</v>
      </c>
    </row>
    <row r="152" spans="1:14" s="15" customFormat="1" x14ac:dyDescent="0.3">
      <c r="A152" s="47"/>
      <c r="B152" s="48" t="s">
        <v>121</v>
      </c>
      <c r="C152" s="225"/>
      <c r="D152" s="210"/>
      <c r="E152" s="141"/>
      <c r="F152" s="142"/>
      <c r="G152" s="80"/>
      <c r="H152" s="62"/>
      <c r="I152" s="117"/>
      <c r="J152" s="118"/>
      <c r="K152" s="49"/>
      <c r="L152" s="141"/>
      <c r="M152" s="142"/>
      <c r="N152" s="66">
        <f>L152*K152*H152</f>
        <v>0</v>
      </c>
    </row>
    <row r="153" spans="1:14" s="15" customFormat="1" x14ac:dyDescent="0.3">
      <c r="A153" s="47" t="s">
        <v>122</v>
      </c>
      <c r="B153" s="48"/>
      <c r="C153" s="209" t="s">
        <v>123</v>
      </c>
      <c r="D153" s="210"/>
      <c r="E153" s="143">
        <f>SUM(E154)</f>
        <v>0</v>
      </c>
      <c r="F153" s="142"/>
      <c r="G153" s="79">
        <f>G154</f>
        <v>0</v>
      </c>
      <c r="H153" s="62"/>
      <c r="I153" s="117"/>
      <c r="J153" s="118"/>
      <c r="K153" s="49"/>
      <c r="L153" s="143"/>
      <c r="M153" s="142"/>
      <c r="N153" s="67">
        <f>SUM(N154)</f>
        <v>0</v>
      </c>
    </row>
    <row r="154" spans="1:14" s="15" customFormat="1" x14ac:dyDescent="0.3">
      <c r="A154" s="47"/>
      <c r="B154" s="48" t="s">
        <v>124</v>
      </c>
      <c r="C154" s="225"/>
      <c r="D154" s="210"/>
      <c r="E154" s="141"/>
      <c r="F154" s="142"/>
      <c r="G154" s="80"/>
      <c r="H154" s="62"/>
      <c r="I154" s="117"/>
      <c r="J154" s="118"/>
      <c r="K154" s="49"/>
      <c r="L154" s="141"/>
      <c r="M154" s="142"/>
      <c r="N154" s="66">
        <f>L154*K154*H154</f>
        <v>0</v>
      </c>
    </row>
    <row r="155" spans="1:14" s="15" customFormat="1" ht="20.25" customHeight="1" x14ac:dyDescent="0.3">
      <c r="A155" s="47" t="s">
        <v>125</v>
      </c>
      <c r="B155" s="48"/>
      <c r="C155" s="209" t="s">
        <v>126</v>
      </c>
      <c r="D155" s="210"/>
      <c r="E155" s="143">
        <f>SUM(E156)</f>
        <v>0</v>
      </c>
      <c r="F155" s="142"/>
      <c r="G155" s="79">
        <f>G156</f>
        <v>0</v>
      </c>
      <c r="H155" s="62"/>
      <c r="I155" s="117"/>
      <c r="J155" s="118"/>
      <c r="K155" s="49"/>
      <c r="L155" s="143"/>
      <c r="M155" s="142"/>
      <c r="N155" s="67">
        <f>SUM(N156)</f>
        <v>0</v>
      </c>
    </row>
    <row r="156" spans="1:14" s="15" customFormat="1" x14ac:dyDescent="0.3">
      <c r="A156" s="47"/>
      <c r="B156" s="48" t="s">
        <v>127</v>
      </c>
      <c r="C156" s="225"/>
      <c r="D156" s="210"/>
      <c r="E156" s="141"/>
      <c r="F156" s="142"/>
      <c r="G156" s="80"/>
      <c r="H156" s="62"/>
      <c r="I156" s="117"/>
      <c r="J156" s="118"/>
      <c r="K156" s="49"/>
      <c r="L156" s="141"/>
      <c r="M156" s="142"/>
      <c r="N156" s="66">
        <f>L156*K156*H156</f>
        <v>0</v>
      </c>
    </row>
    <row r="157" spans="1:14" s="15" customFormat="1" ht="20.25" customHeight="1" x14ac:dyDescent="0.3">
      <c r="A157" s="47" t="s">
        <v>128</v>
      </c>
      <c r="B157" s="48"/>
      <c r="C157" s="209" t="s">
        <v>129</v>
      </c>
      <c r="D157" s="210"/>
      <c r="E157" s="143">
        <f>SUM(E158)</f>
        <v>0</v>
      </c>
      <c r="F157" s="142"/>
      <c r="G157" s="79">
        <f>G158</f>
        <v>0</v>
      </c>
      <c r="H157" s="62"/>
      <c r="I157" s="117"/>
      <c r="J157" s="118"/>
      <c r="K157" s="49"/>
      <c r="L157" s="143"/>
      <c r="M157" s="142"/>
      <c r="N157" s="67">
        <f>SUM(N158)</f>
        <v>0</v>
      </c>
    </row>
    <row r="158" spans="1:14" s="15" customFormat="1" x14ac:dyDescent="0.3">
      <c r="A158" s="47"/>
      <c r="B158" s="48" t="s">
        <v>130</v>
      </c>
      <c r="C158" s="225"/>
      <c r="D158" s="210"/>
      <c r="E158" s="141"/>
      <c r="F158" s="142"/>
      <c r="G158" s="80"/>
      <c r="H158" s="62"/>
      <c r="I158" s="117"/>
      <c r="J158" s="118"/>
      <c r="K158" s="49"/>
      <c r="L158" s="141"/>
      <c r="M158" s="142"/>
      <c r="N158" s="66">
        <f>L158*K158*H158</f>
        <v>0</v>
      </c>
    </row>
    <row r="159" spans="1:14" s="15" customFormat="1" ht="20.25" customHeight="1" x14ac:dyDescent="0.3">
      <c r="A159" s="47" t="s">
        <v>131</v>
      </c>
      <c r="B159" s="48"/>
      <c r="C159" s="209" t="s">
        <v>132</v>
      </c>
      <c r="D159" s="210"/>
      <c r="E159" s="143">
        <f>SUM(E160)</f>
        <v>0</v>
      </c>
      <c r="F159" s="187"/>
      <c r="G159" s="79">
        <f>G160</f>
        <v>0</v>
      </c>
      <c r="H159" s="62"/>
      <c r="I159" s="117"/>
      <c r="J159" s="118"/>
      <c r="K159" s="49"/>
      <c r="L159" s="143"/>
      <c r="M159" s="142"/>
      <c r="N159" s="67">
        <f>SUM(N160)</f>
        <v>0</v>
      </c>
    </row>
    <row r="160" spans="1:14" s="15" customFormat="1" x14ac:dyDescent="0.3">
      <c r="A160" s="47"/>
      <c r="B160" s="48" t="s">
        <v>133</v>
      </c>
      <c r="C160" s="225"/>
      <c r="D160" s="210"/>
      <c r="E160" s="141"/>
      <c r="F160" s="142"/>
      <c r="G160" s="80"/>
      <c r="H160" s="62"/>
      <c r="I160" s="117"/>
      <c r="J160" s="118"/>
      <c r="K160" s="49"/>
      <c r="L160" s="141"/>
      <c r="M160" s="142"/>
      <c r="N160" s="66">
        <f>L160*K160*H160</f>
        <v>0</v>
      </c>
    </row>
    <row r="161" spans="1:14" s="15" customFormat="1" ht="20.25" customHeight="1" x14ac:dyDescent="0.3">
      <c r="A161" s="47" t="s">
        <v>134</v>
      </c>
      <c r="B161" s="48"/>
      <c r="C161" s="209" t="s">
        <v>239</v>
      </c>
      <c r="D161" s="210"/>
      <c r="E161" s="143">
        <f>SUM(E162)</f>
        <v>0</v>
      </c>
      <c r="F161" s="187"/>
      <c r="G161" s="79">
        <f>G162</f>
        <v>0</v>
      </c>
      <c r="H161" s="62"/>
      <c r="I161" s="117"/>
      <c r="J161" s="118"/>
      <c r="K161" s="49"/>
      <c r="L161" s="143"/>
      <c r="M161" s="142"/>
      <c r="N161" s="67">
        <f>SUM(N162)</f>
        <v>0</v>
      </c>
    </row>
    <row r="162" spans="1:14" s="15" customFormat="1" x14ac:dyDescent="0.3">
      <c r="A162" s="47"/>
      <c r="B162" s="48" t="s">
        <v>135</v>
      </c>
      <c r="C162" s="225"/>
      <c r="D162" s="210"/>
      <c r="E162" s="141"/>
      <c r="F162" s="142"/>
      <c r="G162" s="80"/>
      <c r="H162" s="62"/>
      <c r="I162" s="117"/>
      <c r="J162" s="118"/>
      <c r="K162" s="49"/>
      <c r="L162" s="141"/>
      <c r="M162" s="142"/>
      <c r="N162" s="66">
        <f>L162*K162*H162</f>
        <v>0</v>
      </c>
    </row>
    <row r="163" spans="1:14" s="15" customFormat="1" ht="20.25" customHeight="1" x14ac:dyDescent="0.3">
      <c r="A163" s="47" t="s">
        <v>136</v>
      </c>
      <c r="B163" s="48"/>
      <c r="C163" s="209" t="s">
        <v>137</v>
      </c>
      <c r="D163" s="210"/>
      <c r="E163" s="143">
        <f>SUM(E164)</f>
        <v>0</v>
      </c>
      <c r="F163" s="187"/>
      <c r="G163" s="79">
        <f>G164</f>
        <v>0</v>
      </c>
      <c r="H163" s="62"/>
      <c r="I163" s="117"/>
      <c r="J163" s="118"/>
      <c r="K163" s="49"/>
      <c r="L163" s="143"/>
      <c r="M163" s="142"/>
      <c r="N163" s="67">
        <f>SUM(N164)</f>
        <v>0</v>
      </c>
    </row>
    <row r="164" spans="1:14" s="15" customFormat="1" x14ac:dyDescent="0.3">
      <c r="A164" s="47"/>
      <c r="B164" s="48" t="s">
        <v>138</v>
      </c>
      <c r="C164" s="225"/>
      <c r="D164" s="210"/>
      <c r="E164" s="141"/>
      <c r="F164" s="142"/>
      <c r="G164" s="80"/>
      <c r="H164" s="62"/>
      <c r="I164" s="117"/>
      <c r="J164" s="118"/>
      <c r="K164" s="49"/>
      <c r="L164" s="141"/>
      <c r="M164" s="142"/>
      <c r="N164" s="66">
        <f>L164*K164*H164</f>
        <v>0</v>
      </c>
    </row>
    <row r="165" spans="1:14" s="15" customFormat="1" x14ac:dyDescent="0.3">
      <c r="A165" s="47" t="s">
        <v>139</v>
      </c>
      <c r="B165" s="48"/>
      <c r="C165" s="209" t="s">
        <v>140</v>
      </c>
      <c r="D165" s="210"/>
      <c r="E165" s="143">
        <f>SUM(E166)</f>
        <v>0</v>
      </c>
      <c r="F165" s="187"/>
      <c r="G165" s="79">
        <f>G166</f>
        <v>0</v>
      </c>
      <c r="H165" s="62"/>
      <c r="I165" s="117"/>
      <c r="J165" s="118"/>
      <c r="K165" s="49"/>
      <c r="L165" s="143"/>
      <c r="M165" s="142"/>
      <c r="N165" s="67">
        <f>SUM(N166)</f>
        <v>0</v>
      </c>
    </row>
    <row r="166" spans="1:14" s="15" customFormat="1" x14ac:dyDescent="0.3">
      <c r="A166" s="47"/>
      <c r="B166" s="48" t="s">
        <v>141</v>
      </c>
      <c r="C166" s="225"/>
      <c r="D166" s="210"/>
      <c r="E166" s="141"/>
      <c r="F166" s="142"/>
      <c r="G166" s="80"/>
      <c r="H166" s="62"/>
      <c r="I166" s="117"/>
      <c r="J166" s="118"/>
      <c r="K166" s="49"/>
      <c r="L166" s="141"/>
      <c r="M166" s="142"/>
      <c r="N166" s="66">
        <f>L166*K166*H166</f>
        <v>0</v>
      </c>
    </row>
    <row r="167" spans="1:14" s="15" customFormat="1" ht="40.5" customHeight="1" x14ac:dyDescent="0.3">
      <c r="A167" s="47" t="s">
        <v>142</v>
      </c>
      <c r="B167" s="48"/>
      <c r="C167" s="209" t="s">
        <v>143</v>
      </c>
      <c r="D167" s="210"/>
      <c r="E167" s="143">
        <f>SUM(E168)</f>
        <v>0</v>
      </c>
      <c r="F167" s="187"/>
      <c r="G167" s="79">
        <f>G168</f>
        <v>0</v>
      </c>
      <c r="H167" s="62"/>
      <c r="I167" s="117"/>
      <c r="J167" s="118"/>
      <c r="K167" s="49"/>
      <c r="L167" s="143"/>
      <c r="M167" s="142"/>
      <c r="N167" s="67">
        <f>SUM(N168)</f>
        <v>0</v>
      </c>
    </row>
    <row r="168" spans="1:14" s="15" customFormat="1" x14ac:dyDescent="0.3">
      <c r="A168" s="47"/>
      <c r="B168" s="48" t="s">
        <v>144</v>
      </c>
      <c r="C168" s="225"/>
      <c r="D168" s="210"/>
      <c r="E168" s="141"/>
      <c r="F168" s="142"/>
      <c r="G168" s="80"/>
      <c r="H168" s="62"/>
      <c r="I168" s="117"/>
      <c r="J168" s="118"/>
      <c r="K168" s="49"/>
      <c r="L168" s="141"/>
      <c r="M168" s="142"/>
      <c r="N168" s="66">
        <f>L168*K168*H168</f>
        <v>0</v>
      </c>
    </row>
    <row r="169" spans="1:14" s="15" customFormat="1" x14ac:dyDescent="0.3">
      <c r="A169" s="47" t="s">
        <v>145</v>
      </c>
      <c r="B169" s="48"/>
      <c r="C169" s="75" t="s">
        <v>280</v>
      </c>
      <c r="D169" s="74"/>
      <c r="E169" s="169">
        <f>E170</f>
        <v>0</v>
      </c>
      <c r="F169" s="192"/>
      <c r="G169" s="79">
        <f>G170</f>
        <v>0</v>
      </c>
      <c r="H169" s="62"/>
      <c r="I169" s="117"/>
      <c r="J169" s="118"/>
      <c r="K169" s="49"/>
      <c r="L169" s="169"/>
      <c r="M169" s="170"/>
      <c r="N169" s="67">
        <f>N170</f>
        <v>0</v>
      </c>
    </row>
    <row r="170" spans="1:14" s="15" customFormat="1" x14ac:dyDescent="0.3">
      <c r="A170" s="47"/>
      <c r="B170" s="48" t="s">
        <v>146</v>
      </c>
      <c r="C170" s="75"/>
      <c r="D170" s="74"/>
      <c r="E170" s="190"/>
      <c r="F170" s="191"/>
      <c r="G170" s="80"/>
      <c r="H170" s="62"/>
      <c r="I170" s="117"/>
      <c r="J170" s="118"/>
      <c r="K170" s="49"/>
      <c r="L170" s="141"/>
      <c r="M170" s="142"/>
      <c r="N170" s="66">
        <f>L170*K170*H170</f>
        <v>0</v>
      </c>
    </row>
    <row r="171" spans="1:14" s="15" customFormat="1" x14ac:dyDescent="0.3">
      <c r="A171" s="47" t="s">
        <v>147</v>
      </c>
      <c r="B171" s="48"/>
      <c r="C171" s="209" t="s">
        <v>4</v>
      </c>
      <c r="D171" s="210"/>
      <c r="E171" s="143">
        <f>SUM(E172)</f>
        <v>0</v>
      </c>
      <c r="F171" s="187"/>
      <c r="G171" s="79">
        <f>G172</f>
        <v>0</v>
      </c>
      <c r="H171" s="62"/>
      <c r="I171" s="117"/>
      <c r="J171" s="118"/>
      <c r="K171" s="49"/>
      <c r="L171" s="143"/>
      <c r="M171" s="142"/>
      <c r="N171" s="67">
        <f>SUM(N172)</f>
        <v>0</v>
      </c>
    </row>
    <row r="172" spans="1:14" s="15" customFormat="1" x14ac:dyDescent="0.3">
      <c r="A172" s="47"/>
      <c r="B172" s="48" t="s">
        <v>148</v>
      </c>
      <c r="C172" s="225"/>
      <c r="D172" s="210"/>
      <c r="E172" s="141"/>
      <c r="F172" s="142"/>
      <c r="G172" s="80"/>
      <c r="H172" s="62"/>
      <c r="I172" s="117"/>
      <c r="J172" s="118"/>
      <c r="K172" s="49"/>
      <c r="L172" s="141"/>
      <c r="M172" s="142"/>
      <c r="N172" s="66">
        <f>L172*K172*H172</f>
        <v>0</v>
      </c>
    </row>
    <row r="173" spans="1:14" s="15" customFormat="1" x14ac:dyDescent="0.3">
      <c r="A173" s="47" t="s">
        <v>149</v>
      </c>
      <c r="B173" s="48"/>
      <c r="C173" s="209" t="s">
        <v>71</v>
      </c>
      <c r="D173" s="210"/>
      <c r="E173" s="143">
        <f>SUM(E174)</f>
        <v>0</v>
      </c>
      <c r="F173" s="187"/>
      <c r="G173" s="79">
        <f>G174</f>
        <v>0</v>
      </c>
      <c r="H173" s="62"/>
      <c r="I173" s="117"/>
      <c r="J173" s="118"/>
      <c r="K173" s="49"/>
      <c r="L173" s="143"/>
      <c r="M173" s="142"/>
      <c r="N173" s="67">
        <f>SUM(N174)</f>
        <v>0</v>
      </c>
    </row>
    <row r="174" spans="1:14" s="15" customFormat="1" x14ac:dyDescent="0.3">
      <c r="A174" s="47"/>
      <c r="B174" s="48" t="s">
        <v>281</v>
      </c>
      <c r="C174" s="225"/>
      <c r="D174" s="210"/>
      <c r="E174" s="141"/>
      <c r="F174" s="142"/>
      <c r="G174" s="80"/>
      <c r="H174" s="62"/>
      <c r="I174" s="117"/>
      <c r="J174" s="118"/>
      <c r="K174" s="49"/>
      <c r="L174" s="141"/>
      <c r="M174" s="142"/>
      <c r="N174" s="66">
        <f>L174*K174*H174</f>
        <v>0</v>
      </c>
    </row>
    <row r="175" spans="1:14" s="15" customFormat="1" ht="28.5" customHeight="1" x14ac:dyDescent="0.3">
      <c r="A175" s="47" t="s">
        <v>150</v>
      </c>
      <c r="B175" s="48"/>
      <c r="C175" s="209" t="s">
        <v>113</v>
      </c>
      <c r="D175" s="210"/>
      <c r="E175" s="143">
        <f>SUM(E176)</f>
        <v>0</v>
      </c>
      <c r="F175" s="187"/>
      <c r="G175" s="79">
        <f>G176</f>
        <v>0</v>
      </c>
      <c r="H175" s="62"/>
      <c r="I175" s="117"/>
      <c r="J175" s="118"/>
      <c r="K175" s="49"/>
      <c r="L175" s="143"/>
      <c r="M175" s="142"/>
      <c r="N175" s="67">
        <f>SUM(N176)</f>
        <v>0</v>
      </c>
    </row>
    <row r="176" spans="1:14" s="15" customFormat="1" x14ac:dyDescent="0.3">
      <c r="A176" s="47"/>
      <c r="B176" s="48" t="s">
        <v>282</v>
      </c>
      <c r="C176" s="225"/>
      <c r="D176" s="210"/>
      <c r="E176" s="141"/>
      <c r="F176" s="142"/>
      <c r="G176" s="80"/>
      <c r="H176" s="62"/>
      <c r="I176" s="117"/>
      <c r="J176" s="118"/>
      <c r="K176" s="49"/>
      <c r="L176" s="141"/>
      <c r="M176" s="142"/>
      <c r="N176" s="66">
        <f>L176*K176*H176</f>
        <v>0</v>
      </c>
    </row>
    <row r="177" spans="1:14" s="15" customFormat="1" ht="20.25" customHeight="1" x14ac:dyDescent="0.3">
      <c r="A177" s="47" t="s">
        <v>283</v>
      </c>
      <c r="B177" s="48"/>
      <c r="C177" s="209" t="s">
        <v>116</v>
      </c>
      <c r="D177" s="210"/>
      <c r="E177" s="143">
        <f>SUM(E178)</f>
        <v>0</v>
      </c>
      <c r="F177" s="187"/>
      <c r="G177" s="79">
        <f>G178</f>
        <v>0</v>
      </c>
      <c r="H177" s="62"/>
      <c r="I177" s="117"/>
      <c r="J177" s="118"/>
      <c r="K177" s="49"/>
      <c r="L177" s="143"/>
      <c r="M177" s="142"/>
      <c r="N177" s="67">
        <f>SUM(N178)</f>
        <v>0</v>
      </c>
    </row>
    <row r="178" spans="1:14" s="15" customFormat="1" x14ac:dyDescent="0.3">
      <c r="A178" s="50"/>
      <c r="B178" s="51" t="s">
        <v>284</v>
      </c>
      <c r="C178" s="294"/>
      <c r="D178" s="295"/>
      <c r="E178" s="144"/>
      <c r="F178" s="145"/>
      <c r="G178" s="81"/>
      <c r="H178" s="82"/>
      <c r="I178" s="182"/>
      <c r="J178" s="173"/>
      <c r="K178" s="52"/>
      <c r="L178" s="144"/>
      <c r="M178" s="145"/>
      <c r="N178" s="66">
        <f>L178*K178*H178</f>
        <v>0</v>
      </c>
    </row>
    <row r="179" spans="1:14" s="15" customFormat="1" ht="35.25" customHeight="1" x14ac:dyDescent="0.3">
      <c r="A179" s="54">
        <v>5</v>
      </c>
      <c r="B179" s="55"/>
      <c r="C179" s="298" t="s">
        <v>151</v>
      </c>
      <c r="D179" s="301"/>
      <c r="E179" s="146">
        <f>SUM(E180:F201)/2</f>
        <v>0</v>
      </c>
      <c r="F179" s="189"/>
      <c r="G179" s="84">
        <f>SUM(G180:G201)/2</f>
        <v>0</v>
      </c>
      <c r="H179" s="86"/>
      <c r="I179" s="180"/>
      <c r="J179" s="181"/>
      <c r="K179" s="57"/>
      <c r="L179" s="146"/>
      <c r="M179" s="147"/>
      <c r="N179" s="73">
        <f>SUM(N180:N201)/2</f>
        <v>0</v>
      </c>
    </row>
    <row r="180" spans="1:14" s="15" customFormat="1" x14ac:dyDescent="0.3">
      <c r="A180" s="47" t="s">
        <v>152</v>
      </c>
      <c r="B180" s="48"/>
      <c r="C180" s="209" t="s">
        <v>153</v>
      </c>
      <c r="D180" s="210"/>
      <c r="E180" s="143">
        <f>SUM(E181)</f>
        <v>0</v>
      </c>
      <c r="F180" s="187"/>
      <c r="G180" s="79">
        <f>G181</f>
        <v>0</v>
      </c>
      <c r="H180" s="62"/>
      <c r="I180" s="117"/>
      <c r="J180" s="118"/>
      <c r="K180" s="49"/>
      <c r="L180" s="143"/>
      <c r="M180" s="142"/>
      <c r="N180" s="67">
        <f>SUM(N181)</f>
        <v>0</v>
      </c>
    </row>
    <row r="181" spans="1:14" s="15" customFormat="1" x14ac:dyDescent="0.3">
      <c r="A181" s="47"/>
      <c r="B181" s="48" t="s">
        <v>154</v>
      </c>
      <c r="C181" s="225"/>
      <c r="D181" s="210"/>
      <c r="E181" s="141"/>
      <c r="F181" s="142"/>
      <c r="G181" s="80"/>
      <c r="H181" s="62"/>
      <c r="I181" s="117"/>
      <c r="J181" s="118"/>
      <c r="K181" s="49"/>
      <c r="L181" s="141"/>
      <c r="M181" s="142"/>
      <c r="N181" s="66">
        <f>L181*K181*H181</f>
        <v>0</v>
      </c>
    </row>
    <row r="182" spans="1:14" s="15" customFormat="1" ht="21" customHeight="1" x14ac:dyDescent="0.3">
      <c r="A182" s="47" t="s">
        <v>155</v>
      </c>
      <c r="B182" s="48"/>
      <c r="C182" s="209" t="s">
        <v>156</v>
      </c>
      <c r="D182" s="210"/>
      <c r="E182" s="143">
        <f>SUM(E183)</f>
        <v>0</v>
      </c>
      <c r="F182" s="187"/>
      <c r="G182" s="87">
        <f>G183</f>
        <v>0</v>
      </c>
      <c r="H182" s="62"/>
      <c r="I182" s="117"/>
      <c r="J182" s="118"/>
      <c r="K182" s="49"/>
      <c r="L182" s="143"/>
      <c r="M182" s="142"/>
      <c r="N182" s="67">
        <f>SUM(N183)</f>
        <v>0</v>
      </c>
    </row>
    <row r="183" spans="1:14" s="15" customFormat="1" x14ac:dyDescent="0.3">
      <c r="A183" s="47"/>
      <c r="B183" s="48" t="s">
        <v>157</v>
      </c>
      <c r="C183" s="225"/>
      <c r="D183" s="210"/>
      <c r="E183" s="141"/>
      <c r="F183" s="142"/>
      <c r="G183" s="49"/>
      <c r="H183" s="62"/>
      <c r="I183" s="117"/>
      <c r="J183" s="118"/>
      <c r="K183" s="49"/>
      <c r="L183" s="141"/>
      <c r="M183" s="142"/>
      <c r="N183" s="66">
        <f>L183*K183*H183</f>
        <v>0</v>
      </c>
    </row>
    <row r="184" spans="1:14" s="15" customFormat="1" x14ac:dyDescent="0.3">
      <c r="A184" s="47" t="s">
        <v>158</v>
      </c>
      <c r="B184" s="48"/>
      <c r="C184" s="209" t="s">
        <v>159</v>
      </c>
      <c r="D184" s="210"/>
      <c r="E184" s="143">
        <f>SUM(E185)</f>
        <v>0</v>
      </c>
      <c r="F184" s="187"/>
      <c r="G184" s="79">
        <f>G185</f>
        <v>0</v>
      </c>
      <c r="H184" s="62"/>
      <c r="I184" s="117"/>
      <c r="J184" s="118"/>
      <c r="K184" s="49"/>
      <c r="L184" s="143"/>
      <c r="M184" s="142"/>
      <c r="N184" s="67">
        <f>SUM(N185)</f>
        <v>0</v>
      </c>
    </row>
    <row r="185" spans="1:14" s="15" customFormat="1" x14ac:dyDescent="0.3">
      <c r="A185" s="47"/>
      <c r="B185" s="48" t="s">
        <v>160</v>
      </c>
      <c r="C185" s="225"/>
      <c r="D185" s="210"/>
      <c r="E185" s="141"/>
      <c r="F185" s="142"/>
      <c r="G185" s="80"/>
      <c r="H185" s="62"/>
      <c r="I185" s="117"/>
      <c r="J185" s="118"/>
      <c r="K185" s="49"/>
      <c r="L185" s="141"/>
      <c r="M185" s="142"/>
      <c r="N185" s="66">
        <f>L185*K185*H185</f>
        <v>0</v>
      </c>
    </row>
    <row r="186" spans="1:14" s="15" customFormat="1" x14ac:dyDescent="0.3">
      <c r="A186" s="47" t="s">
        <v>161</v>
      </c>
      <c r="B186" s="48"/>
      <c r="C186" s="209" t="s">
        <v>162</v>
      </c>
      <c r="D186" s="210"/>
      <c r="E186" s="143">
        <f>SUM(E187)</f>
        <v>0</v>
      </c>
      <c r="F186" s="187"/>
      <c r="G186" s="79">
        <f>G187</f>
        <v>0</v>
      </c>
      <c r="H186" s="62"/>
      <c r="I186" s="117"/>
      <c r="J186" s="118"/>
      <c r="K186" s="49"/>
      <c r="L186" s="143"/>
      <c r="M186" s="142"/>
      <c r="N186" s="67">
        <f>SUM(N187)</f>
        <v>0</v>
      </c>
    </row>
    <row r="187" spans="1:14" s="15" customFormat="1" x14ac:dyDescent="0.3">
      <c r="A187" s="47"/>
      <c r="B187" s="48" t="s">
        <v>163</v>
      </c>
      <c r="C187" s="225"/>
      <c r="D187" s="210"/>
      <c r="E187" s="141"/>
      <c r="F187" s="142"/>
      <c r="G187" s="80"/>
      <c r="H187" s="62"/>
      <c r="I187" s="117"/>
      <c r="J187" s="118"/>
      <c r="K187" s="49"/>
      <c r="L187" s="141"/>
      <c r="M187" s="142"/>
      <c r="N187" s="66">
        <f>L187*K187*H187</f>
        <v>0</v>
      </c>
    </row>
    <row r="188" spans="1:14" s="15" customFormat="1" ht="23.25" customHeight="1" x14ac:dyDescent="0.3">
      <c r="A188" s="47" t="s">
        <v>164</v>
      </c>
      <c r="B188" s="48"/>
      <c r="C188" s="209" t="s">
        <v>165</v>
      </c>
      <c r="D188" s="210"/>
      <c r="E188" s="143">
        <f>SUM(E189)</f>
        <v>0</v>
      </c>
      <c r="F188" s="187"/>
      <c r="G188" s="79">
        <f>G189</f>
        <v>0</v>
      </c>
      <c r="H188" s="62"/>
      <c r="I188" s="117"/>
      <c r="J188" s="118"/>
      <c r="K188" s="49"/>
      <c r="L188" s="143"/>
      <c r="M188" s="142"/>
      <c r="N188" s="67">
        <f>SUM(N189)</f>
        <v>0</v>
      </c>
    </row>
    <row r="189" spans="1:14" s="15" customFormat="1" x14ac:dyDescent="0.3">
      <c r="A189" s="47"/>
      <c r="B189" s="48" t="s">
        <v>166</v>
      </c>
      <c r="C189" s="225"/>
      <c r="D189" s="210"/>
      <c r="E189" s="141"/>
      <c r="F189" s="142"/>
      <c r="G189" s="80"/>
      <c r="H189" s="62"/>
      <c r="I189" s="117"/>
      <c r="J189" s="118"/>
      <c r="K189" s="49"/>
      <c r="L189" s="141"/>
      <c r="M189" s="142"/>
      <c r="N189" s="66">
        <f>L189*K189*H189</f>
        <v>0</v>
      </c>
    </row>
    <row r="190" spans="1:14" s="15" customFormat="1" x14ac:dyDescent="0.3">
      <c r="A190" s="47" t="s">
        <v>167</v>
      </c>
      <c r="B190" s="48"/>
      <c r="C190" s="209" t="s">
        <v>168</v>
      </c>
      <c r="D190" s="210"/>
      <c r="E190" s="143">
        <f>SUM(E191)</f>
        <v>0</v>
      </c>
      <c r="F190" s="187"/>
      <c r="G190" s="79">
        <f>G191</f>
        <v>0</v>
      </c>
      <c r="H190" s="62"/>
      <c r="I190" s="117"/>
      <c r="J190" s="118"/>
      <c r="K190" s="49"/>
      <c r="L190" s="143"/>
      <c r="M190" s="142"/>
      <c r="N190" s="67">
        <f>SUM(N191)</f>
        <v>0</v>
      </c>
    </row>
    <row r="191" spans="1:14" s="15" customFormat="1" x14ac:dyDescent="0.3">
      <c r="A191" s="47"/>
      <c r="B191" s="48" t="s">
        <v>169</v>
      </c>
      <c r="C191" s="225"/>
      <c r="D191" s="210"/>
      <c r="E191" s="141"/>
      <c r="F191" s="142"/>
      <c r="G191" s="80"/>
      <c r="H191" s="62"/>
      <c r="I191" s="117"/>
      <c r="J191" s="118"/>
      <c r="K191" s="49"/>
      <c r="L191" s="141"/>
      <c r="M191" s="142"/>
      <c r="N191" s="66">
        <f>L191*K191*H191</f>
        <v>0</v>
      </c>
    </row>
    <row r="192" spans="1:14" s="15" customFormat="1" ht="39.75" customHeight="1" x14ac:dyDescent="0.3">
      <c r="A192" s="47" t="s">
        <v>170</v>
      </c>
      <c r="B192" s="48"/>
      <c r="C192" s="209" t="s">
        <v>240</v>
      </c>
      <c r="D192" s="210"/>
      <c r="E192" s="143">
        <f>SUM(E193)</f>
        <v>0</v>
      </c>
      <c r="F192" s="187"/>
      <c r="G192" s="79">
        <f>G193</f>
        <v>0</v>
      </c>
      <c r="H192" s="62"/>
      <c r="I192" s="117"/>
      <c r="J192" s="118"/>
      <c r="K192" s="49"/>
      <c r="L192" s="143"/>
      <c r="M192" s="142"/>
      <c r="N192" s="67">
        <f>SUM(N193)</f>
        <v>0</v>
      </c>
    </row>
    <row r="193" spans="1:14" s="15" customFormat="1" x14ac:dyDescent="0.3">
      <c r="A193" s="47"/>
      <c r="B193" s="48" t="s">
        <v>171</v>
      </c>
      <c r="C193" s="225"/>
      <c r="D193" s="210"/>
      <c r="E193" s="141"/>
      <c r="F193" s="142"/>
      <c r="G193" s="80"/>
      <c r="H193" s="62"/>
      <c r="I193" s="117"/>
      <c r="J193" s="118"/>
      <c r="K193" s="49"/>
      <c r="L193" s="141"/>
      <c r="M193" s="142"/>
      <c r="N193" s="66">
        <f>L193*K193*H193</f>
        <v>0</v>
      </c>
    </row>
    <row r="194" spans="1:14" s="15" customFormat="1" ht="21.75" customHeight="1" x14ac:dyDescent="0.3">
      <c r="A194" s="47" t="s">
        <v>172</v>
      </c>
      <c r="B194" s="48"/>
      <c r="C194" s="209" t="s">
        <v>173</v>
      </c>
      <c r="D194" s="210"/>
      <c r="E194" s="143">
        <f>SUM(E195)</f>
        <v>0</v>
      </c>
      <c r="F194" s="187"/>
      <c r="G194" s="79">
        <f>G195</f>
        <v>0</v>
      </c>
      <c r="H194" s="62"/>
      <c r="I194" s="117"/>
      <c r="J194" s="118"/>
      <c r="K194" s="49"/>
      <c r="L194" s="143"/>
      <c r="M194" s="142"/>
      <c r="N194" s="67">
        <f>SUM(N195)</f>
        <v>0</v>
      </c>
    </row>
    <row r="195" spans="1:14" s="15" customFormat="1" x14ac:dyDescent="0.3">
      <c r="A195" s="47"/>
      <c r="B195" s="48" t="s">
        <v>174</v>
      </c>
      <c r="C195" s="225"/>
      <c r="D195" s="210"/>
      <c r="E195" s="141"/>
      <c r="F195" s="142"/>
      <c r="G195" s="80"/>
      <c r="H195" s="62"/>
      <c r="I195" s="117"/>
      <c r="J195" s="118"/>
      <c r="K195" s="49"/>
      <c r="L195" s="141"/>
      <c r="M195" s="142"/>
      <c r="N195" s="66">
        <f>L195*K195*H195</f>
        <v>0</v>
      </c>
    </row>
    <row r="196" spans="1:14" s="15" customFormat="1" ht="20.25" customHeight="1" x14ac:dyDescent="0.3">
      <c r="A196" s="47" t="s">
        <v>175</v>
      </c>
      <c r="B196" s="48"/>
      <c r="C196" s="209" t="s">
        <v>176</v>
      </c>
      <c r="D196" s="210"/>
      <c r="E196" s="143">
        <f>SUM(E197)</f>
        <v>0</v>
      </c>
      <c r="F196" s="187"/>
      <c r="G196" s="79">
        <f>G197</f>
        <v>0</v>
      </c>
      <c r="H196" s="62"/>
      <c r="I196" s="117"/>
      <c r="J196" s="118"/>
      <c r="K196" s="49"/>
      <c r="L196" s="143"/>
      <c r="M196" s="142"/>
      <c r="N196" s="67">
        <f>SUM(N197)</f>
        <v>0</v>
      </c>
    </row>
    <row r="197" spans="1:14" s="15" customFormat="1" x14ac:dyDescent="0.3">
      <c r="A197" s="47"/>
      <c r="B197" s="48" t="s">
        <v>177</v>
      </c>
      <c r="C197" s="225"/>
      <c r="D197" s="210"/>
      <c r="E197" s="141"/>
      <c r="F197" s="142"/>
      <c r="G197" s="80"/>
      <c r="H197" s="62"/>
      <c r="I197" s="117"/>
      <c r="J197" s="118"/>
      <c r="K197" s="49"/>
      <c r="L197" s="141"/>
      <c r="M197" s="142"/>
      <c r="N197" s="66">
        <f>L197*K197*H197</f>
        <v>0</v>
      </c>
    </row>
    <row r="198" spans="1:14" s="15" customFormat="1" x14ac:dyDescent="0.3">
      <c r="A198" s="47" t="s">
        <v>178</v>
      </c>
      <c r="B198" s="48"/>
      <c r="C198" s="209" t="s">
        <v>179</v>
      </c>
      <c r="D198" s="210"/>
      <c r="E198" s="143">
        <f>SUM(E199)</f>
        <v>0</v>
      </c>
      <c r="F198" s="187"/>
      <c r="G198" s="79">
        <f>G199</f>
        <v>0</v>
      </c>
      <c r="H198" s="62"/>
      <c r="I198" s="117"/>
      <c r="J198" s="118"/>
      <c r="K198" s="49"/>
      <c r="L198" s="143"/>
      <c r="M198" s="142"/>
      <c r="N198" s="67">
        <f>SUM(N199)</f>
        <v>0</v>
      </c>
    </row>
    <row r="199" spans="1:14" s="15" customFormat="1" x14ac:dyDescent="0.3">
      <c r="A199" s="47"/>
      <c r="B199" s="48" t="s">
        <v>180</v>
      </c>
      <c r="C199" s="225"/>
      <c r="D199" s="210"/>
      <c r="E199" s="141"/>
      <c r="F199" s="142"/>
      <c r="G199" s="80"/>
      <c r="H199" s="62"/>
      <c r="I199" s="117"/>
      <c r="J199" s="118"/>
      <c r="K199" s="49"/>
      <c r="L199" s="141"/>
      <c r="M199" s="142"/>
      <c r="N199" s="66">
        <f>L199*K199*H199</f>
        <v>0</v>
      </c>
    </row>
    <row r="200" spans="1:14" s="15" customFormat="1" x14ac:dyDescent="0.3">
      <c r="A200" s="47" t="s">
        <v>181</v>
      </c>
      <c r="B200" s="48"/>
      <c r="C200" s="209" t="s">
        <v>182</v>
      </c>
      <c r="D200" s="210"/>
      <c r="E200" s="143">
        <f>SUM(E201)</f>
        <v>0</v>
      </c>
      <c r="F200" s="187"/>
      <c r="G200" s="79">
        <f>G201</f>
        <v>0</v>
      </c>
      <c r="H200" s="62"/>
      <c r="I200" s="117"/>
      <c r="J200" s="118"/>
      <c r="K200" s="49"/>
      <c r="L200" s="143"/>
      <c r="M200" s="142"/>
      <c r="N200" s="67">
        <f>SUM(N201)</f>
        <v>0</v>
      </c>
    </row>
    <row r="201" spans="1:14" s="15" customFormat="1" x14ac:dyDescent="0.3">
      <c r="A201" s="50"/>
      <c r="B201" s="51" t="s">
        <v>183</v>
      </c>
      <c r="C201" s="294"/>
      <c r="D201" s="295"/>
      <c r="E201" s="144"/>
      <c r="F201" s="145"/>
      <c r="G201" s="81"/>
      <c r="H201" s="82"/>
      <c r="I201" s="182"/>
      <c r="J201" s="173"/>
      <c r="K201" s="52"/>
      <c r="L201" s="144"/>
      <c r="M201" s="145"/>
      <c r="N201" s="66">
        <f>L201*K201*H201</f>
        <v>0</v>
      </c>
    </row>
    <row r="202" spans="1:14" s="15" customFormat="1" ht="20.25" customHeight="1" x14ac:dyDescent="0.3">
      <c r="A202" s="54">
        <v>6</v>
      </c>
      <c r="B202" s="55"/>
      <c r="C202" s="298" t="s">
        <v>6</v>
      </c>
      <c r="D202" s="293"/>
      <c r="E202" s="146">
        <f>SUM(E203:F204)/2</f>
        <v>0</v>
      </c>
      <c r="F202" s="189"/>
      <c r="G202" s="84">
        <f>SUM(G203:G204)</f>
        <v>0</v>
      </c>
      <c r="H202" s="86"/>
      <c r="I202" s="180"/>
      <c r="J202" s="181"/>
      <c r="K202" s="57"/>
      <c r="L202" s="146"/>
      <c r="M202" s="147"/>
      <c r="N202" s="73">
        <f>SUM(N203:N204)/2</f>
        <v>0</v>
      </c>
    </row>
    <row r="203" spans="1:14" s="15" customFormat="1" ht="41.25" customHeight="1" x14ac:dyDescent="0.3">
      <c r="A203" s="47" t="s">
        <v>184</v>
      </c>
      <c r="B203" s="48"/>
      <c r="C203" s="209" t="s">
        <v>241</v>
      </c>
      <c r="D203" s="210"/>
      <c r="E203" s="143">
        <f>SUM(E204)</f>
        <v>0</v>
      </c>
      <c r="F203" s="187"/>
      <c r="G203" s="79">
        <f>G204</f>
        <v>0</v>
      </c>
      <c r="H203" s="62"/>
      <c r="I203" s="171"/>
      <c r="J203" s="118"/>
      <c r="K203" s="49"/>
      <c r="L203" s="143"/>
      <c r="M203" s="142"/>
      <c r="N203" s="67">
        <f>SUM(N204)</f>
        <v>0</v>
      </c>
    </row>
    <row r="204" spans="1:14" s="15" customFormat="1" x14ac:dyDescent="0.3">
      <c r="A204" s="47"/>
      <c r="B204" s="48" t="s">
        <v>185</v>
      </c>
      <c r="C204" s="225"/>
      <c r="D204" s="210"/>
      <c r="E204" s="141"/>
      <c r="F204" s="142"/>
      <c r="G204" s="80"/>
      <c r="H204" s="62"/>
      <c r="I204" s="171"/>
      <c r="J204" s="118"/>
      <c r="K204" s="49"/>
      <c r="L204" s="141"/>
      <c r="M204" s="142"/>
      <c r="N204" s="66">
        <f>L204*K204*H204</f>
        <v>0</v>
      </c>
    </row>
    <row r="205" spans="1:14" s="15" customFormat="1" ht="24" customHeight="1" thickBot="1" x14ac:dyDescent="0.35">
      <c r="A205" s="32"/>
      <c r="B205" s="33"/>
      <c r="C205" s="302" t="s">
        <v>7</v>
      </c>
      <c r="D205" s="303"/>
      <c r="E205" s="167">
        <f>SUM(E202,E179,E150,E117,E102,E97)</f>
        <v>0</v>
      </c>
      <c r="F205" s="188"/>
      <c r="G205" s="88">
        <f>SUM(G97,G102,G117,G150,G179,G202)</f>
        <v>0</v>
      </c>
      <c r="H205" s="89"/>
      <c r="I205" s="183"/>
      <c r="J205" s="184"/>
      <c r="K205" s="34"/>
      <c r="L205" s="167"/>
      <c r="M205" s="168"/>
      <c r="N205" s="71">
        <f>SUM(N202+N179+N150+N117+N102+N97)</f>
        <v>1</v>
      </c>
    </row>
    <row r="206" spans="1:14" s="15" customFormat="1" ht="25.5" customHeight="1" x14ac:dyDescent="0.3">
      <c r="A206" s="54">
        <v>7</v>
      </c>
      <c r="B206" s="55"/>
      <c r="C206" s="298" t="s">
        <v>225</v>
      </c>
      <c r="D206" s="293"/>
      <c r="E206" s="146">
        <f>SUM(E207:F232)/2</f>
        <v>0</v>
      </c>
      <c r="F206" s="189"/>
      <c r="G206" s="84">
        <f>SUM(G207:G232)</f>
        <v>0</v>
      </c>
      <c r="H206" s="86"/>
      <c r="I206" s="180"/>
      <c r="J206" s="181"/>
      <c r="K206" s="57"/>
      <c r="L206" s="146"/>
      <c r="M206" s="147"/>
      <c r="N206" s="68">
        <f>SUM(N207:N232)/2</f>
        <v>0</v>
      </c>
    </row>
    <row r="207" spans="1:14" s="15" customFormat="1" ht="20.25" customHeight="1" x14ac:dyDescent="0.3">
      <c r="A207" s="47" t="s">
        <v>186</v>
      </c>
      <c r="B207" s="48"/>
      <c r="C207" s="209" t="s">
        <v>187</v>
      </c>
      <c r="D207" s="210"/>
      <c r="E207" s="143">
        <f>SUM(E208)</f>
        <v>0</v>
      </c>
      <c r="F207" s="187"/>
      <c r="G207" s="79">
        <f>G208</f>
        <v>0</v>
      </c>
      <c r="H207" s="62"/>
      <c r="I207" s="171"/>
      <c r="J207" s="118"/>
      <c r="K207" s="49"/>
      <c r="L207" s="143"/>
      <c r="M207" s="142"/>
      <c r="N207" s="67">
        <f>SUM(N208)</f>
        <v>0</v>
      </c>
    </row>
    <row r="208" spans="1:14" s="15" customFormat="1" ht="20.25" customHeight="1" x14ac:dyDescent="0.3">
      <c r="A208" s="47"/>
      <c r="B208" s="48" t="s">
        <v>188</v>
      </c>
      <c r="C208" s="209" t="s">
        <v>190</v>
      </c>
      <c r="D208" s="210"/>
      <c r="E208" s="141"/>
      <c r="F208" s="142"/>
      <c r="G208" s="80"/>
      <c r="H208" s="62"/>
      <c r="I208" s="171"/>
      <c r="J208" s="118"/>
      <c r="K208" s="49"/>
      <c r="L208" s="141"/>
      <c r="M208" s="142"/>
      <c r="N208" s="66">
        <f>L208*K208*H208</f>
        <v>0</v>
      </c>
    </row>
    <row r="209" spans="1:14" s="15" customFormat="1" x14ac:dyDescent="0.3">
      <c r="A209" s="47" t="s">
        <v>189</v>
      </c>
      <c r="B209" s="48"/>
      <c r="C209" s="304"/>
      <c r="D209" s="210"/>
      <c r="E209" s="143">
        <f>SUM(E210)</f>
        <v>0</v>
      </c>
      <c r="F209" s="187"/>
      <c r="G209" s="79">
        <f>G210</f>
        <v>0</v>
      </c>
      <c r="H209" s="62"/>
      <c r="I209" s="171"/>
      <c r="J209" s="118"/>
      <c r="K209" s="49"/>
      <c r="L209" s="143"/>
      <c r="M209" s="142"/>
      <c r="N209" s="67">
        <f>SUM(N210)</f>
        <v>0</v>
      </c>
    </row>
    <row r="210" spans="1:14" s="15" customFormat="1" x14ac:dyDescent="0.3">
      <c r="A210" s="47"/>
      <c r="B210" s="48" t="s">
        <v>191</v>
      </c>
      <c r="C210" s="225"/>
      <c r="D210" s="210"/>
      <c r="E210" s="141"/>
      <c r="F210" s="142"/>
      <c r="G210" s="80"/>
      <c r="H210" s="62"/>
      <c r="I210" s="171"/>
      <c r="J210" s="118"/>
      <c r="K210" s="49"/>
      <c r="L210" s="141"/>
      <c r="M210" s="142"/>
      <c r="N210" s="66">
        <f>L210*K210*H210</f>
        <v>0</v>
      </c>
    </row>
    <row r="211" spans="1:14" s="15" customFormat="1" ht="20.25" customHeight="1" x14ac:dyDescent="0.3">
      <c r="A211" s="47" t="s">
        <v>192</v>
      </c>
      <c r="B211" s="48"/>
      <c r="C211" s="209" t="s">
        <v>193</v>
      </c>
      <c r="D211" s="210"/>
      <c r="E211" s="143">
        <f>SUM(E212)</f>
        <v>0</v>
      </c>
      <c r="F211" s="187"/>
      <c r="G211" s="79">
        <f>G212</f>
        <v>0</v>
      </c>
      <c r="H211" s="62"/>
      <c r="I211" s="171"/>
      <c r="J211" s="118"/>
      <c r="K211" s="49"/>
      <c r="L211" s="143"/>
      <c r="M211" s="142"/>
      <c r="N211" s="67">
        <f>SUM(N212)</f>
        <v>0</v>
      </c>
    </row>
    <row r="212" spans="1:14" s="15" customFormat="1" x14ac:dyDescent="0.3">
      <c r="A212" s="47"/>
      <c r="B212" s="48" t="s">
        <v>194</v>
      </c>
      <c r="C212" s="225"/>
      <c r="D212" s="210"/>
      <c r="E212" s="141"/>
      <c r="F212" s="142"/>
      <c r="G212" s="80"/>
      <c r="H212" s="62"/>
      <c r="I212" s="171"/>
      <c r="J212" s="118"/>
      <c r="K212" s="49"/>
      <c r="L212" s="141"/>
      <c r="M212" s="142"/>
      <c r="N212" s="66">
        <f>L212*K212*H212</f>
        <v>0</v>
      </c>
    </row>
    <row r="213" spans="1:14" s="15" customFormat="1" ht="25.5" customHeight="1" x14ac:dyDescent="0.3">
      <c r="A213" s="47" t="s">
        <v>195</v>
      </c>
      <c r="B213" s="48"/>
      <c r="C213" s="209" t="s">
        <v>196</v>
      </c>
      <c r="D213" s="210"/>
      <c r="E213" s="143">
        <f>SUM(E214)</f>
        <v>0</v>
      </c>
      <c r="F213" s="187"/>
      <c r="G213" s="79">
        <f>G214</f>
        <v>0</v>
      </c>
      <c r="H213" s="62"/>
      <c r="I213" s="171"/>
      <c r="J213" s="118"/>
      <c r="K213" s="49"/>
      <c r="L213" s="143"/>
      <c r="M213" s="142"/>
      <c r="N213" s="67">
        <f>SUM(N214)</f>
        <v>0</v>
      </c>
    </row>
    <row r="214" spans="1:14" s="15" customFormat="1" x14ac:dyDescent="0.3">
      <c r="A214" s="47"/>
      <c r="B214" s="48" t="s">
        <v>197</v>
      </c>
      <c r="C214" s="225"/>
      <c r="D214" s="210"/>
      <c r="E214" s="141"/>
      <c r="F214" s="142"/>
      <c r="G214" s="80"/>
      <c r="H214" s="62"/>
      <c r="I214" s="171"/>
      <c r="J214" s="118"/>
      <c r="K214" s="49"/>
      <c r="L214" s="141"/>
      <c r="M214" s="142"/>
      <c r="N214" s="66">
        <f>L214*K214*H214</f>
        <v>0</v>
      </c>
    </row>
    <row r="215" spans="1:14" s="15" customFormat="1" ht="42" customHeight="1" x14ac:dyDescent="0.3">
      <c r="A215" s="47" t="s">
        <v>198</v>
      </c>
      <c r="B215" s="48"/>
      <c r="C215" s="209" t="s">
        <v>242</v>
      </c>
      <c r="D215" s="210"/>
      <c r="E215" s="143">
        <f>SUM(E216)</f>
        <v>0</v>
      </c>
      <c r="F215" s="187"/>
      <c r="G215" s="79">
        <f>G216</f>
        <v>0</v>
      </c>
      <c r="H215" s="62"/>
      <c r="I215" s="171"/>
      <c r="J215" s="118"/>
      <c r="K215" s="49"/>
      <c r="L215" s="143"/>
      <c r="M215" s="142"/>
      <c r="N215" s="67">
        <f>SUM(N216)</f>
        <v>0</v>
      </c>
    </row>
    <row r="216" spans="1:14" s="15" customFormat="1" x14ac:dyDescent="0.3">
      <c r="A216" s="47"/>
      <c r="B216" s="48" t="s">
        <v>199</v>
      </c>
      <c r="C216" s="225"/>
      <c r="D216" s="210"/>
      <c r="E216" s="141"/>
      <c r="F216" s="142"/>
      <c r="G216" s="80"/>
      <c r="H216" s="62"/>
      <c r="I216" s="171"/>
      <c r="J216" s="118"/>
      <c r="K216" s="49"/>
      <c r="L216" s="141"/>
      <c r="M216" s="142"/>
      <c r="N216" s="66">
        <f>L216*K216*H216</f>
        <v>0</v>
      </c>
    </row>
    <row r="217" spans="1:14" s="15" customFormat="1" ht="45" customHeight="1" x14ac:dyDescent="0.3">
      <c r="A217" s="47" t="s">
        <v>200</v>
      </c>
      <c r="B217" s="48"/>
      <c r="C217" s="209" t="s">
        <v>243</v>
      </c>
      <c r="D217" s="210"/>
      <c r="E217" s="143">
        <f>SUM(E218)</f>
        <v>0</v>
      </c>
      <c r="F217" s="187"/>
      <c r="G217" s="79">
        <f>G218</f>
        <v>0</v>
      </c>
      <c r="H217" s="62"/>
      <c r="I217" s="171"/>
      <c r="J217" s="118"/>
      <c r="K217" s="49"/>
      <c r="L217" s="143"/>
      <c r="M217" s="142"/>
      <c r="N217" s="67">
        <f>SUM(N218)</f>
        <v>0</v>
      </c>
    </row>
    <row r="218" spans="1:14" s="15" customFormat="1" x14ac:dyDescent="0.3">
      <c r="A218" s="47"/>
      <c r="B218" s="48" t="s">
        <v>201</v>
      </c>
      <c r="C218" s="225"/>
      <c r="D218" s="210"/>
      <c r="E218" s="141"/>
      <c r="F218" s="142"/>
      <c r="G218" s="80"/>
      <c r="H218" s="62"/>
      <c r="I218" s="171"/>
      <c r="J218" s="118"/>
      <c r="K218" s="49"/>
      <c r="L218" s="141"/>
      <c r="M218" s="142"/>
      <c r="N218" s="66">
        <f>L218*K218*H218</f>
        <v>0</v>
      </c>
    </row>
    <row r="219" spans="1:14" s="15" customFormat="1" ht="20.25" customHeight="1" x14ac:dyDescent="0.3">
      <c r="A219" s="47" t="s">
        <v>202</v>
      </c>
      <c r="B219" s="48"/>
      <c r="C219" s="209" t="s">
        <v>203</v>
      </c>
      <c r="D219" s="210"/>
      <c r="E219" s="143">
        <f>SUM(E220)</f>
        <v>0</v>
      </c>
      <c r="F219" s="187"/>
      <c r="G219" s="79">
        <f>G220</f>
        <v>0</v>
      </c>
      <c r="H219" s="62"/>
      <c r="I219" s="171"/>
      <c r="J219" s="118"/>
      <c r="K219" s="49"/>
      <c r="L219" s="143"/>
      <c r="M219" s="142"/>
      <c r="N219" s="67">
        <f>SUM(N220)</f>
        <v>0</v>
      </c>
    </row>
    <row r="220" spans="1:14" s="15" customFormat="1" x14ac:dyDescent="0.3">
      <c r="A220" s="47"/>
      <c r="B220" s="48" t="s">
        <v>204</v>
      </c>
      <c r="C220" s="225"/>
      <c r="D220" s="210"/>
      <c r="E220" s="141"/>
      <c r="F220" s="142"/>
      <c r="G220" s="80"/>
      <c r="H220" s="62"/>
      <c r="I220" s="171"/>
      <c r="J220" s="118"/>
      <c r="K220" s="49"/>
      <c r="L220" s="141"/>
      <c r="M220" s="142"/>
      <c r="N220" s="66">
        <f>L220*K220*H220</f>
        <v>0</v>
      </c>
    </row>
    <row r="221" spans="1:14" s="15" customFormat="1" x14ac:dyDescent="0.3">
      <c r="A221" s="47" t="s">
        <v>205</v>
      </c>
      <c r="B221" s="48"/>
      <c r="C221" s="209" t="s">
        <v>71</v>
      </c>
      <c r="D221" s="210"/>
      <c r="E221" s="143">
        <f>SUM(E222)</f>
        <v>0</v>
      </c>
      <c r="F221" s="187"/>
      <c r="G221" s="79">
        <f>G222</f>
        <v>0</v>
      </c>
      <c r="H221" s="62"/>
      <c r="I221" s="171"/>
      <c r="J221" s="118"/>
      <c r="K221" s="49"/>
      <c r="L221" s="143"/>
      <c r="M221" s="142"/>
      <c r="N221" s="67">
        <f>SUM(N222)</f>
        <v>0</v>
      </c>
    </row>
    <row r="222" spans="1:14" s="15" customFormat="1" x14ac:dyDescent="0.3">
      <c r="A222" s="47"/>
      <c r="B222" s="48" t="s">
        <v>206</v>
      </c>
      <c r="C222" s="225"/>
      <c r="D222" s="210"/>
      <c r="E222" s="141"/>
      <c r="F222" s="142"/>
      <c r="G222" s="80"/>
      <c r="H222" s="62"/>
      <c r="I222" s="171"/>
      <c r="J222" s="118"/>
      <c r="K222" s="49"/>
      <c r="L222" s="141"/>
      <c r="M222" s="142"/>
      <c r="N222" s="66">
        <f>L222*K222*H222</f>
        <v>0</v>
      </c>
    </row>
    <row r="223" spans="1:14" s="15" customFormat="1" ht="26.25" customHeight="1" x14ac:dyDescent="0.3">
      <c r="A223" s="47" t="s">
        <v>207</v>
      </c>
      <c r="B223" s="48"/>
      <c r="C223" s="209" t="s">
        <v>113</v>
      </c>
      <c r="D223" s="210"/>
      <c r="E223" s="143">
        <f>SUM(E224)</f>
        <v>0</v>
      </c>
      <c r="F223" s="187"/>
      <c r="G223" s="79">
        <f>G224</f>
        <v>0</v>
      </c>
      <c r="H223" s="62"/>
      <c r="I223" s="171"/>
      <c r="J223" s="118"/>
      <c r="K223" s="49"/>
      <c r="L223" s="143"/>
      <c r="M223" s="142"/>
      <c r="N223" s="67">
        <f>SUM(N224)</f>
        <v>0</v>
      </c>
    </row>
    <row r="224" spans="1:14" s="15" customFormat="1" x14ac:dyDescent="0.3">
      <c r="A224" s="47"/>
      <c r="B224" s="48" t="s">
        <v>208</v>
      </c>
      <c r="C224" s="225"/>
      <c r="D224" s="210"/>
      <c r="E224" s="141"/>
      <c r="F224" s="142"/>
      <c r="G224" s="80"/>
      <c r="H224" s="62"/>
      <c r="I224" s="171"/>
      <c r="J224" s="118"/>
      <c r="K224" s="49"/>
      <c r="L224" s="141"/>
      <c r="M224" s="142"/>
      <c r="N224" s="66">
        <f>L224*K224*H224</f>
        <v>0</v>
      </c>
    </row>
    <row r="225" spans="1:40" s="15" customFormat="1" x14ac:dyDescent="0.3">
      <c r="A225" s="47" t="s">
        <v>209</v>
      </c>
      <c r="B225" s="48"/>
      <c r="C225" s="209" t="s">
        <v>65</v>
      </c>
      <c r="D225" s="210"/>
      <c r="E225" s="143">
        <f>SUM(E226)</f>
        <v>0</v>
      </c>
      <c r="F225" s="187"/>
      <c r="G225" s="79">
        <f>G226</f>
        <v>0</v>
      </c>
      <c r="H225" s="62"/>
      <c r="I225" s="171"/>
      <c r="J225" s="118"/>
      <c r="K225" s="49"/>
      <c r="L225" s="143"/>
      <c r="M225" s="142"/>
      <c r="N225" s="67">
        <f>SUM(N226)</f>
        <v>0</v>
      </c>
    </row>
    <row r="226" spans="1:40" s="15" customFormat="1" x14ac:dyDescent="0.3">
      <c r="A226" s="47"/>
      <c r="B226" s="48" t="s">
        <v>210</v>
      </c>
      <c r="C226" s="225"/>
      <c r="D226" s="210"/>
      <c r="E226" s="141"/>
      <c r="F226" s="142"/>
      <c r="G226" s="80"/>
      <c r="H226" s="62"/>
      <c r="I226" s="171"/>
      <c r="J226" s="118"/>
      <c r="K226" s="49"/>
      <c r="L226" s="141"/>
      <c r="M226" s="142"/>
      <c r="N226" s="66">
        <f>L226*K226*H226</f>
        <v>0</v>
      </c>
    </row>
    <row r="227" spans="1:40" s="15" customFormat="1" x14ac:dyDescent="0.3">
      <c r="A227" s="47" t="s">
        <v>211</v>
      </c>
      <c r="B227" s="48"/>
      <c r="C227" s="209" t="s">
        <v>4</v>
      </c>
      <c r="D227" s="210"/>
      <c r="E227" s="143">
        <f>SUM(E228)</f>
        <v>0</v>
      </c>
      <c r="F227" s="187"/>
      <c r="G227" s="79">
        <f>G228</f>
        <v>0</v>
      </c>
      <c r="H227" s="62"/>
      <c r="I227" s="171"/>
      <c r="J227" s="118"/>
      <c r="K227" s="49"/>
      <c r="L227" s="143"/>
      <c r="M227" s="142"/>
      <c r="N227" s="67">
        <f>SUM(N228)</f>
        <v>0</v>
      </c>
    </row>
    <row r="228" spans="1:40" s="15" customFormat="1" x14ac:dyDescent="0.3">
      <c r="A228" s="47"/>
      <c r="B228" s="48" t="s">
        <v>212</v>
      </c>
      <c r="C228" s="225"/>
      <c r="D228" s="210"/>
      <c r="E228" s="141"/>
      <c r="F228" s="142"/>
      <c r="G228" s="80"/>
      <c r="H228" s="62"/>
      <c r="I228" s="171"/>
      <c r="J228" s="118"/>
      <c r="K228" s="49"/>
      <c r="L228" s="141"/>
      <c r="M228" s="142"/>
      <c r="N228" s="66">
        <f>L228*K228*H228</f>
        <v>0</v>
      </c>
    </row>
    <row r="229" spans="1:40" s="15" customFormat="1" ht="40.5" customHeight="1" x14ac:dyDescent="0.3">
      <c r="A229" s="47" t="s">
        <v>213</v>
      </c>
      <c r="B229" s="48"/>
      <c r="C229" s="209" t="s">
        <v>214</v>
      </c>
      <c r="D229" s="210"/>
      <c r="E229" s="143">
        <f>SUM(E230)</f>
        <v>0</v>
      </c>
      <c r="F229" s="187"/>
      <c r="G229" s="79">
        <f>G230</f>
        <v>0</v>
      </c>
      <c r="H229" s="62"/>
      <c r="I229" s="171"/>
      <c r="J229" s="118"/>
      <c r="K229" s="49"/>
      <c r="L229" s="143"/>
      <c r="M229" s="142"/>
      <c r="N229" s="67">
        <f>SUM(N230)</f>
        <v>0</v>
      </c>
    </row>
    <row r="230" spans="1:40" s="15" customFormat="1" x14ac:dyDescent="0.3">
      <c r="A230" s="47"/>
      <c r="B230" s="48" t="s">
        <v>215</v>
      </c>
      <c r="C230" s="225"/>
      <c r="D230" s="210"/>
      <c r="E230" s="141"/>
      <c r="F230" s="142"/>
      <c r="G230" s="80"/>
      <c r="H230" s="62"/>
      <c r="I230" s="171"/>
      <c r="J230" s="118"/>
      <c r="K230" s="49"/>
      <c r="L230" s="141"/>
      <c r="M230" s="142"/>
      <c r="N230" s="66">
        <f>L230*K230*H230</f>
        <v>0</v>
      </c>
    </row>
    <row r="231" spans="1:40" s="15" customFormat="1" ht="20.25" customHeight="1" x14ac:dyDescent="0.3">
      <c r="A231" s="47" t="s">
        <v>216</v>
      </c>
      <c r="B231" s="48"/>
      <c r="C231" s="209" t="s">
        <v>217</v>
      </c>
      <c r="D231" s="210"/>
      <c r="E231" s="143">
        <f>SUM(E232)</f>
        <v>0</v>
      </c>
      <c r="F231" s="187"/>
      <c r="G231" s="79">
        <f>G232</f>
        <v>0</v>
      </c>
      <c r="H231" s="62"/>
      <c r="I231" s="171"/>
      <c r="J231" s="118"/>
      <c r="K231" s="49"/>
      <c r="L231" s="143"/>
      <c r="M231" s="142"/>
      <c r="N231" s="67">
        <f>SUM(N232)</f>
        <v>0</v>
      </c>
    </row>
    <row r="232" spans="1:40" s="15" customFormat="1" x14ac:dyDescent="0.3">
      <c r="A232" s="50"/>
      <c r="B232" s="51" t="s">
        <v>218</v>
      </c>
      <c r="C232" s="294"/>
      <c r="D232" s="295"/>
      <c r="E232" s="144"/>
      <c r="F232" s="145"/>
      <c r="G232" s="81"/>
      <c r="H232" s="82"/>
      <c r="I232" s="172"/>
      <c r="J232" s="173"/>
      <c r="K232" s="52"/>
      <c r="L232" s="144"/>
      <c r="M232" s="145"/>
      <c r="N232" s="66">
        <f>L232*K232*H232</f>
        <v>0</v>
      </c>
    </row>
    <row r="233" spans="1:40" s="15" customFormat="1" ht="20.25" customHeight="1" x14ac:dyDescent="0.3">
      <c r="A233" s="58">
        <v>7</v>
      </c>
      <c r="B233" s="59"/>
      <c r="C233" s="308" t="s">
        <v>307</v>
      </c>
      <c r="D233" s="270"/>
      <c r="E233" s="165">
        <v>0</v>
      </c>
      <c r="F233" s="310"/>
      <c r="G233" s="90">
        <v>0</v>
      </c>
      <c r="H233" s="314"/>
      <c r="I233" s="315"/>
      <c r="J233" s="111"/>
      <c r="K233" s="60"/>
      <c r="L233" s="165"/>
      <c r="M233" s="166"/>
      <c r="N233" s="316">
        <v>0</v>
      </c>
    </row>
    <row r="234" spans="1:40" s="15" customFormat="1" ht="46.5" customHeight="1" x14ac:dyDescent="0.3">
      <c r="A234" s="58">
        <v>8</v>
      </c>
      <c r="B234" s="59"/>
      <c r="C234" s="308" t="s">
        <v>219</v>
      </c>
      <c r="D234" s="270"/>
      <c r="E234" s="165">
        <v>0</v>
      </c>
      <c r="F234" s="310"/>
      <c r="G234" s="90">
        <v>0</v>
      </c>
      <c r="H234" s="91"/>
      <c r="I234" s="313"/>
      <c r="J234" s="111"/>
      <c r="K234" s="60"/>
      <c r="L234" s="165"/>
      <c r="M234" s="166"/>
      <c r="N234" s="70">
        <v>0</v>
      </c>
    </row>
    <row r="235" spans="1:40" s="15" customFormat="1" ht="43.5" customHeight="1" x14ac:dyDescent="0.3">
      <c r="A235" s="54">
        <v>9</v>
      </c>
      <c r="B235" s="55"/>
      <c r="C235" s="298" t="s">
        <v>244</v>
      </c>
      <c r="D235" s="293"/>
      <c r="E235" s="146">
        <f>SUM(E236:F237)</f>
        <v>0</v>
      </c>
      <c r="F235" s="189"/>
      <c r="G235" s="84">
        <f>SUM(G236:G237)</f>
        <v>0</v>
      </c>
      <c r="H235" s="86"/>
      <c r="I235" s="180"/>
      <c r="J235" s="181"/>
      <c r="K235" s="57"/>
      <c r="L235" s="146"/>
      <c r="M235" s="147"/>
      <c r="N235" s="68">
        <f>SUM(N236:N237)</f>
        <v>0</v>
      </c>
    </row>
    <row r="236" spans="1:40" s="15" customFormat="1" ht="62.25" customHeight="1" x14ac:dyDescent="0.3">
      <c r="A236" s="47" t="s">
        <v>220</v>
      </c>
      <c r="B236" s="48"/>
      <c r="C236" s="209" t="s">
        <v>300</v>
      </c>
      <c r="D236" s="293"/>
      <c r="E236" s="141"/>
      <c r="F236" s="142"/>
      <c r="G236" s="80"/>
      <c r="H236" s="62"/>
      <c r="I236" s="171"/>
      <c r="J236" s="118"/>
      <c r="K236" s="49"/>
      <c r="L236" s="141"/>
      <c r="M236" s="142"/>
      <c r="N236" s="66">
        <f>L236*K236*H236</f>
        <v>0</v>
      </c>
    </row>
    <row r="237" spans="1:40" s="15" customFormat="1" ht="42" customHeight="1" x14ac:dyDescent="0.3">
      <c r="A237" s="47" t="s">
        <v>221</v>
      </c>
      <c r="B237" s="48"/>
      <c r="C237" s="309" t="s">
        <v>301</v>
      </c>
      <c r="D237" s="232"/>
      <c r="E237" s="141"/>
      <c r="F237" s="142"/>
      <c r="G237" s="80"/>
      <c r="H237" s="62"/>
      <c r="I237" s="171"/>
      <c r="J237" s="118"/>
      <c r="K237" s="49"/>
      <c r="L237" s="141"/>
      <c r="M237" s="142"/>
      <c r="N237" s="66">
        <f>L237*K237*H237</f>
        <v>0</v>
      </c>
    </row>
    <row r="238" spans="1:40" s="15" customFormat="1" ht="36" customHeight="1" thickBot="1" x14ac:dyDescent="0.35">
      <c r="A238" s="306" t="s">
        <v>222</v>
      </c>
      <c r="B238" s="307"/>
      <c r="C238" s="307"/>
      <c r="D238" s="307"/>
      <c r="E238" s="311">
        <f>SUM(E235,E234,E233,E206,E205)</f>
        <v>0</v>
      </c>
      <c r="F238" s="312"/>
      <c r="G238" s="92">
        <f>SUM(G205,G206,G233,G234,G235)</f>
        <v>0</v>
      </c>
      <c r="H238" s="93"/>
      <c r="I238" s="174"/>
      <c r="J238" s="175"/>
      <c r="K238" s="61"/>
      <c r="L238" s="163"/>
      <c r="M238" s="164"/>
      <c r="N238" s="69">
        <f>SUM(N235,N234,N233,N206,N205)</f>
        <v>1</v>
      </c>
    </row>
    <row r="239" spans="1:40" s="9" customFormat="1" ht="16.5" customHeight="1" x14ac:dyDescent="0.3">
      <c r="A239" s="22"/>
      <c r="B239" s="13"/>
      <c r="C239" s="13"/>
      <c r="D239" s="13"/>
      <c r="E239" s="13"/>
      <c r="F239" s="13"/>
      <c r="G239" s="23"/>
      <c r="H239" s="23"/>
      <c r="I239" s="23"/>
      <c r="N239" s="2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row>
    <row r="240" spans="1:40" s="9" customFormat="1" ht="41.25" customHeight="1" x14ac:dyDescent="0.3">
      <c r="A240" s="261" t="s">
        <v>277</v>
      </c>
      <c r="B240" s="262"/>
      <c r="C240" s="262"/>
      <c r="D240" s="262"/>
      <c r="E240" s="262"/>
      <c r="F240" s="262"/>
      <c r="G240" s="262"/>
      <c r="H240" s="262"/>
      <c r="I240" s="262"/>
      <c r="J240" s="262"/>
      <c r="K240" s="262"/>
      <c r="L240" s="262"/>
      <c r="M240" s="262"/>
      <c r="N240" s="262"/>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row>
    <row r="241" spans="1:42" s="9" customFormat="1" ht="43.5" customHeight="1" x14ac:dyDescent="0.3">
      <c r="A241" s="22"/>
      <c r="B241" s="224" t="s">
        <v>286</v>
      </c>
      <c r="C241" s="223"/>
      <c r="D241" s="223"/>
      <c r="E241" s="223"/>
      <c r="F241" s="223"/>
      <c r="G241" s="223"/>
      <c r="H241" s="223"/>
      <c r="I241" s="223"/>
      <c r="J241" s="223"/>
      <c r="K241" s="223"/>
      <c r="L241" s="223"/>
      <c r="M241" s="223"/>
      <c r="N241" s="22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42" s="9" customFormat="1" ht="41.25" customHeight="1" x14ac:dyDescent="0.3">
      <c r="A242" s="22"/>
      <c r="B242" s="223" t="s">
        <v>306</v>
      </c>
      <c r="C242" s="223"/>
      <c r="D242" s="223"/>
      <c r="E242" s="223"/>
      <c r="F242" s="223"/>
      <c r="G242" s="223"/>
      <c r="H242" s="223"/>
      <c r="I242" s="223"/>
      <c r="J242" s="223"/>
      <c r="K242" s="223"/>
      <c r="L242" s="223"/>
      <c r="M242" s="223"/>
      <c r="N242" s="22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row>
    <row r="243" spans="1:42" s="9" customFormat="1" ht="24.75" customHeight="1" x14ac:dyDescent="0.3">
      <c r="A243" s="22"/>
      <c r="B243" s="223" t="s">
        <v>303</v>
      </c>
      <c r="C243" s="223"/>
      <c r="D243" s="223"/>
      <c r="E243" s="223"/>
      <c r="F243" s="223"/>
      <c r="G243" s="223"/>
      <c r="H243" s="223"/>
      <c r="I243" s="223"/>
      <c r="J243" s="223"/>
      <c r="K243" s="223"/>
      <c r="L243" s="223"/>
      <c r="M243" s="223"/>
      <c r="N243" s="22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row>
    <row r="244" spans="1:42" s="9" customFormat="1" ht="45" customHeight="1" x14ac:dyDescent="0.3">
      <c r="A244" s="22"/>
      <c r="B244" s="223" t="s">
        <v>304</v>
      </c>
      <c r="C244" s="223"/>
      <c r="D244" s="223"/>
      <c r="E244" s="223"/>
      <c r="F244" s="223"/>
      <c r="G244" s="223"/>
      <c r="H244" s="223"/>
      <c r="I244" s="223"/>
      <c r="J244" s="223"/>
      <c r="K244" s="223"/>
      <c r="L244" s="223"/>
      <c r="M244" s="223"/>
      <c r="N244" s="22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row>
    <row r="245" spans="1:42" s="9" customFormat="1" ht="21.75" customHeight="1" x14ac:dyDescent="0.3">
      <c r="A245" s="22"/>
      <c r="B245" s="223" t="s">
        <v>293</v>
      </c>
      <c r="C245" s="223"/>
      <c r="D245" s="223"/>
      <c r="E245" s="223"/>
      <c r="F245" s="223"/>
      <c r="G245" s="223"/>
      <c r="H245" s="223"/>
      <c r="I245" s="223"/>
      <c r="J245" s="223"/>
      <c r="K245" s="223"/>
      <c r="L245" s="223"/>
      <c r="M245" s="223"/>
      <c r="N245" s="22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42" s="9" customFormat="1" ht="42.75" customHeight="1" x14ac:dyDescent="0.3">
      <c r="A246" s="22"/>
      <c r="B246" s="223" t="s">
        <v>305</v>
      </c>
      <c r="C246" s="223"/>
      <c r="D246" s="223"/>
      <c r="E246" s="223"/>
      <c r="F246" s="223"/>
      <c r="G246" s="223"/>
      <c r="H246" s="223"/>
      <c r="I246" s="223"/>
      <c r="J246" s="223"/>
      <c r="K246" s="223"/>
      <c r="L246" s="223"/>
      <c r="M246" s="223"/>
      <c r="N246" s="22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row>
    <row r="247" spans="1:42" s="9" customFormat="1" ht="27" customHeight="1" x14ac:dyDescent="0.3">
      <c r="A247" s="22"/>
      <c r="B247" s="223" t="s">
        <v>228</v>
      </c>
      <c r="C247" s="223"/>
      <c r="D247" s="223"/>
      <c r="E247" s="223"/>
      <c r="F247" s="223"/>
      <c r="G247" s="223"/>
      <c r="H247" s="223"/>
      <c r="I247" s="223"/>
      <c r="J247" s="223"/>
      <c r="K247" s="223"/>
      <c r="L247" s="223"/>
      <c r="M247" s="223"/>
      <c r="N247" s="22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row>
    <row r="248" spans="1:42" s="9" customFormat="1" ht="86.25" customHeight="1" x14ac:dyDescent="0.3">
      <c r="A248" s="22"/>
      <c r="B248" s="305" t="s">
        <v>288</v>
      </c>
      <c r="C248" s="305"/>
      <c r="D248" s="305"/>
      <c r="E248" s="305"/>
      <c r="F248" s="305"/>
      <c r="G248" s="305"/>
      <c r="H248" s="305"/>
      <c r="I248" s="305"/>
      <c r="J248" s="305"/>
      <c r="K248" s="305"/>
      <c r="L248" s="305"/>
      <c r="M248" s="305"/>
      <c r="N248" s="305"/>
      <c r="O248" s="3"/>
      <c r="P248" s="3"/>
      <c r="Q248" s="3"/>
      <c r="R248" s="3"/>
      <c r="S248" s="3"/>
      <c r="T248" s="3"/>
      <c r="U248" s="3"/>
      <c r="V248" s="3"/>
      <c r="W248" s="3"/>
      <c r="X248" s="3"/>
      <c r="Y248" s="3"/>
      <c r="Z248" s="3"/>
      <c r="AA248" s="3"/>
      <c r="AB248" s="3"/>
      <c r="AC248" s="3"/>
      <c r="AD248" s="3"/>
      <c r="AE248" s="3"/>
      <c r="AF248" s="3"/>
      <c r="AG248" s="3"/>
    </row>
    <row r="249" spans="1:42" s="8" customFormat="1" ht="48.75" customHeight="1" x14ac:dyDescent="0.3">
      <c r="A249" s="65"/>
      <c r="B249" s="222" t="s">
        <v>11</v>
      </c>
      <c r="C249" s="222"/>
      <c r="D249" s="222"/>
      <c r="E249" s="222"/>
      <c r="F249" s="222"/>
      <c r="G249" s="222"/>
      <c r="H249" s="222"/>
      <c r="I249" s="222"/>
      <c r="J249" s="222"/>
      <c r="K249" s="222"/>
      <c r="L249" s="222"/>
      <c r="M249" s="222"/>
      <c r="N249" s="222"/>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row>
    <row r="250" spans="1:42" s="9" customFormat="1" ht="36" customHeight="1" x14ac:dyDescent="0.3">
      <c r="A250" s="24" t="s">
        <v>278</v>
      </c>
      <c r="B250" s="25"/>
      <c r="C250" s="25"/>
      <c r="D250" s="25"/>
      <c r="E250" s="25"/>
      <c r="F250" s="25"/>
      <c r="G250" s="25"/>
      <c r="H250" s="25"/>
      <c r="I250" s="25"/>
      <c r="J250" s="25"/>
      <c r="K250" s="25"/>
      <c r="L250" s="25"/>
      <c r="M250" s="25"/>
      <c r="N250" s="25"/>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row>
    <row r="251" spans="1:42" s="9" customFormat="1" ht="72" customHeight="1" x14ac:dyDescent="0.3">
      <c r="A251" s="22"/>
      <c r="B251" s="223" t="s">
        <v>279</v>
      </c>
      <c r="C251" s="223"/>
      <c r="D251" s="223"/>
      <c r="E251" s="223"/>
      <c r="F251" s="223"/>
      <c r="G251" s="223"/>
      <c r="H251" s="223"/>
      <c r="I251" s="223"/>
      <c r="J251" s="223"/>
      <c r="K251" s="223"/>
      <c r="L251" s="223"/>
      <c r="M251" s="223"/>
      <c r="N251" s="22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row>
    <row r="252" spans="1:42" s="9" customFormat="1" ht="78.75" customHeight="1" x14ac:dyDescent="0.3">
      <c r="A252" s="22"/>
      <c r="B252" s="223" t="s">
        <v>226</v>
      </c>
      <c r="C252" s="247"/>
      <c r="D252" s="247"/>
      <c r="E252" s="247"/>
      <c r="F252" s="247"/>
      <c r="G252" s="247"/>
      <c r="H252" s="247"/>
      <c r="I252" s="247"/>
      <c r="J252" s="247"/>
      <c r="K252" s="247"/>
      <c r="L252" s="247"/>
      <c r="M252" s="247"/>
      <c r="N252" s="247"/>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row>
    <row r="253" spans="1:42" s="9" customFormat="1" ht="23.25" customHeight="1" x14ac:dyDescent="0.3">
      <c r="A253" s="252" t="s">
        <v>231</v>
      </c>
      <c r="B253" s="253"/>
      <c r="C253" s="253"/>
      <c r="D253" s="253"/>
      <c r="E253" s="254"/>
      <c r="F253" s="252" t="s">
        <v>232</v>
      </c>
      <c r="G253" s="253"/>
      <c r="H253" s="253"/>
      <c r="I253" s="253"/>
      <c r="J253" s="253"/>
      <c r="K253" s="253"/>
      <c r="L253" s="253"/>
      <c r="M253" s="253"/>
      <c r="N253" s="254"/>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row>
    <row r="254" spans="1:42" s="9" customFormat="1" ht="65.25" customHeight="1" x14ac:dyDescent="0.3">
      <c r="A254" s="255"/>
      <c r="B254" s="256"/>
      <c r="C254" s="256"/>
      <c r="D254" s="256"/>
      <c r="E254" s="257"/>
      <c r="F254" s="258"/>
      <c r="G254" s="259"/>
      <c r="H254" s="259"/>
      <c r="I254" s="259"/>
      <c r="J254" s="259"/>
      <c r="K254" s="259"/>
      <c r="L254" s="259"/>
      <c r="M254" s="259"/>
      <c r="N254" s="260"/>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row>
    <row r="255" spans="1:42" s="9" customFormat="1" ht="23.25" customHeight="1" x14ac:dyDescent="0.3">
      <c r="A255" s="22"/>
      <c r="B255" s="13"/>
      <c r="C255" s="13"/>
      <c r="D255" s="13"/>
      <c r="E255" s="13"/>
      <c r="F255" s="13"/>
      <c r="G255" s="23"/>
      <c r="H255" s="23"/>
      <c r="I255" s="23"/>
      <c r="N255" s="2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row>
    <row r="256" spans="1:42" s="9" customFormat="1" ht="23.25" customHeight="1" x14ac:dyDescent="0.3">
      <c r="A256" s="22"/>
      <c r="B256" s="13"/>
      <c r="C256" s="13"/>
      <c r="D256" s="13"/>
      <c r="E256" s="13"/>
      <c r="F256" s="13"/>
      <c r="G256" s="23"/>
      <c r="H256" s="23"/>
      <c r="I256" s="23"/>
      <c r="N256" s="2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row>
    <row r="257" spans="1:40" s="9" customFormat="1" ht="23.25" customHeight="1" x14ac:dyDescent="0.3">
      <c r="A257" s="22"/>
      <c r="B257" s="13"/>
      <c r="C257" s="13"/>
      <c r="D257" s="13"/>
      <c r="E257" s="13"/>
      <c r="F257" s="13"/>
      <c r="G257" s="23"/>
      <c r="H257" s="23"/>
      <c r="I257" s="23"/>
      <c r="N257" s="2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row>
  </sheetData>
  <mergeCells count="809">
    <mergeCell ref="C233:D233"/>
    <mergeCell ref="E233:F233"/>
    <mergeCell ref="I233:J233"/>
    <mergeCell ref="L233:M233"/>
    <mergeCell ref="B245:N245"/>
    <mergeCell ref="B248:N248"/>
    <mergeCell ref="C225:D225"/>
    <mergeCell ref="C226:D226"/>
    <mergeCell ref="C227:D227"/>
    <mergeCell ref="A238:D238"/>
    <mergeCell ref="C228:D228"/>
    <mergeCell ref="C229:D229"/>
    <mergeCell ref="C230:D230"/>
    <mergeCell ref="C231:D231"/>
    <mergeCell ref="C232:D232"/>
    <mergeCell ref="C234:D234"/>
    <mergeCell ref="C235:D235"/>
    <mergeCell ref="C236:D236"/>
    <mergeCell ref="C237:D237"/>
    <mergeCell ref="E231:F231"/>
    <mergeCell ref="E232:F232"/>
    <mergeCell ref="E234:F234"/>
    <mergeCell ref="E235:F235"/>
    <mergeCell ref="E236:F236"/>
    <mergeCell ref="E237:F237"/>
    <mergeCell ref="E238:F238"/>
    <mergeCell ref="I234:J234"/>
    <mergeCell ref="I235:J235"/>
    <mergeCell ref="I236:J236"/>
    <mergeCell ref="C216:D216"/>
    <mergeCell ref="C217:D217"/>
    <mergeCell ref="C218:D218"/>
    <mergeCell ref="C219:D219"/>
    <mergeCell ref="C220:D220"/>
    <mergeCell ref="C221:D221"/>
    <mergeCell ref="C222:D222"/>
    <mergeCell ref="C223:D223"/>
    <mergeCell ref="C224:D224"/>
    <mergeCell ref="E222:F222"/>
    <mergeCell ref="E223:F223"/>
    <mergeCell ref="E224:F224"/>
    <mergeCell ref="E225:F225"/>
    <mergeCell ref="E226:F226"/>
    <mergeCell ref="E227:F227"/>
    <mergeCell ref="E228:F228"/>
    <mergeCell ref="E229:F229"/>
    <mergeCell ref="E230:F230"/>
    <mergeCell ref="I224:J224"/>
    <mergeCell ref="I225:J225"/>
    <mergeCell ref="I226:J226"/>
    <mergeCell ref="I227:J227"/>
    <mergeCell ref="I228:J228"/>
    <mergeCell ref="C206:D206"/>
    <mergeCell ref="C207:D207"/>
    <mergeCell ref="C208:D209"/>
    <mergeCell ref="C210:D210"/>
    <mergeCell ref="C211:D211"/>
    <mergeCell ref="C212:D212"/>
    <mergeCell ref="C213:D213"/>
    <mergeCell ref="C214:D214"/>
    <mergeCell ref="C215:D215"/>
    <mergeCell ref="C197:D197"/>
    <mergeCell ref="C198:D198"/>
    <mergeCell ref="C199:D199"/>
    <mergeCell ref="C200:D200"/>
    <mergeCell ref="C201:D201"/>
    <mergeCell ref="C202:D202"/>
    <mergeCell ref="C203:D203"/>
    <mergeCell ref="C204:D204"/>
    <mergeCell ref="C205:D205"/>
    <mergeCell ref="C188:D188"/>
    <mergeCell ref="C189:D189"/>
    <mergeCell ref="C190:D190"/>
    <mergeCell ref="C191:D191"/>
    <mergeCell ref="C192:D192"/>
    <mergeCell ref="C193:D193"/>
    <mergeCell ref="C194:D194"/>
    <mergeCell ref="C195:D195"/>
    <mergeCell ref="C196:D196"/>
    <mergeCell ref="C179:D179"/>
    <mergeCell ref="C180:D180"/>
    <mergeCell ref="C181:D181"/>
    <mergeCell ref="C182:D182"/>
    <mergeCell ref="C183:D183"/>
    <mergeCell ref="C184:D184"/>
    <mergeCell ref="C185:D185"/>
    <mergeCell ref="C186:D186"/>
    <mergeCell ref="C187:D187"/>
    <mergeCell ref="C168:D168"/>
    <mergeCell ref="C171:D171"/>
    <mergeCell ref="C172:D172"/>
    <mergeCell ref="C173:D173"/>
    <mergeCell ref="C174:D174"/>
    <mergeCell ref="C175:D175"/>
    <mergeCell ref="C176:D176"/>
    <mergeCell ref="C177:D177"/>
    <mergeCell ref="C178:D178"/>
    <mergeCell ref="C159:D159"/>
    <mergeCell ref="C160:D160"/>
    <mergeCell ref="C161:D161"/>
    <mergeCell ref="C162:D162"/>
    <mergeCell ref="C163:D163"/>
    <mergeCell ref="C164:D164"/>
    <mergeCell ref="C165:D165"/>
    <mergeCell ref="C166:D166"/>
    <mergeCell ref="C167:D167"/>
    <mergeCell ref="C151:D151"/>
    <mergeCell ref="E151:F151"/>
    <mergeCell ref="C152:D152"/>
    <mergeCell ref="C153:D153"/>
    <mergeCell ref="C154:D154"/>
    <mergeCell ref="C155:D155"/>
    <mergeCell ref="C156:D156"/>
    <mergeCell ref="C157:D157"/>
    <mergeCell ref="C158:D158"/>
    <mergeCell ref="C146:D146"/>
    <mergeCell ref="E146:F146"/>
    <mergeCell ref="C147:D147"/>
    <mergeCell ref="C148:D148"/>
    <mergeCell ref="E148:F148"/>
    <mergeCell ref="C149:D149"/>
    <mergeCell ref="E149:F149"/>
    <mergeCell ref="C150:D150"/>
    <mergeCell ref="E150:F150"/>
    <mergeCell ref="C135:D135"/>
    <mergeCell ref="C136:D136"/>
    <mergeCell ref="C137:D137"/>
    <mergeCell ref="C138:D138"/>
    <mergeCell ref="C139:D139"/>
    <mergeCell ref="C140:D140"/>
    <mergeCell ref="C141:D141"/>
    <mergeCell ref="C142:D142"/>
    <mergeCell ref="C143:D143"/>
    <mergeCell ref="C126:D126"/>
    <mergeCell ref="C127:D127"/>
    <mergeCell ref="C128:D128"/>
    <mergeCell ref="C129:D129"/>
    <mergeCell ref="C130:D130"/>
    <mergeCell ref="C131:D131"/>
    <mergeCell ref="C132:D132"/>
    <mergeCell ref="C133:D133"/>
    <mergeCell ref="C134:D134"/>
    <mergeCell ref="C118:D118"/>
    <mergeCell ref="E118:F118"/>
    <mergeCell ref="C119:D119"/>
    <mergeCell ref="C120:D120"/>
    <mergeCell ref="C121:D121"/>
    <mergeCell ref="C122:D122"/>
    <mergeCell ref="C123:D123"/>
    <mergeCell ref="C124:D124"/>
    <mergeCell ref="C125:D125"/>
    <mergeCell ref="E125:F125"/>
    <mergeCell ref="C113:D113"/>
    <mergeCell ref="E113:F113"/>
    <mergeCell ref="C114:D114"/>
    <mergeCell ref="E114:F114"/>
    <mergeCell ref="C115:D115"/>
    <mergeCell ref="E115:F115"/>
    <mergeCell ref="C116:D116"/>
    <mergeCell ref="E116:F116"/>
    <mergeCell ref="C117:D117"/>
    <mergeCell ref="E117:F117"/>
    <mergeCell ref="C108:D108"/>
    <mergeCell ref="E108:F108"/>
    <mergeCell ref="C109:D109"/>
    <mergeCell ref="E109:F109"/>
    <mergeCell ref="C110:D110"/>
    <mergeCell ref="E110:F110"/>
    <mergeCell ref="C111:D111"/>
    <mergeCell ref="E111:F111"/>
    <mergeCell ref="C112:D112"/>
    <mergeCell ref="E112:F112"/>
    <mergeCell ref="C103:D103"/>
    <mergeCell ref="E103:F103"/>
    <mergeCell ref="C104:D104"/>
    <mergeCell ref="E104:F104"/>
    <mergeCell ref="C105:D105"/>
    <mergeCell ref="E105:F105"/>
    <mergeCell ref="C106:D106"/>
    <mergeCell ref="E106:F106"/>
    <mergeCell ref="C107:D107"/>
    <mergeCell ref="E107:F107"/>
    <mergeCell ref="C97:D97"/>
    <mergeCell ref="E97:F97"/>
    <mergeCell ref="C98:D98"/>
    <mergeCell ref="E98:F98"/>
    <mergeCell ref="C99:D99"/>
    <mergeCell ref="C100:D100"/>
    <mergeCell ref="C101:D101"/>
    <mergeCell ref="E101:F101"/>
    <mergeCell ref="C102:D102"/>
    <mergeCell ref="E102:F102"/>
    <mergeCell ref="A85:N85"/>
    <mergeCell ref="A86:N86"/>
    <mergeCell ref="A96:B96"/>
    <mergeCell ref="C96:D96"/>
    <mergeCell ref="E96:F96"/>
    <mergeCell ref="I96:J96"/>
    <mergeCell ref="L96:M96"/>
    <mergeCell ref="A88:N88"/>
    <mergeCell ref="A90:N90"/>
    <mergeCell ref="A91:N91"/>
    <mergeCell ref="A93:N94"/>
    <mergeCell ref="A81:N81"/>
    <mergeCell ref="A82:H82"/>
    <mergeCell ref="A83:B83"/>
    <mergeCell ref="J83:K83"/>
    <mergeCell ref="M83:N83"/>
    <mergeCell ref="A84:N84"/>
    <mergeCell ref="J78:K78"/>
    <mergeCell ref="M78:N78"/>
    <mergeCell ref="D83:G83"/>
    <mergeCell ref="E78:F78"/>
    <mergeCell ref="M82:N82"/>
    <mergeCell ref="A77:H77"/>
    <mergeCell ref="E73:F73"/>
    <mergeCell ref="M72:N72"/>
    <mergeCell ref="M77:N77"/>
    <mergeCell ref="J73:K73"/>
    <mergeCell ref="M73:N73"/>
    <mergeCell ref="A78:B78"/>
    <mergeCell ref="A79:N79"/>
    <mergeCell ref="A80:N80"/>
    <mergeCell ref="M68:N68"/>
    <mergeCell ref="A69:N69"/>
    <mergeCell ref="A70:N70"/>
    <mergeCell ref="A71:N71"/>
    <mergeCell ref="A72:H72"/>
    <mergeCell ref="A73:B73"/>
    <mergeCell ref="A74:N74"/>
    <mergeCell ref="A75:N75"/>
    <mergeCell ref="A76:N76"/>
    <mergeCell ref="G40:H40"/>
    <mergeCell ref="D40:F40"/>
    <mergeCell ref="D41:F41"/>
    <mergeCell ref="D42:F42"/>
    <mergeCell ref="D43:F43"/>
    <mergeCell ref="G45:H45"/>
    <mergeCell ref="G44:H44"/>
    <mergeCell ref="D44:F44"/>
    <mergeCell ref="G49:H49"/>
    <mergeCell ref="D46:F46"/>
    <mergeCell ref="D47:F47"/>
    <mergeCell ref="A5:N5"/>
    <mergeCell ref="A7:G7"/>
    <mergeCell ref="H7:J7"/>
    <mergeCell ref="K7:N7"/>
    <mergeCell ref="A253:E253"/>
    <mergeCell ref="F253:N253"/>
    <mergeCell ref="A254:E254"/>
    <mergeCell ref="F254:N254"/>
    <mergeCell ref="A240:N240"/>
    <mergeCell ref="A31:C31"/>
    <mergeCell ref="A32:C32"/>
    <mergeCell ref="A33:C33"/>
    <mergeCell ref="A34:C34"/>
    <mergeCell ref="A35:C35"/>
    <mergeCell ref="A36:C36"/>
    <mergeCell ref="A37:C37"/>
    <mergeCell ref="G37:H37"/>
    <mergeCell ref="I37:K37"/>
    <mergeCell ref="A38:C38"/>
    <mergeCell ref="G38:H38"/>
    <mergeCell ref="I38:K38"/>
    <mergeCell ref="A39:C39"/>
    <mergeCell ref="I39:K39"/>
    <mergeCell ref="I40:K40"/>
    <mergeCell ref="B251:N251"/>
    <mergeCell ref="B252:N252"/>
    <mergeCell ref="L42:N42"/>
    <mergeCell ref="L41:N41"/>
    <mergeCell ref="L40:N40"/>
    <mergeCell ref="L31:N31"/>
    <mergeCell ref="L39:N39"/>
    <mergeCell ref="L38:N38"/>
    <mergeCell ref="L37:N37"/>
    <mergeCell ref="L36:N36"/>
    <mergeCell ref="L35:N35"/>
    <mergeCell ref="L34:N34"/>
    <mergeCell ref="L33:N33"/>
    <mergeCell ref="L32:N32"/>
    <mergeCell ref="D37:F37"/>
    <mergeCell ref="D38:F38"/>
    <mergeCell ref="D39:F39"/>
    <mergeCell ref="I31:K31"/>
    <mergeCell ref="I32:K32"/>
    <mergeCell ref="I33:K33"/>
    <mergeCell ref="I41:K41"/>
    <mergeCell ref="A42:B42"/>
    <mergeCell ref="A43:B43"/>
    <mergeCell ref="A44:B44"/>
    <mergeCell ref="L46:N46"/>
    <mergeCell ref="L45:N45"/>
    <mergeCell ref="L44:N44"/>
    <mergeCell ref="I34:K34"/>
    <mergeCell ref="I35:K35"/>
    <mergeCell ref="I36:K36"/>
    <mergeCell ref="I51:K51"/>
    <mergeCell ref="I42:K42"/>
    <mergeCell ref="I43:K43"/>
    <mergeCell ref="I44:K44"/>
    <mergeCell ref="I45:K45"/>
    <mergeCell ref="I46:K46"/>
    <mergeCell ref="I47:K47"/>
    <mergeCell ref="I48:K48"/>
    <mergeCell ref="I49:K49"/>
    <mergeCell ref="L43:N43"/>
    <mergeCell ref="I50:K50"/>
    <mergeCell ref="L51:N51"/>
    <mergeCell ref="L50:N50"/>
    <mergeCell ref="L49:N49"/>
    <mergeCell ref="E163:F163"/>
    <mergeCell ref="E164:F164"/>
    <mergeCell ref="E165:F165"/>
    <mergeCell ref="E166:F166"/>
    <mergeCell ref="E167:F167"/>
    <mergeCell ref="C145:D145"/>
    <mergeCell ref="L48:N48"/>
    <mergeCell ref="I52:K52"/>
    <mergeCell ref="L52:N52"/>
    <mergeCell ref="G50:H50"/>
    <mergeCell ref="D52:F52"/>
    <mergeCell ref="G51:H51"/>
    <mergeCell ref="H60:I60"/>
    <mergeCell ref="A62:H62"/>
    <mergeCell ref="A63:B63"/>
    <mergeCell ref="A64:N64"/>
    <mergeCell ref="A65:N65"/>
    <mergeCell ref="A66:N66"/>
    <mergeCell ref="A67:H67"/>
    <mergeCell ref="A68:B68"/>
    <mergeCell ref="J68:K68"/>
    <mergeCell ref="M62:N62"/>
    <mergeCell ref="M63:N63"/>
    <mergeCell ref="M67:N67"/>
    <mergeCell ref="G52:H52"/>
    <mergeCell ref="G39:H39"/>
    <mergeCell ref="D31:F31"/>
    <mergeCell ref="G31:H31"/>
    <mergeCell ref="B249:N249"/>
    <mergeCell ref="B242:N242"/>
    <mergeCell ref="E139:F139"/>
    <mergeCell ref="E140:F140"/>
    <mergeCell ref="E141:F141"/>
    <mergeCell ref="E142:F142"/>
    <mergeCell ref="B243:N243"/>
    <mergeCell ref="B244:N244"/>
    <mergeCell ref="B246:N246"/>
    <mergeCell ref="B247:N247"/>
    <mergeCell ref="B241:N241"/>
    <mergeCell ref="E156:F156"/>
    <mergeCell ref="E157:F157"/>
    <mergeCell ref="E158:F158"/>
    <mergeCell ref="E159:F159"/>
    <mergeCell ref="E160:F160"/>
    <mergeCell ref="E126:F126"/>
    <mergeCell ref="E119:F119"/>
    <mergeCell ref="E161:F161"/>
    <mergeCell ref="E162:F162"/>
    <mergeCell ref="K13:N13"/>
    <mergeCell ref="K15:N15"/>
    <mergeCell ref="H11:J11"/>
    <mergeCell ref="A11:G11"/>
    <mergeCell ref="D13:G13"/>
    <mergeCell ref="H13:J13"/>
    <mergeCell ref="D15:G15"/>
    <mergeCell ref="H15:J15"/>
    <mergeCell ref="C144:D144"/>
    <mergeCell ref="A17:N17"/>
    <mergeCell ref="A30:N30"/>
    <mergeCell ref="A59:N59"/>
    <mergeCell ref="A15:C15"/>
    <mergeCell ref="A13:C13"/>
    <mergeCell ref="E63:F63"/>
    <mergeCell ref="D48:F48"/>
    <mergeCell ref="D49:F49"/>
    <mergeCell ref="D50:F50"/>
    <mergeCell ref="D51:F51"/>
    <mergeCell ref="J63:K63"/>
    <mergeCell ref="G48:H48"/>
    <mergeCell ref="G47:H47"/>
    <mergeCell ref="G46:H46"/>
    <mergeCell ref="A46:B46"/>
    <mergeCell ref="A2:N2"/>
    <mergeCell ref="E68:F68"/>
    <mergeCell ref="E99:F99"/>
    <mergeCell ref="E100:F100"/>
    <mergeCell ref="E120:F120"/>
    <mergeCell ref="E121:F121"/>
    <mergeCell ref="E122:F122"/>
    <mergeCell ref="E123:F123"/>
    <mergeCell ref="E124:F124"/>
    <mergeCell ref="I114:J114"/>
    <mergeCell ref="I115:J115"/>
    <mergeCell ref="I116:J116"/>
    <mergeCell ref="I117:J117"/>
    <mergeCell ref="I118:J118"/>
    <mergeCell ref="I119:J119"/>
    <mergeCell ref="I120:J120"/>
    <mergeCell ref="I121:J121"/>
    <mergeCell ref="I122:J122"/>
    <mergeCell ref="I123:J123"/>
    <mergeCell ref="I124:J124"/>
    <mergeCell ref="L116:M116"/>
    <mergeCell ref="L117:M117"/>
    <mergeCell ref="L118:M118"/>
    <mergeCell ref="L119:M119"/>
    <mergeCell ref="E127:F127"/>
    <mergeCell ref="E128:F128"/>
    <mergeCell ref="E147:F147"/>
    <mergeCell ref="E152:F152"/>
    <mergeCell ref="E153:F153"/>
    <mergeCell ref="E154:F154"/>
    <mergeCell ref="E155:F155"/>
    <mergeCell ref="E143:F143"/>
    <mergeCell ref="E138:F138"/>
    <mergeCell ref="E129:F129"/>
    <mergeCell ref="E130:F130"/>
    <mergeCell ref="E131:F131"/>
    <mergeCell ref="E132:F132"/>
    <mergeCell ref="E133:F133"/>
    <mergeCell ref="E134:F134"/>
    <mergeCell ref="E135:F135"/>
    <mergeCell ref="E136:F136"/>
    <mergeCell ref="E137:F137"/>
    <mergeCell ref="E144:F144"/>
    <mergeCell ref="E145:F145"/>
    <mergeCell ref="E168:F168"/>
    <mergeCell ref="E171:F171"/>
    <mergeCell ref="E172:F172"/>
    <mergeCell ref="E173:F173"/>
    <mergeCell ref="E174:F174"/>
    <mergeCell ref="E175:F175"/>
    <mergeCell ref="E176:F176"/>
    <mergeCell ref="E177:F177"/>
    <mergeCell ref="E178:F178"/>
    <mergeCell ref="E170:F170"/>
    <mergeCell ref="E169:F169"/>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205:F205"/>
    <mergeCell ref="E206:F206"/>
    <mergeCell ref="E207:F207"/>
    <mergeCell ref="E208:F208"/>
    <mergeCell ref="E209:F209"/>
    <mergeCell ref="E210:F210"/>
    <mergeCell ref="E211:F211"/>
    <mergeCell ref="E212:F212"/>
    <mergeCell ref="E197:F197"/>
    <mergeCell ref="E198:F198"/>
    <mergeCell ref="E199:F199"/>
    <mergeCell ref="E200:F200"/>
    <mergeCell ref="E201:F201"/>
    <mergeCell ref="E202:F202"/>
    <mergeCell ref="E203:F203"/>
    <mergeCell ref="E204:F204"/>
    <mergeCell ref="E213:F213"/>
    <mergeCell ref="E214:F214"/>
    <mergeCell ref="E215:F215"/>
    <mergeCell ref="E216:F216"/>
    <mergeCell ref="E217:F217"/>
    <mergeCell ref="E218:F218"/>
    <mergeCell ref="E219:F219"/>
    <mergeCell ref="E220:F220"/>
    <mergeCell ref="E221:F221"/>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50:J150"/>
    <mergeCell ref="I151:J151"/>
    <mergeCell ref="I171:J171"/>
    <mergeCell ref="I170:J170"/>
    <mergeCell ref="I152:J152"/>
    <mergeCell ref="I153:J153"/>
    <mergeCell ref="I154:J154"/>
    <mergeCell ref="I155:J155"/>
    <mergeCell ref="I156:J156"/>
    <mergeCell ref="I157:J157"/>
    <mergeCell ref="I158:J158"/>
    <mergeCell ref="I159:J159"/>
    <mergeCell ref="I160:J160"/>
    <mergeCell ref="I169:J169"/>
    <mergeCell ref="I161:J161"/>
    <mergeCell ref="I162:J162"/>
    <mergeCell ref="I163:J163"/>
    <mergeCell ref="I164:J164"/>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88:J188"/>
    <mergeCell ref="I189:J189"/>
    <mergeCell ref="I199:J199"/>
    <mergeCell ref="I200:J200"/>
    <mergeCell ref="I201:J201"/>
    <mergeCell ref="I202:J202"/>
    <mergeCell ref="I203:J203"/>
    <mergeCell ref="I204:J204"/>
    <mergeCell ref="I205:J205"/>
    <mergeCell ref="I190:J190"/>
    <mergeCell ref="I191:J191"/>
    <mergeCell ref="I192:J192"/>
    <mergeCell ref="I193:J193"/>
    <mergeCell ref="I194:J194"/>
    <mergeCell ref="I195:J195"/>
    <mergeCell ref="I196:J196"/>
    <mergeCell ref="I197:J197"/>
    <mergeCell ref="I198:J198"/>
    <mergeCell ref="I206:J206"/>
    <mergeCell ref="I207:J207"/>
    <mergeCell ref="I208:J208"/>
    <mergeCell ref="I209:J209"/>
    <mergeCell ref="I210:J210"/>
    <mergeCell ref="I211:J211"/>
    <mergeCell ref="I212:J212"/>
    <mergeCell ref="I213:J213"/>
    <mergeCell ref="I214:J214"/>
    <mergeCell ref="I215:J215"/>
    <mergeCell ref="I216:J216"/>
    <mergeCell ref="I217:J217"/>
    <mergeCell ref="I218:J218"/>
    <mergeCell ref="I219:J219"/>
    <mergeCell ref="I220:J220"/>
    <mergeCell ref="I221:J221"/>
    <mergeCell ref="I222:J222"/>
    <mergeCell ref="I223:J223"/>
    <mergeCell ref="I229:J229"/>
    <mergeCell ref="I230:J230"/>
    <mergeCell ref="I231:J231"/>
    <mergeCell ref="I232:J232"/>
    <mergeCell ref="I237:J237"/>
    <mergeCell ref="I238:J238"/>
    <mergeCell ref="L97:M97"/>
    <mergeCell ref="L98:M98"/>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2:M112"/>
    <mergeCell ref="L113:M113"/>
    <mergeCell ref="L114:M114"/>
    <mergeCell ref="L134:M134"/>
    <mergeCell ref="L135:M135"/>
    <mergeCell ref="L136:M136"/>
    <mergeCell ref="L137:M137"/>
    <mergeCell ref="L138:M138"/>
    <mergeCell ref="L115:M115"/>
    <mergeCell ref="L120:M120"/>
    <mergeCell ref="L121:M121"/>
    <mergeCell ref="L122:M122"/>
    <mergeCell ref="L123:M123"/>
    <mergeCell ref="L124:M124"/>
    <mergeCell ref="L125:M125"/>
    <mergeCell ref="L126:M126"/>
    <mergeCell ref="L127:M127"/>
    <mergeCell ref="L171:M171"/>
    <mergeCell ref="L172:M172"/>
    <mergeCell ref="L173:M173"/>
    <mergeCell ref="L174:M174"/>
    <mergeCell ref="L175:M175"/>
    <mergeCell ref="L170:M170"/>
    <mergeCell ref="L156:M156"/>
    <mergeCell ref="L157:M157"/>
    <mergeCell ref="L158:M158"/>
    <mergeCell ref="L159:M159"/>
    <mergeCell ref="L160:M160"/>
    <mergeCell ref="L161:M161"/>
    <mergeCell ref="L162:M162"/>
    <mergeCell ref="L163:M163"/>
    <mergeCell ref="L164:M164"/>
    <mergeCell ref="L169:M169"/>
    <mergeCell ref="L165:M165"/>
    <mergeCell ref="L166:M166"/>
    <mergeCell ref="L167:M167"/>
    <mergeCell ref="L168:M168"/>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L192:M192"/>
    <mergeCell ref="L193:M193"/>
    <mergeCell ref="L203:M203"/>
    <mergeCell ref="L204:M204"/>
    <mergeCell ref="L205:M205"/>
    <mergeCell ref="L206:M206"/>
    <mergeCell ref="L207:M207"/>
    <mergeCell ref="L208:M208"/>
    <mergeCell ref="L209:M209"/>
    <mergeCell ref="L194:M194"/>
    <mergeCell ref="L195:M195"/>
    <mergeCell ref="L196:M196"/>
    <mergeCell ref="L197:M197"/>
    <mergeCell ref="L198:M198"/>
    <mergeCell ref="L199:M199"/>
    <mergeCell ref="L200:M200"/>
    <mergeCell ref="L201:M201"/>
    <mergeCell ref="L202:M202"/>
    <mergeCell ref="L210:M210"/>
    <mergeCell ref="L211:M211"/>
    <mergeCell ref="L212:M212"/>
    <mergeCell ref="L213:M213"/>
    <mergeCell ref="L214:M214"/>
    <mergeCell ref="L215:M215"/>
    <mergeCell ref="L216:M216"/>
    <mergeCell ref="L217:M217"/>
    <mergeCell ref="L218:M218"/>
    <mergeCell ref="L219:M219"/>
    <mergeCell ref="L220:M220"/>
    <mergeCell ref="L221:M221"/>
    <mergeCell ref="L222:M222"/>
    <mergeCell ref="L223:M223"/>
    <mergeCell ref="L224:M224"/>
    <mergeCell ref="L225:M225"/>
    <mergeCell ref="L226:M226"/>
    <mergeCell ref="L227:M227"/>
    <mergeCell ref="L238:M238"/>
    <mergeCell ref="L228:M228"/>
    <mergeCell ref="L229:M229"/>
    <mergeCell ref="L230:M230"/>
    <mergeCell ref="L231:M231"/>
    <mergeCell ref="L232:M232"/>
    <mergeCell ref="L234:M234"/>
    <mergeCell ref="L235:M235"/>
    <mergeCell ref="L236:M236"/>
    <mergeCell ref="L237:M237"/>
    <mergeCell ref="L155:M155"/>
    <mergeCell ref="J22:N22"/>
    <mergeCell ref="A25:G25"/>
    <mergeCell ref="H25:J25"/>
    <mergeCell ref="K25:N25"/>
    <mergeCell ref="A27:N27"/>
    <mergeCell ref="A28:N28"/>
    <mergeCell ref="A40:B40"/>
    <mergeCell ref="A41:B41"/>
    <mergeCell ref="A47:B47"/>
    <mergeCell ref="D32:F32"/>
    <mergeCell ref="D33:F33"/>
    <mergeCell ref="D34:F34"/>
    <mergeCell ref="D35:F35"/>
    <mergeCell ref="D36:F36"/>
    <mergeCell ref="G36:H36"/>
    <mergeCell ref="G35:H35"/>
    <mergeCell ref="G34:H34"/>
    <mergeCell ref="G33:H33"/>
    <mergeCell ref="G32:H32"/>
    <mergeCell ref="A45:B45"/>
    <mergeCell ref="D45:F45"/>
    <mergeCell ref="G43:H43"/>
    <mergeCell ref="G42:H42"/>
    <mergeCell ref="K21:N21"/>
    <mergeCell ref="L147:M147"/>
    <mergeCell ref="L148:M148"/>
    <mergeCell ref="L149:M149"/>
    <mergeCell ref="L150:M150"/>
    <mergeCell ref="L151:M151"/>
    <mergeCell ref="L152:M152"/>
    <mergeCell ref="L153:M153"/>
    <mergeCell ref="L154:M154"/>
    <mergeCell ref="L47:N47"/>
    <mergeCell ref="L128:M128"/>
    <mergeCell ref="L139:M139"/>
    <mergeCell ref="L140:M140"/>
    <mergeCell ref="L141:M141"/>
    <mergeCell ref="L142:M142"/>
    <mergeCell ref="L143:M143"/>
    <mergeCell ref="L144:M144"/>
    <mergeCell ref="L145:M145"/>
    <mergeCell ref="L146:M146"/>
    <mergeCell ref="L129:M129"/>
    <mergeCell ref="L130:M130"/>
    <mergeCell ref="L131:M131"/>
    <mergeCell ref="L132:M132"/>
    <mergeCell ref="L133:M133"/>
    <mergeCell ref="G56:H56"/>
    <mergeCell ref="I56:K56"/>
    <mergeCell ref="I165:J165"/>
    <mergeCell ref="I166:J166"/>
    <mergeCell ref="I167:J167"/>
    <mergeCell ref="I168:J168"/>
    <mergeCell ref="A4:C4"/>
    <mergeCell ref="D4:E4"/>
    <mergeCell ref="A48:B48"/>
    <mergeCell ref="A49:B49"/>
    <mergeCell ref="A50:B50"/>
    <mergeCell ref="A51:B51"/>
    <mergeCell ref="A52:B52"/>
    <mergeCell ref="A57:N57"/>
    <mergeCell ref="G41:H41"/>
    <mergeCell ref="A20:C20"/>
    <mergeCell ref="D20:E20"/>
    <mergeCell ref="F20:H20"/>
    <mergeCell ref="I20:J20"/>
    <mergeCell ref="K20:N20"/>
    <mergeCell ref="A21:C21"/>
    <mergeCell ref="D21:E21"/>
    <mergeCell ref="F21:H21"/>
    <mergeCell ref="I21:J21"/>
    <mergeCell ref="A3:N3"/>
    <mergeCell ref="L56:N56"/>
    <mergeCell ref="A9:D9"/>
    <mergeCell ref="E9:H9"/>
    <mergeCell ref="I9:N9"/>
    <mergeCell ref="K11:N11"/>
    <mergeCell ref="A95:N95"/>
    <mergeCell ref="A53:C53"/>
    <mergeCell ref="D53:F53"/>
    <mergeCell ref="G53:H53"/>
    <mergeCell ref="I53:K53"/>
    <mergeCell ref="L53:N53"/>
    <mergeCell ref="A54:C54"/>
    <mergeCell ref="D54:F54"/>
    <mergeCell ref="G54:H54"/>
    <mergeCell ref="I54:K54"/>
    <mergeCell ref="L54:N54"/>
    <mergeCell ref="A55:C55"/>
    <mergeCell ref="D55:F55"/>
    <mergeCell ref="G55:H55"/>
    <mergeCell ref="I55:K55"/>
    <mergeCell ref="L55:N55"/>
    <mergeCell ref="A56:C56"/>
    <mergeCell ref="D56:F56"/>
  </mergeCells>
  <conditionalFormatting sqref="D32:F32">
    <cfRule type="expression" priority="4">
      <formula>IF($D$27=" ",0,D32)</formula>
    </cfRule>
  </conditionalFormatting>
  <conditionalFormatting sqref="D53:F53 D55:F55">
    <cfRule type="expression" dxfId="0" priority="1">
      <formula>$D$52&lt;(0.05*#REF!)</formula>
    </cfRule>
  </conditionalFormatting>
  <dataValidations count="18">
    <dataValidation type="list" allowBlank="1" showInputMessage="1" showErrorMessage="1" sqref="K13:M13 K15 C78 C83 C63 C68 C73 A21:C21 F21:H21">
      <formula1>"[Selecione],Sim,Não"</formula1>
    </dataValidation>
    <dataValidation type="list" allowBlank="1" showInputMessage="1" showErrorMessage="1" sqref="H11:J11">
      <formula1>"[Selecione],Longa-metragem,Média-metragem,Curta-metragem,Obra seriada,Telefilme"</formula1>
    </dataValidation>
    <dataValidation type="list" allowBlank="1" showInputMessage="1" showErrorMessage="1" sqref="A15:F15">
      <formula1>"[Selecione],Película 35mm,Película 16mm,Película (outras),Digital 720,Digital 1080,Digital 2K,Digital 4K ou superior"</formula1>
    </dataValidation>
    <dataValidation type="list" allowBlank="1" showInputMessage="1" showErrorMessage="1" sqref="H15">
      <formula1>"[Selecione],Salas de Exibição,TV Aberta,TV Paga,Vídeo Doméstico"</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2:F32">
      <formula1>IF(D32+D33&lt;=4000000,TRUE,FALSE)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3:F33">
      <formula1>IF((D33+D32&lt;=4000000),TRUE,FALSE)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9:F39">
      <formula1>IF(SUM(D31:F39)&lt;=7000000,TRUE,FALSE)</formula1>
    </dataValidation>
    <dataValidation type="custom" showErrorMessage="1" errorTitle="Limite de solicitação" error="O valor solicitado para a fonte de financiamento não poder ser inferior ao valor já captado." promptTitle="Limite de solicitação" prompt="O valor solicitado para a fonte de financiamento não poder ser inferior ao valor já captado." sqref="L36:N38 L40:N52">
      <formula1>IF(AND(L36&gt;=J36,L36&gt;=H36),TRUE,FALSE)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L39:N39">
      <formula1>IF(AND(L39&gt;=J39,L39&gt;=H39,SUM(L32:N39)&lt;=7000000),TRUE,FALSE)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32:N32">
      <formula1>IF(AND(L32&gt;=J32,L32&gt;=H32,L32+L33&lt;=4000000),TRUE,FALSE)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33:N33">
      <formula1>IF(AND(L33&gt;=J33,L33&gt;=H33,L32+L33&lt;=4000000),TRUE,FALSE)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4:N34">
      <formula1>IF(AND(L34&gt;=J34,L34&gt;=H34,L34+L35&lt;=3000000),TRUE,FALSE)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5:N35">
      <formula1>IF(AND(L35&gt;=J35,L35&gt;=H35,L34+L35&lt;=3000000),TRUE,FALSE)</formula1>
    </dataValidation>
    <dataValidation type="custom" allowBlank="1" showInputMessage="1" showErrorMessage="1" error="A Data de Fim da etapa tem que ser posterior à sua Data de Início." sqref="H63 H68 H73 H78">
      <formula1>IF((H63&gt;E63),TRUE,FALSE)</formula1>
    </dataValidation>
    <dataValidation type="list" showInputMessage="1" showErrorMessage="1" sqref="D4:E4">
      <formula1>"[Selecione],Parcial,Final"</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3:F53">
      <formula1>IF(D53&gt;(0.05*D56),TRUE,FALSE)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4:F55">
      <formula1>IF(D54&gt;(0.05*#REF!),TRUE,FALSE)</formula1>
    </dataValidation>
    <dataValidation showInputMessage="1" showErrorMessage="1" error="O valor solicitado não pode ser inferior ao valor já executado." sqref="N96:N232 N234:N238"/>
  </dataValidations>
  <printOptions horizontalCentered="1"/>
  <pageMargins left="0.51181102362204722" right="0.51181102362204722" top="0.19685039370078741" bottom="0.19685039370078741" header="0.31496062992125984" footer="0.31496062992125984"/>
  <pageSetup paperSize="9" scale="42" fitToHeight="0" orientation="portrait" r:id="rId1"/>
  <rowBreaks count="4" manualBreakCount="4">
    <brk id="58" max="14" man="1"/>
    <brk id="101" max="14" man="1"/>
    <brk id="178" max="14" man="1"/>
    <brk id="239"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animação</vt:lpstr>
      <vt:lpstr>'Acompanhamento animação'!Area_de_impressao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2016-02-04T15:30:47Z</cp:lastPrinted>
  <dcterms:created xsi:type="dcterms:W3CDTF">2008-08-29T14:23:31Z</dcterms:created>
  <dcterms:modified xsi:type="dcterms:W3CDTF">2019-04-15T20:54:16Z</dcterms:modified>
</cp:coreProperties>
</file>