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nac-my.sharepoint.com/personal/felipe_thome_anac_gov_br/Documents/Documentos/Atualização Checklists/"/>
    </mc:Choice>
  </mc:AlternateContent>
  <xr:revisionPtr revIDLastSave="65" documentId="13_ncr:1_{7D1E31F3-8552-4CD9-89F2-483811573A3B}" xr6:coauthVersionLast="47" xr6:coauthVersionMax="47" xr10:uidLastSave="{99274EED-A9AA-4AD3-B368-7F6792E6BA6B}"/>
  <bookViews>
    <workbookView xWindow="28680" yWindow="-120" windowWidth="29040" windowHeight="15720" xr2:uid="{00000000-000D-0000-FFFF-FFFF00000000}"/>
  </bookViews>
  <sheets>
    <sheet name="DO RATING" sheetId="5" r:id="rId1"/>
    <sheet name="Sheet2" sheetId="3" r:id="rId2"/>
    <sheet name="Sheet3" sheetId="4" r:id="rId3"/>
  </sheets>
  <definedNames>
    <definedName name="_xlnm.Print_Area" localSheetId="0">'DO RATING'!$B$2:$K$50</definedName>
    <definedName name="_xlnm.Print_Titles" localSheetId="0">'DO RATING'!$2:$2</definedName>
    <definedName name="Z_DE315926_AE0A_4395_98A5_D384F1C4AFC1_.wvu.Cols" localSheetId="0" hidden="1">'DO RATING'!$L:$S</definedName>
    <definedName name="Z_DE315926_AE0A_4395_98A5_D384F1C4AFC1_.wvu.PrintArea" localSheetId="0" hidden="1">'DO RATING'!$B$2:$K$37</definedName>
  </definedNames>
  <calcPr calcId="191029"/>
  <customWorkbookViews>
    <customWorkbookView name="defaultuser - Personal View" guid="{DE315926-AE0A-4395-98A5-D384F1C4AFC1}" mergeInterval="0" personalView="1" xWindow="26" yWindow="49" windowWidth="1268" windowHeight="75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1" i="5" l="1"/>
  <c r="Q41" i="5"/>
  <c r="O41" i="5"/>
  <c r="M41" i="5"/>
  <c r="K36" i="5"/>
  <c r="K35" i="5"/>
  <c r="K34" i="5"/>
  <c r="S33" i="5"/>
  <c r="Q33" i="5"/>
  <c r="O33" i="5"/>
  <c r="M33" i="5"/>
  <c r="K33" i="5"/>
  <c r="S32" i="5"/>
  <c r="Q32" i="5"/>
  <c r="O32" i="5"/>
  <c r="M32" i="5"/>
  <c r="K32" i="5"/>
  <c r="S31" i="5"/>
  <c r="Q31" i="5"/>
  <c r="O31" i="5"/>
  <c r="M31" i="5"/>
  <c r="K31" i="5"/>
  <c r="S30" i="5"/>
  <c r="Q30" i="5"/>
  <c r="O30" i="5"/>
  <c r="M30" i="5"/>
  <c r="K30" i="5"/>
  <c r="S29" i="5"/>
  <c r="Q29" i="5"/>
  <c r="O29" i="5"/>
  <c r="M29" i="5"/>
  <c r="K29" i="5"/>
  <c r="S27" i="5"/>
  <c r="Q27" i="5"/>
  <c r="O27" i="5"/>
  <c r="M27" i="5"/>
  <c r="K27" i="5"/>
  <c r="S26" i="5"/>
  <c r="Q26" i="5"/>
  <c r="O26" i="5"/>
  <c r="M26" i="5"/>
  <c r="K26" i="5"/>
  <c r="S25" i="5"/>
  <c r="Q25" i="5"/>
  <c r="O25" i="5"/>
  <c r="M25" i="5"/>
  <c r="K25" i="5"/>
  <c r="K24" i="5"/>
  <c r="K22" i="5"/>
  <c r="S21" i="5"/>
  <c r="Q21" i="5"/>
  <c r="O21" i="5"/>
  <c r="M21" i="5"/>
  <c r="K21" i="5"/>
  <c r="S20" i="5"/>
  <c r="Q20" i="5"/>
  <c r="O20" i="5"/>
  <c r="M20" i="5"/>
  <c r="K20" i="5"/>
  <c r="K19" i="5"/>
  <c r="K18" i="5"/>
  <c r="S17" i="5"/>
  <c r="Q17" i="5"/>
  <c r="O17" i="5"/>
  <c r="M17" i="5"/>
  <c r="K17" i="5"/>
  <c r="S16" i="5"/>
  <c r="Q16" i="5"/>
  <c r="O16" i="5"/>
  <c r="M16" i="5"/>
  <c r="K16" i="5"/>
  <c r="S15" i="5"/>
  <c r="Q15" i="5"/>
  <c r="O15" i="5"/>
  <c r="M15" i="5"/>
  <c r="K15" i="5"/>
  <c r="S12" i="5"/>
  <c r="K12" i="5"/>
  <c r="S11" i="5"/>
  <c r="Q11" i="5"/>
  <c r="O11" i="5"/>
  <c r="M11" i="5"/>
  <c r="K11" i="5"/>
  <c r="M42" i="5" l="1"/>
  <c r="K13" i="5"/>
  <c r="K37" i="5" s="1"/>
  <c r="Q42" i="5"/>
  <c r="O42" i="5"/>
</calcChain>
</file>

<file path=xl/sharedStrings.xml><?xml version="1.0" encoding="utf-8"?>
<sst xmlns="http://schemas.openxmlformats.org/spreadsheetml/2006/main" count="117" uniqueCount="69">
  <si>
    <t>MONTHS</t>
  </si>
  <si>
    <t>RATING</t>
  </si>
  <si>
    <t>=</t>
  </si>
  <si>
    <t xml:space="preserve">MONTHS </t>
  </si>
  <si>
    <t>X</t>
  </si>
  <si>
    <t>x</t>
  </si>
  <si>
    <t xml:space="preserve"> </t>
  </si>
  <si>
    <t>11a</t>
  </si>
  <si>
    <t>11b</t>
  </si>
  <si>
    <t>11c</t>
  </si>
  <si>
    <t>11d</t>
  </si>
  <si>
    <t>12a</t>
  </si>
  <si>
    <t>12b</t>
  </si>
  <si>
    <t>12c</t>
  </si>
  <si>
    <t>12d</t>
  </si>
  <si>
    <t>12e</t>
  </si>
  <si>
    <t>EXPERIÊNCIA RECENTE DE PIC (MÍNIMO DE 12 MESES NECESSÁRIOS)</t>
  </si>
  <si>
    <t>MESES</t>
  </si>
  <si>
    <t>PESO</t>
  </si>
  <si>
    <t>PONTOS</t>
  </si>
  <si>
    <t xml:space="preserve">TOTAL DE EXPERIÊNCIA RECENTE COMO PIC </t>
  </si>
  <si>
    <t>OUTRA EXPERIÊNCIA COMPARÁVEL</t>
  </si>
  <si>
    <r>
      <t xml:space="preserve">COMANDANTE </t>
    </r>
    <r>
      <rPr>
        <sz val="10"/>
        <color theme="1"/>
        <rFont val="Calibri"/>
        <family val="2"/>
        <scheme val="minor"/>
      </rPr>
      <t>de Unidade Aérea (Esquadrão ou superior) com qualificação PIC em aeronaves semelhantes ou mais complexas da mesma categoria e classe</t>
    </r>
    <r>
      <rPr>
        <sz val="11"/>
        <color theme="1"/>
        <rFont val="Calibri"/>
        <family val="2"/>
        <scheme val="minor"/>
      </rPr>
      <t>.</t>
    </r>
  </si>
  <si>
    <t>OFICIAL DE OPERAÇÕES DE VOO</t>
  </si>
  <si>
    <r>
      <t xml:space="preserve">PIC DE AERONAVES MILITARES </t>
    </r>
    <r>
      <rPr>
        <sz val="10"/>
        <color theme="1"/>
        <rFont val="Calibri"/>
        <family val="2"/>
        <scheme val="minor"/>
      </rPr>
      <t>(exigindo tripulação de 2 ou mais) na mesma ou em aeronaves mais complexas na mesma categoria e classe</t>
    </r>
    <r>
      <rPr>
        <sz val="11"/>
        <color theme="1"/>
        <rFont val="Calibri"/>
        <family val="2"/>
        <scheme val="minor"/>
      </rPr>
      <t>.</t>
    </r>
  </si>
  <si>
    <r>
      <t xml:space="preserve">OFICIAL DE SEGURANÇA OPERACIONAL </t>
    </r>
    <r>
      <rPr>
        <sz val="10"/>
        <rFont val="Calibri"/>
        <family val="2"/>
        <scheme val="minor"/>
      </rPr>
      <t>de Unidade Militar, com aeronaves semelhantes ou mais complexas na mesma categoria e classe.</t>
    </r>
  </si>
  <si>
    <t>OUTRAS EXPERIÊNCIAS na gestão da aviação, mas não listadas acima. Explique o que está sendo considerado OUTRO 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</si>
  <si>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r>
      <t>TOTAL DE PONTOS (</t>
    </r>
    <r>
      <rPr>
        <b/>
        <sz val="12"/>
        <color rgb="FFFF0000"/>
        <rFont val="Calibri"/>
        <family val="2"/>
        <scheme val="minor"/>
      </rPr>
      <t>TOTAL DE EXPERIÊNCIA COMPARÁVEL DEVE ATENDER ou EXCEDER 360 PONTOS</t>
    </r>
    <r>
      <rPr>
        <b/>
        <sz val="14"/>
        <color rgb="FFFF0000"/>
        <rFont val="Calibri"/>
        <family val="2"/>
        <scheme val="minor"/>
      </rPr>
      <t xml:space="preserve">) </t>
    </r>
  </si>
  <si>
    <r>
      <t xml:space="preserve">135 / 121 PILOTO CHEFE </t>
    </r>
    <r>
      <rPr>
        <i/>
        <sz val="10"/>
        <color theme="1"/>
        <rFont val="Calibri"/>
        <family val="2"/>
        <scheme val="minor"/>
      </rPr>
      <t>Nota 5</t>
    </r>
  </si>
  <si>
    <r>
      <t xml:space="preserve">135/121/90/91K EXAMINADOR CREDENCIADO designado pela ANAC  </t>
    </r>
    <r>
      <rPr>
        <i/>
        <sz val="10"/>
        <color theme="1"/>
        <rFont val="Calibri"/>
        <family val="2"/>
        <scheme val="minor"/>
      </rPr>
      <t>Nota 6</t>
    </r>
  </si>
  <si>
    <r>
      <t>135 / 121 PILOTO CHEFE SUBSTITUTO</t>
    </r>
    <r>
      <rPr>
        <sz val="10"/>
        <color indexed="8"/>
        <rFont val="Calibri"/>
        <family val="2"/>
      </rPr>
      <t xml:space="preserve"> que desempenha a função na ausência do PILOTO CHEFE, conforme atribuições do Manual de Operações do operador. </t>
    </r>
    <r>
      <rPr>
        <i/>
        <sz val="10"/>
        <color rgb="FF000000"/>
        <rFont val="Calibri"/>
        <family val="2"/>
      </rPr>
      <t>Nota 5</t>
    </r>
  </si>
  <si>
    <t xml:space="preserve">Ex-inspetor de operações - OPS (Ex-SERVIDOR DA ANAC, ou de outra AAC) </t>
  </si>
  <si>
    <r>
      <t xml:space="preserve">135 / 121 DIRETOR DE OPERAÇÕES ou SUBSTITUTO </t>
    </r>
    <r>
      <rPr>
        <sz val="10"/>
        <color theme="1"/>
        <rFont val="Calibri"/>
        <family val="2"/>
        <scheme val="minor"/>
      </rPr>
      <t>que desempenha a função na ausência do DIRETOR DE OPERAÇÕES, conforme atribuições do Manual de Operações do operador.</t>
    </r>
    <r>
      <rPr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Nota 5</t>
    </r>
  </si>
  <si>
    <t xml:space="preserve">Número:                                                          </t>
  </si>
  <si>
    <t xml:space="preserve">Data:                                                            </t>
  </si>
  <si>
    <t xml:space="preserve">O total mínimo de pontos deve atingir ou exceder 360.    </t>
  </si>
  <si>
    <t>CANAC</t>
  </si>
  <si>
    <r>
      <rPr>
        <b/>
        <sz val="11"/>
        <color indexed="8"/>
        <rFont val="Calibri"/>
        <family val="2"/>
      </rPr>
      <t xml:space="preserve">NOME DO OPERADOR / ORGANIZAÇÃO REQUERENTE:   </t>
    </r>
    <r>
      <rPr>
        <sz val="11"/>
        <color theme="1"/>
        <rFont val="Calibri"/>
        <family val="2"/>
        <scheme val="minor"/>
      </rPr>
      <t xml:space="preserve"> </t>
    </r>
  </si>
  <si>
    <t>Cargo/ função</t>
  </si>
  <si>
    <t xml:space="preserve">CPF:                 </t>
  </si>
  <si>
    <t>NOME DO TRIPULANTE:</t>
  </si>
  <si>
    <r>
      <rPr>
        <i/>
        <sz val="11"/>
        <color theme="1"/>
        <rFont val="Calibri"/>
        <family val="2"/>
        <scheme val="minor"/>
      </rPr>
      <t>E-mail</t>
    </r>
    <r>
      <rPr>
        <sz val="11"/>
        <color theme="1"/>
        <rFont val="Calibri"/>
        <family val="2"/>
        <scheme val="minor"/>
      </rPr>
      <t xml:space="preserve"> e telefone do tripulante:</t>
    </r>
  </si>
  <si>
    <r>
      <rPr>
        <i/>
        <sz val="11"/>
        <color theme="1"/>
        <rFont val="Calibri"/>
        <family val="2"/>
        <scheme val="minor"/>
      </rPr>
      <t>E-mail</t>
    </r>
    <r>
      <rPr>
        <sz val="11"/>
        <color theme="1"/>
        <rFont val="Calibri"/>
        <family val="2"/>
        <scheme val="minor"/>
      </rPr>
      <t xml:space="preserve"> e telefone do responsável pelas informações:</t>
    </r>
  </si>
  <si>
    <t>6. O tempo de EXAMINADOR CREDENCIADO designado pela ANAC é contado concomitantemente com o tempo PIC.</t>
  </si>
  <si>
    <r>
      <t xml:space="preserve">PILOTO MILITAR CHECADOR </t>
    </r>
    <r>
      <rPr>
        <sz val="10"/>
        <color theme="1"/>
        <rFont val="Calibri"/>
        <family val="2"/>
        <scheme val="minor"/>
      </rPr>
      <t>em aeronaves semelhantes ou mais complexas da mesma categoria e classe de aeronave</t>
    </r>
    <r>
      <rPr>
        <sz val="11"/>
        <color theme="1"/>
        <rFont val="Calibri"/>
        <family val="2"/>
        <scheme val="minor"/>
      </rPr>
      <t>.</t>
    </r>
  </si>
  <si>
    <r>
      <t xml:space="preserve">DIRETOR/GERENTE DE SEGURANÇA OPERACIONAL operador (121/135), ou operações sob RBAC 91/91/90/136 </t>
    </r>
    <r>
      <rPr>
        <sz val="10"/>
        <rFont val="Calibri"/>
        <family val="2"/>
        <scheme val="minor"/>
      </rPr>
      <t xml:space="preserve">com aeronaves semelhantes ou mais complexas na mesma categoria e classe. </t>
    </r>
    <r>
      <rPr>
        <i/>
        <sz val="10"/>
        <rFont val="Calibri"/>
        <family val="2"/>
        <scheme val="minor"/>
      </rPr>
      <t>Nota 5</t>
    </r>
  </si>
  <si>
    <r>
      <rPr>
        <b/>
        <sz val="10"/>
        <color theme="1"/>
        <rFont val="Calibri"/>
        <family val="2"/>
        <scheme val="minor"/>
      </rPr>
      <t>Legenda:</t>
    </r>
    <r>
      <rPr>
        <sz val="10"/>
        <color theme="1"/>
        <rFont val="Calibri"/>
        <family val="2"/>
        <scheme val="minor"/>
      </rPr>
      <t xml:space="preserve"> PIC (piloto em comando), SIC (segundo em comando), AAC (autoridade de aviação civil).</t>
    </r>
  </si>
  <si>
    <t xml:space="preserve">INSTRUÇÕES e NOTAS:   </t>
  </si>
  <si>
    <t>7. Esta planilha, e os documentos comprobatórios relativos à cada linha preenchida acima, deverão ser apresentados em formato PDF (*.pdf), anexos ao FOP 202.</t>
  </si>
  <si>
    <t>1. Preencha os blocos de informações na parte superior, inserindo o nome e os dados do tripulante, o nome do operador e os dados do responsável pelas informações.</t>
  </si>
  <si>
    <t xml:space="preserve">3. A planilha multiplicará o tempo de experiência, conforme classificação de PESO para cada categoria. </t>
  </si>
  <si>
    <t>4. A célula PONTOS à direita será preenchida automaticamente, e um total será refletido na parte inferior.</t>
  </si>
  <si>
    <t>5. Os cargos de experiência gerencial comparáveis podem ocorrer simultaneamente com os cargos PIC / SIC. O período de autoridade de controle operacional deverá ser comprovado em EO, refletindo as atribuições e responsabilidades contidas no MGO ou, no caso de susbtituto, a comprovação de designação formal para a função.</t>
  </si>
  <si>
    <t xml:space="preserve">CPF:             </t>
  </si>
  <si>
    <t>CLASSIFICAÇÃO DE EXPERIÊNCIA COMPARÁVEL - DIRETOR DE OPERAÇÕES 135 Rev 2</t>
  </si>
  <si>
    <r>
      <t xml:space="preserve">2. Insira o número em MESES REAIS de experiência nos últimos 10 anos (linhas 3 a 6), na célula adjacente à cada categoria de experiência. </t>
    </r>
    <r>
      <rPr>
        <b/>
        <sz val="10"/>
        <color rgb="FF000000"/>
        <rFont val="Calibri"/>
        <family val="2"/>
      </rPr>
      <t>Atenção para o limite máximo em cada categoria.</t>
    </r>
    <r>
      <rPr>
        <sz val="10"/>
        <color rgb="FF000000"/>
        <rFont val="Calibri"/>
        <family val="2"/>
      </rPr>
      <t xml:space="preserve">  </t>
    </r>
    <r>
      <rPr>
        <b/>
        <sz val="10"/>
        <color rgb="FFFF0000"/>
        <rFont val="Calibri"/>
        <family val="2"/>
      </rPr>
      <t xml:space="preserve">*NOTA: </t>
    </r>
    <r>
      <rPr>
        <b/>
        <u/>
        <sz val="10"/>
        <color rgb="FFFF0000"/>
        <rFont val="Calibri"/>
        <family val="2"/>
      </rPr>
      <t xml:space="preserve">O MÍNIMO DE EXPERIÊNCIA DE VOO PIC RECENTE 135/121 É 12 MESES. </t>
    </r>
  </si>
  <si>
    <t>8. Não pode ser contabilizada concomitantemente com qualquer outro tempo de experiência PIC ou SIC.</t>
  </si>
  <si>
    <r>
      <t xml:space="preserve">135 PIC EXPERIÊNCIA RECENTE (DENTRO DOS ÚLTIMOS 72 MESES) </t>
    </r>
    <r>
      <rPr>
        <i/>
        <sz val="11"/>
        <rFont val="Calibri"/>
        <family val="2"/>
        <scheme val="minor"/>
      </rPr>
      <t>Nota 8</t>
    </r>
  </si>
  <si>
    <r>
      <t xml:space="preserve">121 PIC EXPERIÊNCIA RECENTE (DENTRO DOS ÚLTIMOS 72 MESES) </t>
    </r>
    <r>
      <rPr>
        <i/>
        <sz val="11"/>
        <rFont val="Calibri"/>
        <family val="2"/>
        <scheme val="minor"/>
      </rPr>
      <t>Nota 8</t>
    </r>
  </si>
  <si>
    <r>
      <t>135 PIC DENTRO DOS ÚLTIMOS 73-120 meses.</t>
    </r>
    <r>
      <rPr>
        <i/>
        <sz val="11"/>
        <rFont val="Calibri"/>
        <family val="2"/>
        <scheme val="minor"/>
      </rPr>
      <t xml:space="preserve"> Nota 8</t>
    </r>
  </si>
  <si>
    <r>
      <t xml:space="preserve">135 SIC DENTRO DOS ÚLTIMOS 120 meses. </t>
    </r>
    <r>
      <rPr>
        <i/>
        <sz val="11"/>
        <rFont val="Calibri"/>
        <family val="2"/>
        <scheme val="minor"/>
      </rPr>
      <t>Nota 8</t>
    </r>
  </si>
  <si>
    <r>
      <t xml:space="preserve">121 PIC DENTRO DOS ÚLTIMOS 73-120 meses. </t>
    </r>
    <r>
      <rPr>
        <i/>
        <sz val="11"/>
        <rFont val="Calibri"/>
        <family val="2"/>
        <scheme val="minor"/>
      </rPr>
      <t>Nota 8</t>
    </r>
  </si>
  <si>
    <r>
      <t xml:space="preserve">121 SIC DENTRO DOS ÚLTIMOS 120 meses. </t>
    </r>
    <r>
      <rPr>
        <i/>
        <sz val="11"/>
        <rFont val="Calibri"/>
        <family val="2"/>
        <scheme val="minor"/>
      </rPr>
      <t>Nota 8</t>
    </r>
  </si>
  <si>
    <t xml:space="preserve">RBAC 91 / 91K / 90 / 136 experiência equivalente (máximo a agregar: 36 meses linhas 11a a 11d somadas juntas) </t>
  </si>
  <si>
    <r>
      <t xml:space="preserve">OPERAÇÕES RBAC 91/91k/90/136: PIC </t>
    </r>
    <r>
      <rPr>
        <sz val="10"/>
        <rFont val="Calibri"/>
        <family val="2"/>
      </rPr>
      <t>de aeronaves iguais ou mais complexas na mesma categoria e classe.</t>
    </r>
    <r>
      <rPr>
        <sz val="11"/>
        <rFont val="Calibri"/>
        <family val="2"/>
      </rPr>
      <t xml:space="preserve"> </t>
    </r>
    <r>
      <rPr>
        <i/>
        <sz val="11"/>
        <rFont val="Calibri"/>
        <family val="2"/>
      </rPr>
      <t>Nota 8</t>
    </r>
  </si>
  <si>
    <r>
      <t xml:space="preserve">OPERAÇÕES RBAC 91/91k/90/136: SIC </t>
    </r>
    <r>
      <rPr>
        <sz val="10"/>
        <rFont val="Calibri"/>
        <family val="2"/>
      </rPr>
      <t>de aeronaves iguais ou mais complexas na mesma categoria e classe.</t>
    </r>
    <r>
      <rPr>
        <sz val="11"/>
        <rFont val="Calibri"/>
        <family val="2"/>
      </rPr>
      <t xml:space="preserve"> </t>
    </r>
    <r>
      <rPr>
        <i/>
        <sz val="11"/>
        <rFont val="Calibri"/>
        <family val="2"/>
      </rPr>
      <t>Nota 8</t>
    </r>
  </si>
  <si>
    <r>
      <t>OPERAÇÕES RBAC 91k/90:</t>
    </r>
    <r>
      <rPr>
        <sz val="11"/>
        <rFont val="Calibri"/>
        <family val="2"/>
      </rPr>
      <t xml:space="preserve"> DIRETOR/GERENTE/CHEFE DE OPERAÇÕES (não PIC) </t>
    </r>
    <r>
      <rPr>
        <sz val="10"/>
        <rFont val="Calibri"/>
        <family val="2"/>
      </rPr>
      <t>de aeronaves iguais ou mais complexas na mesma categoria e classe.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Nota 5</t>
    </r>
  </si>
  <si>
    <r>
      <t xml:space="preserve">OPERAÇÕES RBAC 91k/90:  DIRETOR/GERENTE/CHEFE DE OPERAÇÕES exercendo a função PIC </t>
    </r>
    <r>
      <rPr>
        <sz val="10"/>
        <rFont val="Calibri"/>
        <family val="2"/>
        <scheme val="minor"/>
      </rPr>
      <t>de aeronaves iguais ou mais complexas na mesma categoria e classe</t>
    </r>
    <r>
      <rPr>
        <sz val="11"/>
        <rFont val="Calibri"/>
        <family val="2"/>
        <scheme val="minor"/>
      </rPr>
      <t xml:space="preserve">. </t>
    </r>
    <r>
      <rPr>
        <i/>
        <sz val="11"/>
        <rFont val="Calibri"/>
        <family val="2"/>
        <scheme val="minor"/>
      </rPr>
      <t>Nota 5</t>
    </r>
  </si>
  <si>
    <r>
      <t>Experiência equivalente militar (máximo a agregar: 24 Mese</t>
    </r>
    <r>
      <rPr>
        <b/>
        <sz val="11"/>
        <rFont val="Calibri"/>
        <family val="2"/>
        <scheme val="minor"/>
      </rPr>
      <t>s linhas 12a a 12e somadas juntas)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</si>
</sst>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name val="Calibri"/>
      <family val="2"/>
      <scheme val="minor"/>
    </font>
    <font>
      <sz val="11"/>
      <color theme="1"/>
      <name val="Arial Black"/>
      <family val="2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4"/>
      <color theme="3"/>
      <name val="Arial Black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rgb="FFFF0000"/>
      <name val="Arial Black"/>
      <family val="2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 Black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indexed="8"/>
      <name val="Calibri"/>
      <family val="2"/>
    </font>
    <font>
      <sz val="13"/>
      <color theme="1"/>
      <name val="Arial Black"/>
      <family val="2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000000"/>
      <name val="Calibri"/>
      <family val="2"/>
    </font>
    <font>
      <b/>
      <sz val="10"/>
      <color theme="1"/>
      <name val="Calibri"/>
      <family val="2"/>
    </font>
    <font>
      <i/>
      <sz val="10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</font>
    <font>
      <b/>
      <u/>
      <sz val="10"/>
      <color rgb="FFFF0000"/>
      <name val="Calibri"/>
      <family val="2"/>
    </font>
    <font>
      <i/>
      <sz val="11"/>
      <name val="Calibri"/>
      <family val="2"/>
      <scheme val="minor"/>
    </font>
    <font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1" xfId="0" applyFill="1" applyBorder="1"/>
    <xf numFmtId="0" fontId="1" fillId="2" borderId="8" xfId="0" quotePrefix="1" applyFont="1" applyFill="1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8" fillId="0" borderId="1" xfId="0" quotePrefix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vertical="center"/>
    </xf>
    <xf numFmtId="0" fontId="8" fillId="0" borderId="2" xfId="0" quotePrefix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9" xfId="0" applyBorder="1" applyAlignment="1">
      <alignment horizontal="center" vertical="top"/>
    </xf>
    <xf numFmtId="0" fontId="0" fillId="2" borderId="30" xfId="0" applyFill="1" applyBorder="1"/>
    <xf numFmtId="0" fontId="8" fillId="0" borderId="30" xfId="0" quotePrefix="1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0" fillId="2" borderId="2" xfId="0" applyFill="1" applyBorder="1"/>
    <xf numFmtId="0" fontId="18" fillId="0" borderId="2" xfId="0" applyFont="1" applyBorder="1" applyAlignment="1">
      <alignment horizontal="center" vertical="center"/>
    </xf>
    <xf numFmtId="0" fontId="0" fillId="2" borderId="32" xfId="0" applyFill="1" applyBorder="1"/>
    <xf numFmtId="0" fontId="8" fillId="0" borderId="32" xfId="0" quotePrefix="1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0" fillId="2" borderId="30" xfId="0" applyFill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2" xfId="0" quotePrefix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9" xfId="0" applyBorder="1" applyAlignment="1">
      <alignment horizontal="center" vertical="top"/>
    </xf>
    <xf numFmtId="0" fontId="0" fillId="0" borderId="40" xfId="0" applyBorder="1" applyAlignment="1">
      <alignment horizontal="center" vertical="top"/>
    </xf>
    <xf numFmtId="0" fontId="1" fillId="0" borderId="26" xfId="0" applyFont="1" applyBorder="1" applyAlignment="1">
      <alignment horizontal="center"/>
    </xf>
    <xf numFmtId="0" fontId="10" fillId="3" borderId="36" xfId="0" applyFont="1" applyFill="1" applyBorder="1" applyAlignment="1">
      <alignment horizontal="right"/>
    </xf>
    <xf numFmtId="0" fontId="10" fillId="3" borderId="22" xfId="0" applyFont="1" applyFill="1" applyBorder="1" applyAlignment="1">
      <alignment horizontal="right"/>
    </xf>
    <xf numFmtId="0" fontId="13" fillId="3" borderId="22" xfId="0" applyFont="1" applyFill="1" applyBorder="1" applyAlignment="1">
      <alignment horizontal="center"/>
    </xf>
    <xf numFmtId="0" fontId="10" fillId="3" borderId="22" xfId="0" applyFont="1" applyFill="1" applyBorder="1"/>
    <xf numFmtId="0" fontId="10" fillId="3" borderId="23" xfId="0" applyFont="1" applyFill="1" applyBorder="1"/>
    <xf numFmtId="0" fontId="13" fillId="3" borderId="21" xfId="0" applyFont="1" applyFill="1" applyBorder="1" applyAlignment="1">
      <alignment horizontal="center"/>
    </xf>
    <xf numFmtId="0" fontId="13" fillId="0" borderId="23" xfId="0" applyFont="1" applyBorder="1"/>
    <xf numFmtId="0" fontId="19" fillId="0" borderId="24" xfId="0" applyFont="1" applyBorder="1" applyAlignment="1">
      <alignment horizont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30" xfId="0" applyFont="1" applyBorder="1" applyAlignment="1" applyProtection="1">
      <alignment horizontal="center" vertical="center"/>
      <protection locked="0"/>
    </xf>
    <xf numFmtId="0" fontId="17" fillId="0" borderId="32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vertical="center" wrapText="1"/>
    </xf>
    <xf numFmtId="0" fontId="0" fillId="0" borderId="1" xfId="0" applyBorder="1"/>
    <xf numFmtId="0" fontId="0" fillId="0" borderId="21" xfId="0" applyBorder="1"/>
    <xf numFmtId="0" fontId="21" fillId="0" borderId="0" xfId="0" applyFont="1" applyAlignment="1">
      <alignment horizontal="right" vertical="top"/>
    </xf>
    <xf numFmtId="0" fontId="22" fillId="0" borderId="51" xfId="0" applyFont="1" applyBorder="1" applyAlignment="1">
      <alignment horizontal="center"/>
    </xf>
    <xf numFmtId="0" fontId="23" fillId="0" borderId="15" xfId="0" applyFont="1" applyBorder="1" applyAlignment="1">
      <alignment horizontal="left"/>
    </xf>
    <xf numFmtId="0" fontId="24" fillId="0" borderId="0" xfId="0" applyFont="1"/>
    <xf numFmtId="0" fontId="23" fillId="0" borderId="0" xfId="0" applyFont="1" applyAlignment="1">
      <alignment horizontal="center"/>
    </xf>
    <xf numFmtId="0" fontId="23" fillId="0" borderId="16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5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23" fillId="0" borderId="0" xfId="0" applyFont="1" applyAlignment="1">
      <alignment horizontal="left"/>
    </xf>
    <xf numFmtId="0" fontId="0" fillId="2" borderId="42" xfId="0" applyFill="1" applyBorder="1"/>
    <xf numFmtId="0" fontId="17" fillId="0" borderId="42" xfId="0" applyFont="1" applyBorder="1" applyAlignment="1" applyProtection="1">
      <alignment horizontal="center" vertical="center"/>
      <protection locked="0"/>
    </xf>
    <xf numFmtId="0" fontId="8" fillId="0" borderId="42" xfId="0" quotePrefix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0" fillId="0" borderId="15" xfId="0" applyBorder="1" applyAlignment="1">
      <alignment horizontal="center" vertical="top"/>
    </xf>
    <xf numFmtId="0" fontId="0" fillId="0" borderId="62" xfId="0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63" xfId="0" applyBorder="1" applyAlignment="1">
      <alignment horizontal="center" vertical="top"/>
    </xf>
    <xf numFmtId="0" fontId="0" fillId="0" borderId="64" xfId="0" applyBorder="1" applyAlignment="1">
      <alignment horizontal="center" vertical="top"/>
    </xf>
    <xf numFmtId="0" fontId="0" fillId="0" borderId="65" xfId="0" applyBorder="1" applyAlignment="1">
      <alignment vertical="center"/>
    </xf>
    <xf numFmtId="0" fontId="0" fillId="0" borderId="66" xfId="0" applyBorder="1" applyAlignment="1">
      <alignment horizontal="center" vertical="top"/>
    </xf>
    <xf numFmtId="0" fontId="17" fillId="0" borderId="68" xfId="0" applyFont="1" applyBorder="1" applyAlignment="1" applyProtection="1">
      <alignment horizontal="center" vertical="center"/>
      <protection locked="0"/>
    </xf>
    <xf numFmtId="0" fontId="8" fillId="0" borderId="68" xfId="0" quotePrefix="1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20" fillId="0" borderId="17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top" wrapText="1"/>
    </xf>
    <xf numFmtId="0" fontId="24" fillId="0" borderId="60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24" fillId="0" borderId="59" xfId="0" applyFont="1" applyBorder="1" applyAlignment="1">
      <alignment horizontal="left" vertical="top" wrapText="1"/>
    </xf>
    <xf numFmtId="0" fontId="0" fillId="0" borderId="60" xfId="0" applyBorder="1" applyAlignment="1">
      <alignment horizontal="left" vertical="top" wrapText="1"/>
    </xf>
    <xf numFmtId="0" fontId="0" fillId="0" borderId="61" xfId="0" applyBorder="1" applyAlignment="1">
      <alignment horizontal="left" vertical="top" wrapText="1"/>
    </xf>
    <xf numFmtId="0" fontId="29" fillId="0" borderId="59" xfId="0" applyFont="1" applyBorder="1" applyAlignment="1">
      <alignment horizontal="left" vertical="top" wrapText="1"/>
    </xf>
    <xf numFmtId="0" fontId="10" fillId="4" borderId="53" xfId="0" applyFont="1" applyFill="1" applyBorder="1" applyAlignment="1">
      <alignment horizontal="left" vertical="top" wrapText="1"/>
    </xf>
    <xf numFmtId="0" fontId="0" fillId="4" borderId="56" xfId="0" applyFill="1" applyBorder="1" applyAlignment="1">
      <alignment horizontal="left" wrapText="1"/>
    </xf>
    <xf numFmtId="0" fontId="0" fillId="4" borderId="54" xfId="0" applyFill="1" applyBorder="1" applyAlignment="1">
      <alignment horizontal="left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3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center" wrapText="1"/>
    </xf>
    <xf numFmtId="0" fontId="12" fillId="0" borderId="55" xfId="0" applyFont="1" applyBorder="1" applyAlignment="1">
      <alignment horizontal="left" vertical="center" wrapText="1"/>
    </xf>
    <xf numFmtId="0" fontId="12" fillId="0" borderId="67" xfId="0" applyFont="1" applyBorder="1" applyAlignment="1">
      <alignment horizontal="left" vertical="center" wrapText="1"/>
    </xf>
    <xf numFmtId="0" fontId="0" fillId="0" borderId="50" xfId="0" applyBorder="1"/>
    <xf numFmtId="0" fontId="0" fillId="0" borderId="43" xfId="0" applyBorder="1"/>
    <xf numFmtId="0" fontId="12" fillId="0" borderId="7" xfId="0" applyFont="1" applyBorder="1" applyAlignment="1">
      <alignment horizontal="left" vertical="top" wrapText="1"/>
    </xf>
    <xf numFmtId="0" fontId="0" fillId="0" borderId="6" xfId="0" applyBorder="1"/>
    <xf numFmtId="0" fontId="0" fillId="0" borderId="5" xfId="0" applyBorder="1"/>
    <xf numFmtId="0" fontId="21" fillId="0" borderId="44" xfId="0" applyFont="1" applyBorder="1" applyAlignment="1">
      <alignment horizontal="right" vertical="top"/>
    </xf>
    <xf numFmtId="0" fontId="21" fillId="0" borderId="50" xfId="0" applyFont="1" applyBorder="1" applyAlignment="1">
      <alignment horizontal="right" vertical="top"/>
    </xf>
    <xf numFmtId="0" fontId="21" fillId="0" borderId="43" xfId="0" applyFont="1" applyBorder="1" applyAlignment="1">
      <alignment horizontal="right" vertical="top"/>
    </xf>
    <xf numFmtId="0" fontId="0" fillId="0" borderId="57" xfId="0" applyBorder="1" applyAlignment="1">
      <alignment horizontal="left" vertical="center" wrapText="1"/>
    </xf>
    <xf numFmtId="0" fontId="0" fillId="0" borderId="34" xfId="0" applyBorder="1"/>
    <xf numFmtId="0" fontId="0" fillId="0" borderId="58" xfId="0" applyBorder="1"/>
    <xf numFmtId="0" fontId="0" fillId="0" borderId="44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22" xfId="0" applyBorder="1"/>
    <xf numFmtId="0" fontId="0" fillId="0" borderId="23" xfId="0" applyBorder="1"/>
    <xf numFmtId="0" fontId="0" fillId="0" borderId="0" xfId="0" applyAlignment="1">
      <alignment vertical="top" wrapText="1"/>
    </xf>
    <xf numFmtId="0" fontId="0" fillId="0" borderId="0" xfId="0"/>
    <xf numFmtId="0" fontId="0" fillId="0" borderId="35" xfId="0" applyBorder="1"/>
    <xf numFmtId="0" fontId="12" fillId="0" borderId="57" xfId="0" applyFont="1" applyBorder="1" applyAlignment="1">
      <alignment horizontal="left" vertical="top" wrapText="1"/>
    </xf>
    <xf numFmtId="0" fontId="12" fillId="0" borderId="58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20" fillId="2" borderId="37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38" xfId="0" applyFont="1" applyFill="1" applyBorder="1" applyAlignment="1">
      <alignment horizontal="center" vertical="center"/>
    </xf>
    <xf numFmtId="15" fontId="14" fillId="0" borderId="47" xfId="0" applyNumberFormat="1" applyFont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20" fillId="2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14" fillId="0" borderId="70" xfId="0" applyFont="1" applyBorder="1" applyAlignment="1">
      <alignment horizontal="left" vertical="top" wrapText="1"/>
    </xf>
    <xf numFmtId="0" fontId="0" fillId="0" borderId="52" xfId="0" applyBorder="1" applyAlignment="1">
      <alignment horizontal="left" vertical="top" wrapText="1"/>
    </xf>
    <xf numFmtId="0" fontId="0" fillId="0" borderId="71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0" fillId="0" borderId="37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15" fontId="14" fillId="0" borderId="3" xfId="0" applyNumberFormat="1" applyFont="1" applyBorder="1" applyAlignment="1">
      <alignment horizontal="left" vertical="top" wrapText="1"/>
    </xf>
    <xf numFmtId="0" fontId="0" fillId="0" borderId="49" xfId="0" applyBorder="1" applyAlignment="1">
      <alignment horizontal="left" vertical="top" wrapText="1"/>
    </xf>
    <xf numFmtId="0" fontId="0" fillId="0" borderId="44" xfId="0" applyBorder="1" applyAlignment="1">
      <alignment horizontal="right" vertical="center" wrapText="1"/>
    </xf>
    <xf numFmtId="0" fontId="0" fillId="0" borderId="50" xfId="0" applyBorder="1" applyAlignment="1">
      <alignment horizontal="right" vertical="center" wrapText="1"/>
    </xf>
    <xf numFmtId="0" fontId="0" fillId="0" borderId="43" xfId="0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top" wrapText="1"/>
    </xf>
    <xf numFmtId="0" fontId="0" fillId="0" borderId="17" xfId="0" applyBorder="1" applyAlignment="1">
      <alignment horizontal="right" vertical="center" wrapText="1"/>
    </xf>
    <xf numFmtId="0" fontId="10" fillId="0" borderId="18" xfId="0" applyFont="1" applyBorder="1" applyAlignment="1">
      <alignment horizontal="right" vertical="center" wrapText="1"/>
    </xf>
    <xf numFmtId="0" fontId="0" fillId="0" borderId="45" xfId="0" applyBorder="1" applyAlignment="1">
      <alignment horizontal="right" vertical="center" wrapText="1"/>
    </xf>
    <xf numFmtId="0" fontId="2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12" xfId="0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0" fontId="25" fillId="0" borderId="2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7" fillId="0" borderId="20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left" vertical="top" wrapText="1"/>
    </xf>
    <xf numFmtId="0" fontId="0" fillId="0" borderId="48" xfId="0" applyBorder="1" applyAlignment="1">
      <alignment horizontal="left" vertical="top" wrapText="1"/>
    </xf>
    <xf numFmtId="0" fontId="12" fillId="0" borderId="3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center"/>
    </xf>
    <xf numFmtId="0" fontId="12" fillId="0" borderId="55" xfId="0" applyFont="1" applyBorder="1"/>
    <xf numFmtId="0" fontId="12" fillId="0" borderId="4" xfId="0" applyFont="1" applyBorder="1"/>
    <xf numFmtId="0" fontId="12" fillId="0" borderId="9" xfId="0" applyFont="1" applyBorder="1" applyAlignment="1">
      <alignment horizontal="left" vertical="center"/>
    </xf>
    <xf numFmtId="0" fontId="12" fillId="0" borderId="10" xfId="0" applyFont="1" applyBorder="1"/>
    <xf numFmtId="0" fontId="12" fillId="0" borderId="11" xfId="0" applyFont="1" applyBorder="1"/>
    <xf numFmtId="0" fontId="37" fillId="4" borderId="41" xfId="0" applyFont="1" applyFill="1" applyBorder="1" applyAlignment="1">
      <alignment horizontal="left" vertical="center" wrapText="1"/>
    </xf>
    <xf numFmtId="0" fontId="37" fillId="4" borderId="41" xfId="0" applyFont="1" applyFill="1" applyBorder="1"/>
    <xf numFmtId="0" fontId="3" fillId="0" borderId="7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30" fillId="0" borderId="59" xfId="0" applyFont="1" applyBorder="1" applyAlignment="1">
      <alignment horizontal="left" vertical="top" wrapText="1"/>
    </xf>
    <xf numFmtId="0" fontId="12" fillId="0" borderId="60" xfId="0" applyFont="1" applyBorder="1" applyAlignment="1">
      <alignment horizontal="left" vertical="top" wrapText="1"/>
    </xf>
    <xf numFmtId="0" fontId="12" fillId="0" borderId="6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571500</xdr:colOff>
      <xdr:row>14</xdr:row>
      <xdr:rowOff>85725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410575" y="35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0"/>
  <sheetViews>
    <sheetView tabSelected="1" view="pageLayout" topLeftCell="A39" zoomScaleNormal="80" workbookViewId="0">
      <selection activeCell="B50" sqref="B50:K50"/>
    </sheetView>
  </sheetViews>
  <sheetFormatPr defaultRowHeight="15" x14ac:dyDescent="0.25"/>
  <cols>
    <col min="1" max="1" width="2" customWidth="1"/>
    <col min="2" max="3" width="4.28515625" customWidth="1"/>
    <col min="4" max="4" width="19.85546875" customWidth="1"/>
    <col min="5" max="5" width="43.85546875" customWidth="1"/>
    <col min="6" max="6" width="6.28515625" customWidth="1"/>
    <col min="7" max="7" width="10.5703125" bestFit="1" customWidth="1"/>
    <col min="8" max="8" width="2.28515625" customWidth="1"/>
    <col min="10" max="10" width="2.140625" customWidth="1"/>
    <col min="11" max="11" width="12" customWidth="1"/>
    <col min="12" max="18" width="9.140625" hidden="1" customWidth="1"/>
    <col min="19" max="19" width="1.42578125" hidden="1" customWidth="1"/>
  </cols>
  <sheetData>
    <row r="1" spans="1:30" x14ac:dyDescent="0.25">
      <c r="A1" t="s">
        <v>6</v>
      </c>
    </row>
    <row r="2" spans="1:30" ht="22.5" x14ac:dyDescent="0.45">
      <c r="B2" s="154" t="s">
        <v>54</v>
      </c>
      <c r="C2" s="155"/>
      <c r="D2" s="155"/>
      <c r="E2" s="155"/>
      <c r="F2" s="155"/>
      <c r="G2" s="155"/>
      <c r="H2" s="155"/>
      <c r="I2" s="155"/>
      <c r="J2" s="155"/>
      <c r="K2" s="155"/>
    </row>
    <row r="3" spans="1:30" ht="6" hidden="1" customHeight="1" thickBot="1" x14ac:dyDescent="0.3"/>
    <row r="4" spans="1:30" ht="9.75" customHeight="1" thickBot="1" x14ac:dyDescent="0.3"/>
    <row r="5" spans="1:30" ht="26.25" customHeight="1" x14ac:dyDescent="0.25">
      <c r="B5" s="156" t="s">
        <v>40</v>
      </c>
      <c r="C5" s="157"/>
      <c r="D5" s="158"/>
      <c r="E5" s="48"/>
      <c r="F5" s="159" t="s">
        <v>36</v>
      </c>
      <c r="G5" s="161"/>
      <c r="H5" s="133" t="s">
        <v>53</v>
      </c>
      <c r="I5" s="134"/>
      <c r="J5" s="163" t="s">
        <v>33</v>
      </c>
      <c r="K5" s="164"/>
      <c r="T5" s="137"/>
    </row>
    <row r="6" spans="1:30" ht="27" customHeight="1" thickBot="1" x14ac:dyDescent="0.3">
      <c r="B6" s="138" t="s">
        <v>41</v>
      </c>
      <c r="C6" s="139"/>
      <c r="D6" s="140"/>
      <c r="E6" s="49"/>
      <c r="F6" s="160"/>
      <c r="G6" s="162"/>
      <c r="H6" s="135"/>
      <c r="I6" s="136"/>
      <c r="J6" s="141"/>
      <c r="K6" s="142"/>
      <c r="T6" s="137"/>
    </row>
    <row r="7" spans="1:30" ht="35.25" customHeight="1" x14ac:dyDescent="0.25">
      <c r="B7" s="143" t="s">
        <v>37</v>
      </c>
      <c r="C7" s="144"/>
      <c r="D7" s="145"/>
      <c r="E7" s="58"/>
      <c r="F7" s="146" t="s">
        <v>38</v>
      </c>
      <c r="G7" s="148"/>
      <c r="H7" s="133" t="s">
        <v>39</v>
      </c>
      <c r="I7" s="134"/>
      <c r="J7" s="150" t="s">
        <v>34</v>
      </c>
      <c r="K7" s="142"/>
      <c r="T7" s="11"/>
    </row>
    <row r="8" spans="1:30" ht="27.75" customHeight="1" thickBot="1" x14ac:dyDescent="0.3">
      <c r="B8" s="151" t="s">
        <v>42</v>
      </c>
      <c r="C8" s="152"/>
      <c r="D8" s="153"/>
      <c r="E8" s="50"/>
      <c r="F8" s="147"/>
      <c r="G8" s="149"/>
      <c r="H8" s="135"/>
      <c r="I8" s="136"/>
      <c r="J8" s="128"/>
      <c r="K8" s="129"/>
      <c r="V8" s="79"/>
      <c r="W8" s="79"/>
      <c r="X8" s="79"/>
      <c r="Y8" s="79"/>
      <c r="Z8" s="79"/>
      <c r="AA8" s="79"/>
      <c r="AB8" s="79"/>
      <c r="AC8" s="79"/>
      <c r="AD8" s="79"/>
    </row>
    <row r="9" spans="1:30" ht="21" customHeight="1" x14ac:dyDescent="0.25">
      <c r="B9" s="130" t="s">
        <v>16</v>
      </c>
      <c r="C9" s="131"/>
      <c r="D9" s="131"/>
      <c r="E9" s="131"/>
      <c r="F9" s="131"/>
      <c r="G9" s="131"/>
      <c r="H9" s="131"/>
      <c r="I9" s="131"/>
      <c r="J9" s="131"/>
      <c r="K9" s="132"/>
      <c r="L9" s="121">
        <v>1</v>
      </c>
      <c r="M9" s="121"/>
      <c r="N9" s="121">
        <v>2</v>
      </c>
      <c r="O9" s="121"/>
      <c r="P9" s="121">
        <v>3</v>
      </c>
      <c r="Q9" s="121"/>
      <c r="R9" s="121">
        <v>4</v>
      </c>
      <c r="S9" s="121"/>
    </row>
    <row r="10" spans="1:30" x14ac:dyDescent="0.25">
      <c r="B10" s="122"/>
      <c r="C10" s="123"/>
      <c r="D10" s="123"/>
      <c r="E10" s="123"/>
      <c r="F10" s="124"/>
      <c r="G10" s="30" t="s">
        <v>17</v>
      </c>
      <c r="H10" s="31" t="s">
        <v>4</v>
      </c>
      <c r="I10" s="32" t="s">
        <v>18</v>
      </c>
      <c r="J10" s="31" t="s">
        <v>2</v>
      </c>
      <c r="K10" s="35" t="s">
        <v>19</v>
      </c>
      <c r="L10" t="s">
        <v>0</v>
      </c>
      <c r="M10" t="s">
        <v>1</v>
      </c>
      <c r="N10" t="s">
        <v>0</v>
      </c>
      <c r="O10" t="s">
        <v>1</v>
      </c>
      <c r="P10" t="s">
        <v>3</v>
      </c>
      <c r="Q10" t="s">
        <v>1</v>
      </c>
      <c r="R10" t="s">
        <v>3</v>
      </c>
      <c r="S10" t="s">
        <v>1</v>
      </c>
    </row>
    <row r="11" spans="1:30" ht="18.75" customHeight="1" x14ac:dyDescent="0.25">
      <c r="B11" s="8">
        <v>1</v>
      </c>
      <c r="C11" s="59"/>
      <c r="D11" s="165" t="s">
        <v>57</v>
      </c>
      <c r="E11" s="166"/>
      <c r="F11" s="6"/>
      <c r="G11" s="44">
        <v>0</v>
      </c>
      <c r="H11" s="13" t="s">
        <v>5</v>
      </c>
      <c r="I11" s="20">
        <v>10</v>
      </c>
      <c r="J11" s="13" t="s">
        <v>2</v>
      </c>
      <c r="K11" s="26">
        <f>G11*I11</f>
        <v>0</v>
      </c>
      <c r="L11" s="78">
        <v>12</v>
      </c>
      <c r="M11" s="1">
        <f>I11*L11</f>
        <v>120</v>
      </c>
      <c r="N11" s="78">
        <v>12</v>
      </c>
      <c r="O11" s="1">
        <f>$N11*$I11</f>
        <v>120</v>
      </c>
      <c r="P11" s="78">
        <v>12</v>
      </c>
      <c r="Q11" s="1">
        <f>$N11*$I11</f>
        <v>120</v>
      </c>
      <c r="R11" s="78">
        <v>12</v>
      </c>
      <c r="S11" s="1">
        <f>$N11*$I11</f>
        <v>120</v>
      </c>
    </row>
    <row r="12" spans="1:30" ht="18.75" customHeight="1" x14ac:dyDescent="0.25">
      <c r="B12" s="7">
        <v>2</v>
      </c>
      <c r="C12" s="60"/>
      <c r="D12" s="165" t="s">
        <v>58</v>
      </c>
      <c r="E12" s="166"/>
      <c r="F12" s="29"/>
      <c r="G12" s="45">
        <v>0</v>
      </c>
      <c r="H12" s="9" t="s">
        <v>5</v>
      </c>
      <c r="I12" s="10">
        <v>10</v>
      </c>
      <c r="J12" s="9" t="s">
        <v>2</v>
      </c>
      <c r="K12" s="25">
        <f>G12*I12</f>
        <v>0</v>
      </c>
      <c r="L12" s="78"/>
      <c r="M12" s="1"/>
      <c r="N12" s="78"/>
      <c r="O12" s="1"/>
      <c r="P12" s="78"/>
      <c r="Q12" s="1"/>
      <c r="R12" s="4">
        <v>12</v>
      </c>
      <c r="S12" s="1">
        <f>R12*I12</f>
        <v>120</v>
      </c>
    </row>
    <row r="13" spans="1:30" ht="21" thickBot="1" x14ac:dyDescent="0.45">
      <c r="B13" s="36"/>
      <c r="C13" s="37"/>
      <c r="D13" s="37"/>
      <c r="E13" s="37" t="s">
        <v>20</v>
      </c>
      <c r="F13" s="38"/>
      <c r="G13" s="39"/>
      <c r="H13" s="40"/>
      <c r="I13" s="41"/>
      <c r="J13" s="42"/>
      <c r="K13" s="43">
        <f>K11+K12</f>
        <v>0</v>
      </c>
      <c r="L13" s="78"/>
      <c r="M13" s="1"/>
      <c r="N13" s="78"/>
      <c r="O13" s="1"/>
      <c r="P13" s="78"/>
      <c r="Q13" s="1"/>
      <c r="R13" s="4"/>
      <c r="S13" s="1"/>
    </row>
    <row r="14" spans="1:30" ht="25.5" customHeight="1" x14ac:dyDescent="0.25">
      <c r="B14" s="125" t="s">
        <v>21</v>
      </c>
      <c r="C14" s="126"/>
      <c r="D14" s="126"/>
      <c r="E14" s="126"/>
      <c r="F14" s="126"/>
      <c r="G14" s="126"/>
      <c r="H14" s="126"/>
      <c r="I14" s="126"/>
      <c r="J14" s="126"/>
      <c r="K14" s="127"/>
      <c r="L14" s="78"/>
      <c r="M14" s="1"/>
      <c r="N14" s="78"/>
      <c r="O14" s="1"/>
      <c r="P14" s="78"/>
      <c r="Q14" s="1"/>
    </row>
    <row r="15" spans="1:30" ht="18.75" customHeight="1" x14ac:dyDescent="0.25">
      <c r="B15" s="8">
        <v>3</v>
      </c>
      <c r="C15" s="167" t="s">
        <v>59</v>
      </c>
      <c r="D15" s="168"/>
      <c r="E15" s="169"/>
      <c r="F15" s="5"/>
      <c r="G15" s="45">
        <v>0</v>
      </c>
      <c r="H15" s="9" t="s">
        <v>5</v>
      </c>
      <c r="I15" s="10">
        <v>6</v>
      </c>
      <c r="J15" s="9" t="s">
        <v>2</v>
      </c>
      <c r="K15" s="25">
        <f t="shared" ref="K15:K36" si="0">G15*I15</f>
        <v>0</v>
      </c>
      <c r="L15" s="78">
        <v>20</v>
      </c>
      <c r="M15" s="1">
        <f>I15*L15</f>
        <v>120</v>
      </c>
      <c r="N15" s="78">
        <v>18</v>
      </c>
      <c r="O15" s="1">
        <f>$N15*$I15</f>
        <v>108</v>
      </c>
      <c r="P15" s="78">
        <v>0</v>
      </c>
      <c r="Q15" s="1">
        <f>P15*I15</f>
        <v>0</v>
      </c>
      <c r="R15">
        <v>0</v>
      </c>
      <c r="S15" s="1">
        <f>R15*I15</f>
        <v>0</v>
      </c>
    </row>
    <row r="16" spans="1:30" ht="18.75" customHeight="1" x14ac:dyDescent="0.25">
      <c r="B16" s="8">
        <v>4</v>
      </c>
      <c r="C16" s="167" t="s">
        <v>60</v>
      </c>
      <c r="D16" s="168"/>
      <c r="E16" s="169"/>
      <c r="F16" s="5"/>
      <c r="G16" s="45">
        <v>0</v>
      </c>
      <c r="H16" s="9" t="s">
        <v>5</v>
      </c>
      <c r="I16" s="10">
        <v>4</v>
      </c>
      <c r="J16" s="9" t="s">
        <v>2</v>
      </c>
      <c r="K16" s="25">
        <f t="shared" si="0"/>
        <v>0</v>
      </c>
      <c r="L16" s="78">
        <v>8</v>
      </c>
      <c r="M16" s="1">
        <f>I16*L16</f>
        <v>32</v>
      </c>
      <c r="N16" s="78">
        <v>12</v>
      </c>
      <c r="O16" s="1">
        <f>$N16*$I16</f>
        <v>48</v>
      </c>
      <c r="P16" s="78">
        <v>0</v>
      </c>
      <c r="Q16" s="1">
        <f>P16*I16</f>
        <v>0</v>
      </c>
      <c r="R16">
        <v>0</v>
      </c>
      <c r="S16" s="1">
        <f>R16*I16</f>
        <v>0</v>
      </c>
    </row>
    <row r="17" spans="2:19" ht="18.75" customHeight="1" x14ac:dyDescent="0.25">
      <c r="B17" s="8">
        <v>5</v>
      </c>
      <c r="C17" s="167" t="s">
        <v>61</v>
      </c>
      <c r="D17" s="168"/>
      <c r="E17" s="169"/>
      <c r="F17" s="12"/>
      <c r="G17" s="44">
        <v>0</v>
      </c>
      <c r="H17" s="13" t="s">
        <v>5</v>
      </c>
      <c r="I17" s="14">
        <v>5</v>
      </c>
      <c r="J17" s="13" t="s">
        <v>2</v>
      </c>
      <c r="K17" s="26">
        <f t="shared" si="0"/>
        <v>0</v>
      </c>
      <c r="L17" s="78">
        <v>0</v>
      </c>
      <c r="M17" s="1">
        <f>I17*L17</f>
        <v>0</v>
      </c>
      <c r="N17" s="78">
        <v>48</v>
      </c>
      <c r="O17" s="1">
        <f>$N17*$I17</f>
        <v>240</v>
      </c>
      <c r="P17" s="78">
        <v>0</v>
      </c>
      <c r="Q17" s="1">
        <f>P17*I17</f>
        <v>0</v>
      </c>
      <c r="R17">
        <v>0</v>
      </c>
      <c r="S17" s="1">
        <f>R17*I17</f>
        <v>0</v>
      </c>
    </row>
    <row r="18" spans="2:19" ht="18.75" customHeight="1" thickBot="1" x14ac:dyDescent="0.3">
      <c r="B18" s="15">
        <v>6</v>
      </c>
      <c r="C18" s="170" t="s">
        <v>62</v>
      </c>
      <c r="D18" s="171"/>
      <c r="E18" s="172"/>
      <c r="F18" s="24"/>
      <c r="G18" s="46">
        <v>0</v>
      </c>
      <c r="H18" s="17" t="s">
        <v>5</v>
      </c>
      <c r="I18" s="18">
        <v>3</v>
      </c>
      <c r="J18" s="17" t="s">
        <v>2</v>
      </c>
      <c r="K18" s="27">
        <f t="shared" si="0"/>
        <v>0</v>
      </c>
      <c r="L18" s="78"/>
      <c r="M18" s="1"/>
      <c r="N18" s="78"/>
      <c r="O18" s="1"/>
      <c r="P18" s="78"/>
      <c r="Q18" s="1"/>
      <c r="S18" s="1"/>
    </row>
    <row r="19" spans="2:19" ht="18.75" customHeight="1" thickTop="1" x14ac:dyDescent="0.25">
      <c r="B19" s="7">
        <v>7</v>
      </c>
      <c r="C19" s="109" t="s">
        <v>29</v>
      </c>
      <c r="D19" s="110"/>
      <c r="E19" s="111"/>
      <c r="F19" s="19"/>
      <c r="G19" s="44">
        <v>0</v>
      </c>
      <c r="H19" s="13" t="s">
        <v>5</v>
      </c>
      <c r="I19" s="20">
        <v>2</v>
      </c>
      <c r="J19" s="13" t="s">
        <v>2</v>
      </c>
      <c r="K19" s="26">
        <f t="shared" si="0"/>
        <v>0</v>
      </c>
      <c r="L19" s="78"/>
      <c r="M19" s="1"/>
      <c r="N19" s="78"/>
      <c r="O19" s="1"/>
      <c r="P19" s="78"/>
      <c r="Q19" s="1"/>
      <c r="S19" s="1"/>
    </row>
    <row r="20" spans="2:19" ht="41.25" customHeight="1" x14ac:dyDescent="0.25">
      <c r="B20" s="8">
        <v>8</v>
      </c>
      <c r="C20" s="112" t="s">
        <v>32</v>
      </c>
      <c r="D20" s="101"/>
      <c r="E20" s="102"/>
      <c r="F20" s="5"/>
      <c r="G20" s="45">
        <v>0</v>
      </c>
      <c r="H20" s="9" t="s">
        <v>5</v>
      </c>
      <c r="I20" s="10">
        <v>6</v>
      </c>
      <c r="J20" s="9" t="s">
        <v>2</v>
      </c>
      <c r="K20" s="25">
        <f t="shared" si="0"/>
        <v>0</v>
      </c>
      <c r="L20" s="78">
        <v>0</v>
      </c>
      <c r="M20" s="1">
        <f>I18*L20</f>
        <v>0</v>
      </c>
      <c r="N20" s="78">
        <v>48</v>
      </c>
      <c r="O20" s="1">
        <f>$N20*$I18</f>
        <v>144</v>
      </c>
      <c r="P20" s="78">
        <v>0</v>
      </c>
      <c r="Q20" s="1">
        <f>P20*I18</f>
        <v>0</v>
      </c>
      <c r="R20">
        <v>0</v>
      </c>
      <c r="S20" s="1">
        <f>R20*I18</f>
        <v>0</v>
      </c>
    </row>
    <row r="21" spans="2:19" ht="23.25" customHeight="1" thickBot="1" x14ac:dyDescent="0.3">
      <c r="B21" s="71">
        <v>9</v>
      </c>
      <c r="C21" s="113" t="s">
        <v>28</v>
      </c>
      <c r="D21" s="114"/>
      <c r="E21" s="115"/>
      <c r="F21" s="5"/>
      <c r="G21" s="45">
        <v>0</v>
      </c>
      <c r="H21" s="9" t="s">
        <v>5</v>
      </c>
      <c r="I21" s="10">
        <v>7</v>
      </c>
      <c r="J21" s="9" t="s">
        <v>2</v>
      </c>
      <c r="K21" s="25">
        <f t="shared" si="0"/>
        <v>0</v>
      </c>
      <c r="L21" s="78">
        <v>0</v>
      </c>
      <c r="M21" s="1">
        <f>I19*L21</f>
        <v>0</v>
      </c>
      <c r="N21" s="78">
        <v>0</v>
      </c>
      <c r="O21" s="1">
        <f>$N21*$I19</f>
        <v>0</v>
      </c>
      <c r="P21" s="78">
        <v>0</v>
      </c>
      <c r="Q21" s="1">
        <f>P21*I19</f>
        <v>0</v>
      </c>
      <c r="R21">
        <v>0</v>
      </c>
      <c r="S21" s="1">
        <f>R21*I19</f>
        <v>0</v>
      </c>
    </row>
    <row r="22" spans="2:19" ht="30" customHeight="1" thickBot="1" x14ac:dyDescent="0.3">
      <c r="B22" s="70">
        <v>10</v>
      </c>
      <c r="C22" s="116" t="s">
        <v>30</v>
      </c>
      <c r="D22" s="117"/>
      <c r="E22" s="118"/>
      <c r="F22" s="5"/>
      <c r="G22" s="45">
        <v>0</v>
      </c>
      <c r="H22" s="9" t="s">
        <v>5</v>
      </c>
      <c r="I22" s="10">
        <v>5</v>
      </c>
      <c r="J22" s="9" t="s">
        <v>2</v>
      </c>
      <c r="K22" s="25">
        <f t="shared" si="0"/>
        <v>0</v>
      </c>
      <c r="L22" s="78"/>
      <c r="M22" s="1"/>
      <c r="N22" s="78"/>
      <c r="O22" s="1"/>
      <c r="P22" s="78"/>
      <c r="Q22" s="1"/>
      <c r="S22" s="1"/>
    </row>
    <row r="23" spans="2:19" ht="30" customHeight="1" thickTop="1" thickBot="1" x14ac:dyDescent="0.3">
      <c r="B23" s="34">
        <v>11</v>
      </c>
      <c r="C23" s="173" t="s">
        <v>63</v>
      </c>
      <c r="D23" s="174"/>
      <c r="E23" s="174"/>
      <c r="F23" s="19"/>
      <c r="G23" s="44"/>
      <c r="H23" s="13"/>
      <c r="I23" s="20"/>
      <c r="J23" s="13"/>
      <c r="K23" s="26"/>
      <c r="L23" s="78"/>
      <c r="M23" s="1"/>
      <c r="N23" s="78"/>
      <c r="O23" s="1"/>
      <c r="P23" s="78"/>
      <c r="Q23" s="1"/>
      <c r="S23" s="1"/>
    </row>
    <row r="24" spans="2:19" ht="31.5" customHeight="1" thickTop="1" thickBot="1" x14ac:dyDescent="0.3">
      <c r="B24" s="67"/>
      <c r="C24" s="72" t="s">
        <v>7</v>
      </c>
      <c r="D24" s="175" t="s">
        <v>64</v>
      </c>
      <c r="E24" s="176"/>
      <c r="F24" s="21"/>
      <c r="G24" s="47">
        <v>0</v>
      </c>
      <c r="H24" s="22" t="s">
        <v>5</v>
      </c>
      <c r="I24" s="23">
        <v>4</v>
      </c>
      <c r="J24" s="22" t="s">
        <v>2</v>
      </c>
      <c r="K24" s="28">
        <f t="shared" si="0"/>
        <v>0</v>
      </c>
      <c r="L24" s="78"/>
      <c r="M24" s="1"/>
      <c r="N24" s="78"/>
      <c r="O24" s="1"/>
      <c r="P24" s="78"/>
      <c r="Q24" s="1"/>
      <c r="S24" s="1"/>
    </row>
    <row r="25" spans="2:19" ht="32.1" customHeight="1" thickTop="1" thickBot="1" x14ac:dyDescent="0.3">
      <c r="B25" s="67"/>
      <c r="C25" s="34" t="s">
        <v>8</v>
      </c>
      <c r="D25" s="177" t="s">
        <v>65</v>
      </c>
      <c r="E25" s="178"/>
      <c r="F25" s="16"/>
      <c r="G25" s="46">
        <v>0</v>
      </c>
      <c r="H25" s="17" t="s">
        <v>5</v>
      </c>
      <c r="I25" s="18">
        <v>2</v>
      </c>
      <c r="J25" s="17" t="s">
        <v>2</v>
      </c>
      <c r="K25" s="27">
        <f t="shared" si="0"/>
        <v>0</v>
      </c>
      <c r="L25" s="4">
        <v>24</v>
      </c>
      <c r="M25" s="3">
        <f>Z22*L25</f>
        <v>0</v>
      </c>
      <c r="N25" s="4">
        <v>0</v>
      </c>
      <c r="O25" s="3">
        <f>$N25*$Z22</f>
        <v>0</v>
      </c>
      <c r="P25" s="4">
        <v>0</v>
      </c>
      <c r="Q25" s="3">
        <f>P25*Z22</f>
        <v>0</v>
      </c>
      <c r="R25">
        <v>0</v>
      </c>
      <c r="S25" s="1">
        <f>R25*Z22</f>
        <v>0</v>
      </c>
    </row>
    <row r="26" spans="2:19" ht="36.950000000000003" customHeight="1" thickTop="1" thickBot="1" x14ac:dyDescent="0.3">
      <c r="B26" s="67"/>
      <c r="C26" s="68" t="s">
        <v>9</v>
      </c>
      <c r="D26" s="119" t="s">
        <v>66</v>
      </c>
      <c r="E26" s="120"/>
      <c r="F26" s="19"/>
      <c r="G26" s="44">
        <v>0</v>
      </c>
      <c r="H26" s="13" t="s">
        <v>5</v>
      </c>
      <c r="I26" s="20">
        <v>4</v>
      </c>
      <c r="J26" s="13" t="s">
        <v>2</v>
      </c>
      <c r="K26" s="26">
        <f t="shared" si="0"/>
        <v>0</v>
      </c>
      <c r="L26" s="4">
        <v>16</v>
      </c>
      <c r="M26" s="3" t="e">
        <f>#REF!*L26</f>
        <v>#REF!</v>
      </c>
      <c r="N26" s="4">
        <v>0</v>
      </c>
      <c r="O26" s="3" t="e">
        <f>$N26*#REF!</f>
        <v>#REF!</v>
      </c>
      <c r="P26" s="4">
        <v>0</v>
      </c>
      <c r="Q26" s="3" t="e">
        <f>P26*#REF!</f>
        <v>#REF!</v>
      </c>
      <c r="R26">
        <v>0</v>
      </c>
      <c r="S26" s="1" t="e">
        <f>R26*#REF!</f>
        <v>#REF!</v>
      </c>
    </row>
    <row r="27" spans="2:19" ht="60.75" customHeight="1" thickTop="1" thickBot="1" x14ac:dyDescent="0.3">
      <c r="B27" s="67"/>
      <c r="C27" s="68" t="s">
        <v>10</v>
      </c>
      <c r="D27" s="179" t="s">
        <v>67</v>
      </c>
      <c r="E27" s="178"/>
      <c r="F27" s="16"/>
      <c r="G27" s="46">
        <v>0</v>
      </c>
      <c r="H27" s="17" t="s">
        <v>5</v>
      </c>
      <c r="I27" s="18">
        <v>5</v>
      </c>
      <c r="J27" s="17" t="s">
        <v>2</v>
      </c>
      <c r="K27" s="27">
        <f t="shared" si="0"/>
        <v>0</v>
      </c>
      <c r="L27" s="4">
        <v>12</v>
      </c>
      <c r="M27" s="3" t="e">
        <f>#REF!*L27</f>
        <v>#REF!</v>
      </c>
      <c r="N27" s="4">
        <v>0</v>
      </c>
      <c r="O27" s="3" t="e">
        <f>$N27*#REF!</f>
        <v>#REF!</v>
      </c>
      <c r="P27" s="4">
        <v>0</v>
      </c>
      <c r="Q27" s="3" t="e">
        <f>P27*#REF!</f>
        <v>#REF!</v>
      </c>
      <c r="R27">
        <v>0</v>
      </c>
      <c r="S27" s="1" t="e">
        <f>R27*#REF!</f>
        <v>#REF!</v>
      </c>
    </row>
    <row r="28" spans="2:19" ht="33" customHeight="1" thickTop="1" x14ac:dyDescent="0.25">
      <c r="B28" s="33">
        <v>12</v>
      </c>
      <c r="C28" s="91" t="s">
        <v>68</v>
      </c>
      <c r="D28" s="92"/>
      <c r="E28" s="93"/>
      <c r="F28" s="62"/>
      <c r="G28" s="63"/>
      <c r="H28" s="64"/>
      <c r="I28" s="65"/>
      <c r="J28" s="64"/>
      <c r="K28" s="66"/>
      <c r="L28" s="4"/>
      <c r="M28" s="3"/>
      <c r="N28" s="4"/>
      <c r="O28" s="3"/>
      <c r="P28" s="4"/>
      <c r="Q28" s="3"/>
      <c r="S28" s="1"/>
    </row>
    <row r="29" spans="2:19" ht="30" customHeight="1" x14ac:dyDescent="0.25">
      <c r="C29" s="7" t="s">
        <v>11</v>
      </c>
      <c r="D29" s="94" t="s">
        <v>22</v>
      </c>
      <c r="E29" s="95"/>
      <c r="F29" s="5"/>
      <c r="G29" s="45">
        <v>0</v>
      </c>
      <c r="H29" s="9" t="s">
        <v>5</v>
      </c>
      <c r="I29" s="10">
        <v>6</v>
      </c>
      <c r="J29" s="9" t="s">
        <v>2</v>
      </c>
      <c r="K29" s="25">
        <f t="shared" si="0"/>
        <v>0</v>
      </c>
      <c r="L29" s="4">
        <v>24</v>
      </c>
      <c r="M29" s="3">
        <f>I26*L29</f>
        <v>96</v>
      </c>
      <c r="N29" s="4">
        <v>0</v>
      </c>
      <c r="O29" s="3">
        <f>$N29*$I26</f>
        <v>0</v>
      </c>
      <c r="P29" s="4">
        <v>0</v>
      </c>
      <c r="Q29" s="3">
        <f>P29*I26</f>
        <v>0</v>
      </c>
      <c r="R29">
        <v>0</v>
      </c>
      <c r="S29" s="1">
        <f>R29*I26</f>
        <v>0</v>
      </c>
    </row>
    <row r="30" spans="2:19" ht="30" customHeight="1" x14ac:dyDescent="0.25">
      <c r="C30" s="8" t="s">
        <v>12</v>
      </c>
      <c r="D30" s="94" t="s">
        <v>24</v>
      </c>
      <c r="E30" s="95"/>
      <c r="F30" s="19"/>
      <c r="G30" s="44">
        <v>0</v>
      </c>
      <c r="H30" s="13" t="s">
        <v>5</v>
      </c>
      <c r="I30" s="20">
        <v>4</v>
      </c>
      <c r="J30" s="13" t="s">
        <v>2</v>
      </c>
      <c r="K30" s="26">
        <f t="shared" si="0"/>
        <v>0</v>
      </c>
      <c r="L30" s="4">
        <v>0</v>
      </c>
      <c r="M30" s="3">
        <f>I27*L30</f>
        <v>0</v>
      </c>
      <c r="N30" s="4">
        <v>36</v>
      </c>
      <c r="O30" s="3">
        <f>$N30*$I27</f>
        <v>180</v>
      </c>
      <c r="P30" s="4">
        <v>36</v>
      </c>
      <c r="Q30" s="3">
        <f>P30*I27</f>
        <v>180</v>
      </c>
      <c r="R30">
        <v>0</v>
      </c>
      <c r="S30" s="1">
        <f>R30*I27</f>
        <v>0</v>
      </c>
    </row>
    <row r="31" spans="2:19" ht="30" customHeight="1" x14ac:dyDescent="0.25">
      <c r="C31" s="8" t="s">
        <v>13</v>
      </c>
      <c r="D31" s="94" t="s">
        <v>44</v>
      </c>
      <c r="E31" s="95"/>
      <c r="F31" s="5"/>
      <c r="G31" s="45">
        <v>0</v>
      </c>
      <c r="H31" s="9" t="s">
        <v>5</v>
      </c>
      <c r="I31" s="10">
        <v>4</v>
      </c>
      <c r="J31" s="9" t="s">
        <v>2</v>
      </c>
      <c r="K31" s="25">
        <f t="shared" si="0"/>
        <v>0</v>
      </c>
      <c r="L31" s="4">
        <v>0</v>
      </c>
      <c r="M31" s="3">
        <f>I30*L31</f>
        <v>0</v>
      </c>
      <c r="N31" s="4">
        <v>12</v>
      </c>
      <c r="O31" s="3">
        <f>$N31*$I30</f>
        <v>48</v>
      </c>
      <c r="P31" s="4">
        <v>0</v>
      </c>
      <c r="Q31" s="3">
        <f>P31*I30</f>
        <v>0</v>
      </c>
      <c r="R31">
        <v>0</v>
      </c>
      <c r="S31" s="1">
        <f>R31*I30</f>
        <v>0</v>
      </c>
    </row>
    <row r="32" spans="2:19" ht="18.75" customHeight="1" x14ac:dyDescent="0.25">
      <c r="C32" s="8" t="s">
        <v>14</v>
      </c>
      <c r="D32" s="94" t="s">
        <v>23</v>
      </c>
      <c r="E32" s="95"/>
      <c r="F32" s="5"/>
      <c r="G32" s="45">
        <v>0</v>
      </c>
      <c r="H32" s="9" t="s">
        <v>5</v>
      </c>
      <c r="I32" s="10">
        <v>5</v>
      </c>
      <c r="J32" s="9" t="s">
        <v>2</v>
      </c>
      <c r="K32" s="25">
        <f t="shared" si="0"/>
        <v>0</v>
      </c>
      <c r="L32" s="4">
        <v>0</v>
      </c>
      <c r="M32" s="3">
        <f>I29*L32</f>
        <v>0</v>
      </c>
      <c r="N32" s="4">
        <v>24</v>
      </c>
      <c r="O32" s="3">
        <f>$N32*$I29</f>
        <v>144</v>
      </c>
      <c r="P32" s="4">
        <v>12</v>
      </c>
      <c r="Q32" s="3">
        <f>P32*I29</f>
        <v>72</v>
      </c>
      <c r="R32">
        <v>0</v>
      </c>
      <c r="S32" s="1">
        <f>R32*I29</f>
        <v>0</v>
      </c>
    </row>
    <row r="33" spans="2:19" ht="30" customHeight="1" x14ac:dyDescent="0.25">
      <c r="C33" s="73" t="s">
        <v>15</v>
      </c>
      <c r="D33" s="96" t="s">
        <v>25</v>
      </c>
      <c r="E33" s="97"/>
      <c r="F33" s="62"/>
      <c r="G33" s="63">
        <v>0</v>
      </c>
      <c r="H33" s="64" t="s">
        <v>5</v>
      </c>
      <c r="I33" s="65">
        <v>2</v>
      </c>
      <c r="J33" s="64" t="s">
        <v>2</v>
      </c>
      <c r="K33" s="66">
        <f t="shared" si="0"/>
        <v>0</v>
      </c>
      <c r="L33" s="4">
        <v>0</v>
      </c>
      <c r="M33" s="3">
        <f>I31*L33</f>
        <v>0</v>
      </c>
      <c r="N33" s="4">
        <v>6</v>
      </c>
      <c r="O33" s="3">
        <f>$N33*$I31</f>
        <v>24</v>
      </c>
      <c r="P33" s="4">
        <v>12</v>
      </c>
      <c r="Q33" s="3">
        <f>P33*I31</f>
        <v>48</v>
      </c>
      <c r="R33">
        <v>0</v>
      </c>
      <c r="S33" s="1">
        <f>R33*I31</f>
        <v>0</v>
      </c>
    </row>
    <row r="34" spans="2:19" ht="54.75" customHeight="1" x14ac:dyDescent="0.25">
      <c r="B34" s="77">
        <v>13</v>
      </c>
      <c r="C34" s="98" t="s">
        <v>45</v>
      </c>
      <c r="D34" s="99"/>
      <c r="E34" s="95"/>
      <c r="F34" s="62"/>
      <c r="G34" s="63">
        <v>0</v>
      </c>
      <c r="H34" s="64" t="s">
        <v>5</v>
      </c>
      <c r="I34" s="65">
        <v>2</v>
      </c>
      <c r="J34" s="64" t="s">
        <v>2</v>
      </c>
      <c r="K34" s="66">
        <f t="shared" si="0"/>
        <v>0</v>
      </c>
      <c r="L34" s="4"/>
      <c r="M34" s="3"/>
      <c r="N34" s="4"/>
      <c r="O34" s="3"/>
      <c r="P34" s="4"/>
      <c r="Q34" s="3"/>
      <c r="S34" s="1"/>
    </row>
    <row r="35" spans="2:19" ht="20.100000000000001" customHeight="1" x14ac:dyDescent="0.25">
      <c r="B35" s="8">
        <v>14</v>
      </c>
      <c r="C35" s="100" t="s">
        <v>31</v>
      </c>
      <c r="D35" s="101"/>
      <c r="E35" s="102"/>
      <c r="F35" s="5"/>
      <c r="G35" s="45">
        <v>0</v>
      </c>
      <c r="H35" s="9" t="s">
        <v>5</v>
      </c>
      <c r="I35" s="10">
        <v>3</v>
      </c>
      <c r="J35" s="9" t="s">
        <v>2</v>
      </c>
      <c r="K35" s="25">
        <f t="shared" si="0"/>
        <v>0</v>
      </c>
      <c r="L35" s="4"/>
      <c r="M35" s="3"/>
      <c r="N35" s="4"/>
      <c r="O35" s="3"/>
      <c r="P35" s="4"/>
      <c r="Q35" s="3"/>
      <c r="S35" s="1"/>
    </row>
    <row r="36" spans="2:19" ht="69.75" customHeight="1" thickBot="1" x14ac:dyDescent="0.3">
      <c r="B36" s="7">
        <v>15</v>
      </c>
      <c r="C36" s="103" t="s">
        <v>26</v>
      </c>
      <c r="D36" s="104"/>
      <c r="E36" s="105"/>
      <c r="F36" s="19"/>
      <c r="G36" s="74">
        <v>0</v>
      </c>
      <c r="H36" s="75" t="s">
        <v>5</v>
      </c>
      <c r="I36" s="69">
        <v>2</v>
      </c>
      <c r="J36" s="75" t="s">
        <v>2</v>
      </c>
      <c r="K36" s="76">
        <f t="shared" si="0"/>
        <v>0</v>
      </c>
      <c r="L36" s="4"/>
      <c r="M36" s="3"/>
      <c r="N36" s="4"/>
      <c r="O36" s="3"/>
      <c r="P36" s="4"/>
      <c r="Q36" s="3"/>
      <c r="S36" s="1"/>
    </row>
    <row r="37" spans="2:19" ht="22.5" customHeight="1" thickTop="1" x14ac:dyDescent="0.35">
      <c r="B37" s="106" t="s">
        <v>27</v>
      </c>
      <c r="C37" s="107"/>
      <c r="D37" s="107"/>
      <c r="E37" s="107"/>
      <c r="F37" s="107"/>
      <c r="G37" s="107"/>
      <c r="H37" s="107"/>
      <c r="I37" s="107"/>
      <c r="J37" s="108"/>
      <c r="K37" s="52">
        <f>K13+SUM(K15:K36)</f>
        <v>0</v>
      </c>
      <c r="L37" s="4"/>
      <c r="M37" s="3"/>
      <c r="N37" s="4"/>
      <c r="O37" s="3"/>
      <c r="P37" s="4"/>
      <c r="Q37" s="3"/>
      <c r="S37" s="1"/>
    </row>
    <row r="38" spans="2:19" ht="22.5" customHeight="1" x14ac:dyDescent="0.35">
      <c r="B38" s="51"/>
      <c r="C38" s="51"/>
      <c r="D38" s="51"/>
      <c r="E38" s="51"/>
      <c r="F38" s="51"/>
      <c r="G38" s="51"/>
      <c r="H38" s="51"/>
      <c r="I38" s="51"/>
      <c r="J38" s="51"/>
      <c r="K38" s="57"/>
      <c r="L38" s="4"/>
      <c r="M38" s="3"/>
      <c r="N38" s="4"/>
      <c r="O38" s="3"/>
      <c r="P38" s="4"/>
      <c r="Q38" s="3"/>
      <c r="S38" s="1"/>
    </row>
    <row r="39" spans="2:19" ht="22.5" customHeight="1" x14ac:dyDescent="0.35">
      <c r="B39" s="51"/>
      <c r="C39" s="51"/>
      <c r="D39" s="51"/>
      <c r="E39" s="51"/>
      <c r="F39" s="51"/>
      <c r="G39" s="51"/>
      <c r="H39" s="51"/>
      <c r="I39" s="51"/>
      <c r="J39" s="51"/>
      <c r="K39" s="57"/>
      <c r="L39" s="4"/>
      <c r="M39" s="3"/>
      <c r="N39" s="4"/>
      <c r="O39" s="3"/>
      <c r="P39" s="4"/>
      <c r="Q39" s="3"/>
      <c r="S39" s="1"/>
    </row>
    <row r="40" spans="2:19" ht="22.5" customHeight="1" thickBot="1" x14ac:dyDescent="0.35">
      <c r="B40" s="53" t="s">
        <v>47</v>
      </c>
      <c r="C40" s="61"/>
      <c r="D40" s="54"/>
      <c r="E40" s="55"/>
      <c r="F40" s="55"/>
      <c r="G40" s="55"/>
      <c r="H40" s="55"/>
      <c r="I40" s="55"/>
      <c r="J40" s="55"/>
      <c r="K40" s="56"/>
      <c r="L40" s="4"/>
      <c r="M40" s="3"/>
      <c r="N40" s="4"/>
      <c r="O40" s="3"/>
      <c r="P40" s="4"/>
      <c r="Q40" s="3"/>
      <c r="S40" s="1"/>
    </row>
    <row r="41" spans="2:19" ht="26.45" customHeight="1" thickBot="1" x14ac:dyDescent="0.3">
      <c r="B41" s="87" t="s">
        <v>49</v>
      </c>
      <c r="C41" s="85"/>
      <c r="D41" s="85"/>
      <c r="E41" s="85"/>
      <c r="F41" s="85"/>
      <c r="G41" s="85"/>
      <c r="H41" s="85"/>
      <c r="I41" s="85"/>
      <c r="J41" s="85"/>
      <c r="K41" s="86"/>
      <c r="L41" s="4">
        <v>0</v>
      </c>
      <c r="M41" s="3">
        <f>I32*L41</f>
        <v>0</v>
      </c>
      <c r="N41" s="4">
        <v>24</v>
      </c>
      <c r="O41" s="3">
        <f>$N41*$I32</f>
        <v>120</v>
      </c>
      <c r="P41" s="4">
        <v>0</v>
      </c>
      <c r="Q41" s="3">
        <f>P41*I32</f>
        <v>0</v>
      </c>
      <c r="R41">
        <v>0</v>
      </c>
      <c r="S41" s="1">
        <f>R41*I32</f>
        <v>0</v>
      </c>
    </row>
    <row r="42" spans="2:19" ht="27" customHeight="1" thickBot="1" x14ac:dyDescent="0.3">
      <c r="B42" s="90" t="s">
        <v>55</v>
      </c>
      <c r="C42" s="85"/>
      <c r="D42" s="85"/>
      <c r="E42" s="85"/>
      <c r="F42" s="85"/>
      <c r="G42" s="85"/>
      <c r="H42" s="85"/>
      <c r="I42" s="85"/>
      <c r="J42" s="85"/>
      <c r="K42" s="86"/>
      <c r="L42" s="4"/>
      <c r="M42" s="3" t="e">
        <f>SUM(M11:M41)</f>
        <v>#REF!</v>
      </c>
      <c r="N42" s="4"/>
      <c r="O42" s="3" t="e">
        <f>SUM(O11:O41)</f>
        <v>#REF!</v>
      </c>
      <c r="P42" s="4"/>
      <c r="Q42" s="3" t="e">
        <f>SUM(Q11:Q41)</f>
        <v>#REF!</v>
      </c>
    </row>
    <row r="43" spans="2:19" ht="15.75" thickBot="1" x14ac:dyDescent="0.3">
      <c r="B43" s="84" t="s">
        <v>50</v>
      </c>
      <c r="C43" s="85"/>
      <c r="D43" s="85"/>
      <c r="E43" s="85"/>
      <c r="F43" s="85"/>
      <c r="G43" s="85"/>
      <c r="H43" s="85"/>
      <c r="I43" s="85"/>
      <c r="J43" s="85"/>
      <c r="K43" s="86"/>
      <c r="L43" s="2"/>
      <c r="M43" s="2"/>
      <c r="N43" s="2"/>
      <c r="O43" s="2"/>
      <c r="P43" s="2"/>
      <c r="Q43" s="2"/>
    </row>
    <row r="44" spans="2:19" ht="15.75" thickBot="1" x14ac:dyDescent="0.3">
      <c r="B44" s="84" t="s">
        <v>51</v>
      </c>
      <c r="C44" s="85"/>
      <c r="D44" s="85"/>
      <c r="E44" s="85"/>
      <c r="F44" s="85"/>
      <c r="G44" s="85"/>
      <c r="H44" s="85"/>
      <c r="I44" s="85"/>
      <c r="J44" s="85"/>
      <c r="K44" s="86"/>
    </row>
    <row r="45" spans="2:19" ht="40.5" customHeight="1" thickBot="1" x14ac:dyDescent="0.3">
      <c r="B45" s="87" t="s">
        <v>52</v>
      </c>
      <c r="C45" s="88"/>
      <c r="D45" s="88"/>
      <c r="E45" s="88"/>
      <c r="F45" s="88"/>
      <c r="G45" s="88"/>
      <c r="H45" s="88"/>
      <c r="I45" s="88"/>
      <c r="J45" s="88"/>
      <c r="K45" s="89"/>
    </row>
    <row r="46" spans="2:19" ht="15.95" customHeight="1" thickBot="1" x14ac:dyDescent="0.3">
      <c r="B46" s="87" t="s">
        <v>43</v>
      </c>
      <c r="C46" s="88"/>
      <c r="D46" s="88"/>
      <c r="E46" s="88"/>
      <c r="F46" s="88"/>
      <c r="G46" s="88"/>
      <c r="H46" s="88"/>
      <c r="I46" s="88"/>
      <c r="J46" s="88"/>
      <c r="K46" s="89"/>
    </row>
    <row r="47" spans="2:19" ht="27" customHeight="1" thickBot="1" x14ac:dyDescent="0.3">
      <c r="B47" s="87" t="s">
        <v>48</v>
      </c>
      <c r="C47" s="85"/>
      <c r="D47" s="85"/>
      <c r="E47" s="85"/>
      <c r="F47" s="85"/>
      <c r="G47" s="85"/>
      <c r="H47" s="85"/>
      <c r="I47" s="85"/>
      <c r="J47" s="85"/>
      <c r="K47" s="86"/>
    </row>
    <row r="48" spans="2:19" ht="27" customHeight="1" thickBot="1" x14ac:dyDescent="0.3">
      <c r="B48" s="180" t="s">
        <v>56</v>
      </c>
      <c r="C48" s="181"/>
      <c r="D48" s="181"/>
      <c r="E48" s="181"/>
      <c r="F48" s="181"/>
      <c r="G48" s="181"/>
      <c r="H48" s="181"/>
      <c r="I48" s="181"/>
      <c r="J48" s="181"/>
      <c r="K48" s="182"/>
    </row>
    <row r="49" spans="2:11" ht="17.45" customHeight="1" thickBot="1" x14ac:dyDescent="0.3">
      <c r="B49" s="87" t="s">
        <v>46</v>
      </c>
      <c r="C49" s="85"/>
      <c r="D49" s="85"/>
      <c r="E49" s="85"/>
      <c r="F49" s="85"/>
      <c r="G49" s="85"/>
      <c r="H49" s="85"/>
      <c r="I49" s="85"/>
      <c r="J49" s="85"/>
      <c r="K49" s="86"/>
    </row>
    <row r="50" spans="2:11" ht="15.75" thickBot="1" x14ac:dyDescent="0.3">
      <c r="B50" s="80" t="s">
        <v>35</v>
      </c>
      <c r="C50" s="81"/>
      <c r="D50" s="82"/>
      <c r="E50" s="82"/>
      <c r="F50" s="82"/>
      <c r="G50" s="82"/>
      <c r="H50" s="82"/>
      <c r="I50" s="82"/>
      <c r="J50" s="82"/>
      <c r="K50" s="83"/>
    </row>
  </sheetData>
  <protectedRanges>
    <protectedRange sqref="E5:E8" name="Range1"/>
  </protectedRanges>
  <mergeCells count="58">
    <mergeCell ref="B2:K2"/>
    <mergeCell ref="B5:D5"/>
    <mergeCell ref="F5:F6"/>
    <mergeCell ref="G5:G6"/>
    <mergeCell ref="J5:K5"/>
    <mergeCell ref="T5:T6"/>
    <mergeCell ref="B6:D6"/>
    <mergeCell ref="J6:K6"/>
    <mergeCell ref="B7:D7"/>
    <mergeCell ref="F7:F8"/>
    <mergeCell ref="G7:G8"/>
    <mergeCell ref="J7:K7"/>
    <mergeCell ref="B8:D8"/>
    <mergeCell ref="H5:I6"/>
    <mergeCell ref="C15:E15"/>
    <mergeCell ref="J8:K8"/>
    <mergeCell ref="B9:K9"/>
    <mergeCell ref="L9:M9"/>
    <mergeCell ref="H7:I8"/>
    <mergeCell ref="R9:S9"/>
    <mergeCell ref="B10:F10"/>
    <mergeCell ref="D11:E11"/>
    <mergeCell ref="D12:E12"/>
    <mergeCell ref="B14:K14"/>
    <mergeCell ref="N9:O9"/>
    <mergeCell ref="P9:Q9"/>
    <mergeCell ref="D27:E27"/>
    <mergeCell ref="C16:E16"/>
    <mergeCell ref="C17:E17"/>
    <mergeCell ref="C18:E18"/>
    <mergeCell ref="C19:E19"/>
    <mergeCell ref="C20:E20"/>
    <mergeCell ref="C21:E21"/>
    <mergeCell ref="C22:E22"/>
    <mergeCell ref="C23:E23"/>
    <mergeCell ref="D24:E24"/>
    <mergeCell ref="D25:E25"/>
    <mergeCell ref="D26:E26"/>
    <mergeCell ref="B42:K42"/>
    <mergeCell ref="C28:E28"/>
    <mergeCell ref="D29:E29"/>
    <mergeCell ref="D30:E30"/>
    <mergeCell ref="D31:E31"/>
    <mergeCell ref="D32:E32"/>
    <mergeCell ref="D33:E33"/>
    <mergeCell ref="C34:E34"/>
    <mergeCell ref="C35:E35"/>
    <mergeCell ref="C36:E36"/>
    <mergeCell ref="B37:J37"/>
    <mergeCell ref="B41:K41"/>
    <mergeCell ref="B50:K50"/>
    <mergeCell ref="B43:K43"/>
    <mergeCell ref="B44:K44"/>
    <mergeCell ref="B45:K45"/>
    <mergeCell ref="B46:K46"/>
    <mergeCell ref="B47:K47"/>
    <mergeCell ref="B49:K49"/>
    <mergeCell ref="B48:K48"/>
  </mergeCells>
  <pageMargins left="0.25" right="0.25" top="0.32083333333333336" bottom="0.40833333333333333" header="0.3" footer="0.53229166666666672"/>
  <pageSetup scale="70" fitToHeight="2" orientation="portrait" horizontalDpi="300" verticalDpi="300" r:id="rId1"/>
  <headerFooter>
    <oddFooter>&amp;C&amp;D</oddFooter>
  </headerFooter>
  <rowBreaks count="1" manualBreakCount="1"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customSheetViews>
    <customSheetView guid="{DE315926-AE0A-4395-98A5-D384F1C4AFC1}">
      <pageMargins left="0.7" right="0.7" top="0.75" bottom="0.75" header="0.3" footer="0.3"/>
    </customSheetView>
  </customSheetView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customSheetViews>
    <customSheetView guid="{DE315926-AE0A-4395-98A5-D384F1C4AFC1}">
      <pageMargins left="0.7" right="0.7" top="0.75" bottom="0.75" header="0.3" footer="0.3"/>
    </customSheetView>
  </customSheetView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DO RATING</vt:lpstr>
      <vt:lpstr>Sheet2</vt:lpstr>
      <vt:lpstr>Sheet3</vt:lpstr>
      <vt:lpstr>'DO RATING'!Area_de_impressao</vt:lpstr>
      <vt:lpstr>'DO RATING'!Titulos_de_impressao</vt:lpstr>
    </vt:vector>
  </TitlesOfParts>
  <Company>FAA/AVS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Holliday, Chris (FAA)</dc:creator>
  <cp:lastModifiedBy>Felipe Thomé Neto</cp:lastModifiedBy>
  <cp:lastPrinted>2020-05-26T13:41:29Z</cp:lastPrinted>
  <dcterms:created xsi:type="dcterms:W3CDTF">2012-09-11T17:05:36Z</dcterms:created>
  <dcterms:modified xsi:type="dcterms:W3CDTF">2025-04-22T16:41:25Z</dcterms:modified>
</cp:coreProperties>
</file>