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4\TAM_14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6" i="1" l="1"/>
  <c r="AA115" i="1"/>
  <c r="AB115" i="1" s="1"/>
  <c r="AA114" i="1"/>
  <c r="AB114" i="1" s="1"/>
  <c r="AA113" i="1"/>
  <c r="AB113" i="1" s="1"/>
  <c r="AA112" i="1"/>
  <c r="AB112" i="1" s="1"/>
  <c r="AA111" i="1"/>
  <c r="AB111" i="1" s="1"/>
  <c r="AA110" i="1"/>
  <c r="AB110" i="1" s="1"/>
  <c r="AA109" i="1"/>
  <c r="AB109" i="1" s="1"/>
  <c r="AA108" i="1"/>
  <c r="AB108" i="1" s="1"/>
  <c r="AA107" i="1"/>
  <c r="AB107" i="1" s="1"/>
  <c r="AA106" i="1"/>
  <c r="AB106" i="1" s="1"/>
  <c r="AA105" i="1"/>
  <c r="AB105" i="1" s="1"/>
  <c r="AA104" i="1"/>
  <c r="AB104" i="1" s="1"/>
  <c r="AA103" i="1"/>
  <c r="AB103" i="1" s="1"/>
  <c r="AA102" i="1"/>
  <c r="AB102" i="1" s="1"/>
  <c r="AA101" i="1"/>
  <c r="AB101" i="1" s="1"/>
  <c r="AA100" i="1"/>
  <c r="AB100" i="1" s="1"/>
  <c r="AA99" i="1"/>
  <c r="AB99" i="1" s="1"/>
  <c r="AA98" i="1"/>
  <c r="AB98" i="1" s="1"/>
  <c r="AA97" i="1"/>
  <c r="AB97" i="1" s="1"/>
  <c r="AA96" i="1"/>
  <c r="AB96" i="1" s="1"/>
  <c r="AA95" i="1"/>
  <c r="AB95" i="1" s="1"/>
  <c r="AA94" i="1"/>
  <c r="AB94" i="1" s="1"/>
  <c r="AA93" i="1"/>
  <c r="AB93" i="1" s="1"/>
  <c r="AA92" i="1"/>
  <c r="AA91" i="1"/>
  <c r="AA90" i="1"/>
  <c r="AB90" i="1" s="1"/>
  <c r="AA89" i="1"/>
  <c r="AB89" i="1" s="1"/>
  <c r="AA88" i="1"/>
  <c r="AA87" i="1"/>
  <c r="AA86" i="1"/>
  <c r="AB86" i="1" s="1"/>
  <c r="AA85" i="1"/>
  <c r="AB85" i="1" s="1"/>
  <c r="AA79" i="1"/>
  <c r="AA78" i="1"/>
  <c r="AB78" i="1" s="1"/>
  <c r="AA77" i="1"/>
  <c r="AB77" i="1" s="1"/>
  <c r="AA76" i="1"/>
  <c r="AB76" i="1" s="1"/>
  <c r="AA75" i="1"/>
  <c r="AB75" i="1" s="1"/>
  <c r="AA74" i="1"/>
  <c r="AB74" i="1" s="1"/>
  <c r="AA73" i="1"/>
  <c r="AB73" i="1" s="1"/>
  <c r="AA72" i="1"/>
  <c r="AB72" i="1" s="1"/>
  <c r="AA71" i="1"/>
  <c r="AB71" i="1" s="1"/>
  <c r="AA70" i="1"/>
  <c r="AB70" i="1" s="1"/>
  <c r="AA69" i="1"/>
  <c r="AB69" i="1" s="1"/>
  <c r="AA68" i="1"/>
  <c r="AB68" i="1" s="1"/>
  <c r="AA67" i="1"/>
  <c r="AB67" i="1" s="1"/>
  <c r="AA66" i="1"/>
  <c r="AB66" i="1" s="1"/>
  <c r="AA65" i="1"/>
  <c r="AB65" i="1" s="1"/>
  <c r="AA64" i="1"/>
  <c r="AB64" i="1" s="1"/>
  <c r="AA63" i="1"/>
  <c r="AB63" i="1" s="1"/>
  <c r="AA62" i="1"/>
  <c r="AB62" i="1" s="1"/>
  <c r="AA61" i="1"/>
  <c r="AB61" i="1" s="1"/>
  <c r="AA60" i="1"/>
  <c r="AB60" i="1" s="1"/>
  <c r="AA59" i="1"/>
  <c r="AB59" i="1" s="1"/>
  <c r="AA58" i="1"/>
  <c r="AB58" i="1" s="1"/>
  <c r="AA57" i="1"/>
  <c r="AB57" i="1" s="1"/>
  <c r="AA56" i="1"/>
  <c r="AB56" i="1" s="1"/>
  <c r="AA55" i="1"/>
  <c r="AA54" i="1"/>
  <c r="AA53" i="1"/>
  <c r="AB53" i="1" s="1"/>
  <c r="AA52" i="1"/>
  <c r="AB52" i="1" s="1"/>
  <c r="AA51" i="1"/>
  <c r="AA50" i="1"/>
  <c r="AA49" i="1"/>
  <c r="AB49" i="1" s="1"/>
  <c r="AA48" i="1"/>
  <c r="AB48" i="1" s="1"/>
  <c r="AB50" i="1" l="1"/>
  <c r="AB54" i="1"/>
  <c r="AB51" i="1"/>
  <c r="AB55" i="1"/>
  <c r="AB87" i="1"/>
  <c r="AB91" i="1"/>
  <c r="AB88" i="1"/>
  <c r="AB92" i="1"/>
  <c r="AA42" i="1"/>
  <c r="AA41" i="1"/>
  <c r="AB41" i="1" s="1"/>
  <c r="AA40" i="1"/>
  <c r="AA39" i="1"/>
  <c r="AA38" i="1"/>
  <c r="AA37" i="1"/>
  <c r="AB37" i="1" s="1"/>
  <c r="AA36" i="1"/>
  <c r="AB36" i="1" s="1"/>
  <c r="AA35" i="1"/>
  <c r="AB35" i="1" s="1"/>
  <c r="AA34" i="1"/>
  <c r="AB34" i="1" s="1"/>
  <c r="AA33" i="1"/>
  <c r="AB33" i="1" s="1"/>
  <c r="AA32" i="1"/>
  <c r="AB32" i="1" s="1"/>
  <c r="AA31" i="1"/>
  <c r="AB31" i="1" s="1"/>
  <c r="AA30" i="1"/>
  <c r="AB30" i="1" s="1"/>
  <c r="AA29" i="1"/>
  <c r="AB29" i="1" s="1"/>
  <c r="AA28" i="1"/>
  <c r="AB28" i="1" s="1"/>
  <c r="AA27" i="1"/>
  <c r="AB27" i="1" s="1"/>
  <c r="AA26" i="1"/>
  <c r="AB26" i="1" s="1"/>
  <c r="AA25" i="1"/>
  <c r="AB25" i="1" s="1"/>
  <c r="AA24" i="1"/>
  <c r="AB24" i="1" s="1"/>
  <c r="AA23" i="1"/>
  <c r="AB23" i="1" s="1"/>
  <c r="AA22" i="1"/>
  <c r="AB22" i="1" s="1"/>
  <c r="AA21" i="1"/>
  <c r="AB21" i="1" s="1"/>
  <c r="AA20" i="1"/>
  <c r="AB20" i="1" s="1"/>
  <c r="AA19" i="1"/>
  <c r="AA18" i="1"/>
  <c r="AA17" i="1"/>
  <c r="AA16" i="1"/>
  <c r="AB16" i="1" s="1"/>
  <c r="AA15" i="1"/>
  <c r="AA14" i="1"/>
  <c r="AA13" i="1"/>
  <c r="AA12" i="1"/>
  <c r="AB12" i="1" s="1"/>
  <c r="AA11" i="1"/>
  <c r="AB40" i="1" l="1"/>
  <c r="AB11" i="1"/>
  <c r="AB15" i="1"/>
  <c r="AB19" i="1"/>
  <c r="AB39" i="1"/>
  <c r="AB13" i="1"/>
  <c r="AB17" i="1"/>
  <c r="AB14" i="1"/>
  <c r="AB18" i="1"/>
  <c r="AB38" i="1"/>
</calcChain>
</file>

<file path=xl/sharedStrings.xml><?xml version="1.0" encoding="utf-8"?>
<sst xmlns="http://schemas.openxmlformats.org/spreadsheetml/2006/main" count="149" uniqueCount="41">
  <si>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</si>
  <si>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</si>
  <si>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</si>
  <si>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</si>
  <si>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</si>
  <si>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</si>
  <si>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</si>
  <si>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</si>
  <si>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</si>
  <si>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</si>
  <si>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</si>
  <si>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</si>
  <si>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</si>
  <si>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</si>
  <si>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</si>
  <si>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</si>
  <si>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</si>
  <si>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</si>
  <si>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</si>
  <si>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</si>
  <si>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</si>
  <si>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</si>
  <si>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</si>
  <si>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</si>
  <si>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</si>
  <si>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</si>
  <si>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</si>
  <si>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</si>
  <si>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</si>
  <si>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</si>
  <si>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</si>
  <si>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</si>
  <si>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</si>
  <si>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</si>
  <si>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</si>
  <si>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</si>
  <si>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</si>
  <si>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Total</t>
  </si>
  <si>
    <t>TAM</t>
  </si>
  <si>
    <t>REDE INTERNACIONAL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</si>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</sst>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sz val="11"/>
      <color indexed="9"/>
      <name val="Arial"/>
      <family val="2"/>
    </font>
    <font>
      <sz val="12"/>
      <color indexed="8"/>
      <name val="Arial"/>
      <family val="2"/>
    </font>
    <font>
      <sz val="9"/>
      <color indexed="9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6"/>
      <color indexed="8"/>
      <name val="Arial"/>
      <family val="2"/>
    </font>
    <font>
      <b/>
      <sz val="12"/>
      <color indexed="8"/>
      <name val="Arial"/>
      <family val="2"/>
    </font>
    <font>
      <b/>
      <sz val="12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9" fillId="2" borderId="0" xfId="0" applyFont="1" applyFill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6"/>
  <sheetViews>
    <sheetView tabSelected="1" topLeftCell="A94" zoomScale="115" zoomScaleNormal="115" workbookViewId="0">
      <selection activeCell="F79" activeCellId="1" sqref="F42:G42 F79:G79"/>
    </sheetView>
  </sheetViews>
  <sheetFormatPr defaultRowHeight="15" x14ac:dyDescent="0.25"/>
  <cols>
    <col min="1" max="1" width="44.5703125" bestFit="1" customWidth="1"/>
    <col min="2" max="2" width="13.140625" bestFit="1" customWidth="1"/>
    <col min="3" max="3" width="7.28515625" bestFit="1" customWidth="1"/>
    <col min="4" max="4" width="13.140625" bestFit="1" customWidth="1"/>
    <col min="5" max="5" width="7.28515625" bestFit="1" customWidth="1"/>
    <col min="8" max="8" width="7.28515625" bestFit="1" customWidth="1"/>
    <col min="9" max="9" width="13.140625" bestFit="1" customWidth="1"/>
    <col min="10" max="10" width="7.28515625" bestFit="1" customWidth="1"/>
    <col min="11" max="11" width="13.140625" bestFit="1" customWidth="1"/>
    <col min="12" max="12" width="7.28515625" bestFit="1" customWidth="1"/>
    <col min="13" max="13" width="13.140625" bestFit="1" customWidth="1"/>
    <col min="14" max="14" width="7.28515625" bestFit="1" customWidth="1"/>
    <col min="15" max="15" width="13.140625" bestFit="1" customWidth="1"/>
    <col min="16" max="16" width="7.28515625" bestFit="1" customWidth="1"/>
    <col min="17" max="17" width="13.140625" bestFit="1" customWidth="1"/>
    <col min="18" max="18" width="7.28515625" bestFit="1" customWidth="1"/>
    <col min="19" max="19" width="13.140625" bestFit="1" customWidth="1"/>
    <col min="20" max="20" width="7.28515625" bestFit="1" customWidth="1"/>
    <col min="21" max="21" width="13.140625" bestFit="1" customWidth="1"/>
    <col min="22" max="22" width="7.28515625" bestFit="1" customWidth="1"/>
    <col min="23" max="23" width="13.140625" bestFit="1" customWidth="1"/>
    <col min="24" max="24" width="7.28515625" bestFit="1" customWidth="1"/>
    <col min="25" max="25" width="13.140625" bestFit="1" customWidth="1"/>
    <col min="26" max="26" width="7.28515625" bestFit="1" customWidth="1"/>
    <col min="27" max="27" width="13.85546875" bestFit="1" customWidth="1"/>
    <col min="28" max="28" width="7.28515625" bestFit="1" customWidth="1"/>
  </cols>
  <sheetData>
    <row r="1" spans="1:28" ht="18" x14ac:dyDescent="0.25">
      <c r="A1" s="18" t="s">
        <v>35</v>
      </c>
      <c r="B1" s="18"/>
      <c r="C1" s="18"/>
      <c r="D1" s="18"/>
      <c r="E1" s="18"/>
      <c r="F1" s="18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5.75" x14ac:dyDescent="0.25">
      <c r="A5" s="7" t="s">
        <v>38</v>
      </c>
    </row>
    <row r="6" spans="1:28" s="6" customFormat="1" ht="8.25" x14ac:dyDescent="0.25"/>
    <row r="7" spans="1:28" s="6" customFormat="1" ht="15.75" x14ac:dyDescent="0.25">
      <c r="A7" s="7" t="s">
        <v>36</v>
      </c>
    </row>
    <row r="8" spans="1:28" s="6" customFormat="1" ht="8.25" x14ac:dyDescent="0.25"/>
    <row r="9" spans="1:28" s="6" customFormat="1" ht="18" x14ac:dyDescent="0.25">
      <c r="A9" s="1" t="s">
        <v>0</v>
      </c>
      <c r="B9" s="15">
        <v>1</v>
      </c>
      <c r="C9" s="15" t="s">
        <v>1</v>
      </c>
      <c r="D9" s="15">
        <v>2</v>
      </c>
      <c r="E9" s="15" t="s">
        <v>1</v>
      </c>
      <c r="F9" s="15">
        <v>3</v>
      </c>
      <c r="G9" s="15"/>
      <c r="H9" s="15" t="s">
        <v>1</v>
      </c>
      <c r="I9" s="15">
        <v>4</v>
      </c>
      <c r="J9" s="15" t="s">
        <v>1</v>
      </c>
      <c r="K9" s="15">
        <v>5</v>
      </c>
      <c r="L9" s="15" t="s">
        <v>1</v>
      </c>
      <c r="M9" s="15">
        <v>6</v>
      </c>
      <c r="N9" s="15" t="s">
        <v>1</v>
      </c>
      <c r="O9" s="15">
        <v>7</v>
      </c>
      <c r="P9" s="15" t="s">
        <v>1</v>
      </c>
      <c r="Q9" s="15">
        <v>8</v>
      </c>
      <c r="R9" s="15" t="s">
        <v>1</v>
      </c>
      <c r="S9" s="15">
        <v>9</v>
      </c>
      <c r="T9" s="15" t="s">
        <v>1</v>
      </c>
      <c r="U9" s="15">
        <v>10</v>
      </c>
      <c r="V9" s="15" t="s">
        <v>1</v>
      </c>
      <c r="W9" s="15">
        <v>11</v>
      </c>
      <c r="X9" s="15" t="s">
        <v>1</v>
      </c>
      <c r="Y9" s="15">
        <v>12</v>
      </c>
      <c r="Z9" s="15" t="s">
        <v>1</v>
      </c>
      <c r="AA9" s="15" t="s">
        <v>37</v>
      </c>
      <c r="AB9" s="15" t="s">
        <v>1</v>
      </c>
    </row>
    <row r="10" spans="1:28" s="6" customFormat="1" x14ac:dyDescent="0.25">
      <c r="A10" s="2" t="s">
        <v>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</row>
    <row r="11" spans="1:28" s="6" customFormat="1" ht="12" x14ac:dyDescent="0.2">
      <c r="A11" s="3" t="s">
        <v>3</v>
      </c>
      <c r="B11" s="10">
        <v>686575.54726000002</v>
      </c>
      <c r="C11" s="10">
        <v>91.169298391437238</v>
      </c>
      <c r="D11" s="10">
        <v>618617.2452</v>
      </c>
      <c r="E11" s="10">
        <v>90.302533842600781</v>
      </c>
      <c r="F11" s="17">
        <v>656314.38318</v>
      </c>
      <c r="G11" s="17"/>
      <c r="H11" s="10">
        <v>90.493877032177778</v>
      </c>
      <c r="I11" s="10">
        <v>716535.05896000005</v>
      </c>
      <c r="J11" s="10">
        <v>91.199331982237055</v>
      </c>
      <c r="K11" s="10">
        <v>646355.13165999996</v>
      </c>
      <c r="L11" s="10">
        <v>89.494811525252999</v>
      </c>
      <c r="M11" s="10">
        <v>553994.71071999997</v>
      </c>
      <c r="N11" s="10">
        <v>86.86911808729846</v>
      </c>
      <c r="O11" s="10">
        <v>608992.4143200001</v>
      </c>
      <c r="P11" s="10">
        <v>89.553853039907665</v>
      </c>
      <c r="Q11" s="10">
        <v>633326.26211999997</v>
      </c>
      <c r="R11" s="10">
        <v>91.22184818088428</v>
      </c>
      <c r="S11" s="10">
        <v>592248.12778999994</v>
      </c>
      <c r="T11" s="10">
        <v>88.920433074539091</v>
      </c>
      <c r="U11" s="10">
        <v>635480.49783000001</v>
      </c>
      <c r="V11" s="10">
        <v>89.544812170878672</v>
      </c>
      <c r="W11" s="10">
        <v>675353.99345000007</v>
      </c>
      <c r="X11" s="10">
        <v>90.359520624294149</v>
      </c>
      <c r="Y11" s="10">
        <v>695798.68959000008</v>
      </c>
      <c r="Z11" s="10">
        <v>90.180992794373523</v>
      </c>
      <c r="AA11" s="9">
        <f>Y11+W11+U11+S11+Q11+O11+M11+K11+I11+D11+B11+F11</f>
        <v>7719592.0620799996</v>
      </c>
      <c r="AB11" s="9">
        <f>(AA11*100)/AA$20</f>
        <v>89.992766359161593</v>
      </c>
    </row>
    <row r="12" spans="1:28" s="6" customFormat="1" ht="12" x14ac:dyDescent="0.2">
      <c r="A12" s="3" t="s">
        <v>4</v>
      </c>
      <c r="B12" s="10">
        <v>7886.6109999999999</v>
      </c>
      <c r="C12" s="10">
        <v>1.0472508006229735</v>
      </c>
      <c r="D12" s="10">
        <v>6530.7095799999997</v>
      </c>
      <c r="E12" s="10">
        <v>0.95331907967338214</v>
      </c>
      <c r="F12" s="17">
        <v>6980.5332600000002</v>
      </c>
      <c r="G12" s="17"/>
      <c r="H12" s="10">
        <v>0.96248921955473743</v>
      </c>
      <c r="I12" s="10">
        <v>7213.4394199999997</v>
      </c>
      <c r="J12" s="10">
        <v>0.91811398224278651</v>
      </c>
      <c r="K12" s="10">
        <v>7895.9653200000002</v>
      </c>
      <c r="L12" s="10">
        <v>1.0932812219011663</v>
      </c>
      <c r="M12" s="10">
        <v>6327.3079000000007</v>
      </c>
      <c r="N12" s="10">
        <v>0.99215325797144538</v>
      </c>
      <c r="O12" s="10">
        <v>7006.9509800000005</v>
      </c>
      <c r="P12" s="10">
        <v>1.0303896133442352</v>
      </c>
      <c r="Q12" s="10">
        <v>7859.7871699999996</v>
      </c>
      <c r="R12" s="10">
        <v>1.1320931324650341</v>
      </c>
      <c r="S12" s="10">
        <v>7200.9486900000002</v>
      </c>
      <c r="T12" s="10">
        <v>1.0811540738029608</v>
      </c>
      <c r="U12" s="10">
        <v>7901.39876</v>
      </c>
      <c r="V12" s="10">
        <v>1.1133768388918959</v>
      </c>
      <c r="W12" s="10">
        <v>7834.5441200000005</v>
      </c>
      <c r="X12" s="10">
        <v>1.0482290145005175</v>
      </c>
      <c r="Y12" s="10">
        <v>8903.3058000000001</v>
      </c>
      <c r="Z12" s="10">
        <v>1.1539385862727318</v>
      </c>
      <c r="AA12" s="9">
        <f t="shared" ref="AA12:AA42" si="0">Y12+W12+U12+S12+Q12+O12+M12+K12+I12+D12+B12+F12</f>
        <v>89541.502000000008</v>
      </c>
      <c r="AB12" s="9">
        <f t="shared" ref="AB12:AB20" si="1">(AA12*100)/AA$20</f>
        <v>1.0438488723409558</v>
      </c>
    </row>
    <row r="13" spans="1:28" s="6" customFormat="1" ht="12" x14ac:dyDescent="0.2">
      <c r="A13" s="3" t="s">
        <v>5</v>
      </c>
      <c r="B13" s="10">
        <v>51238.965360000002</v>
      </c>
      <c r="C13" s="10">
        <v>6.8039424660798931</v>
      </c>
      <c r="D13" s="10">
        <v>54677.998049999995</v>
      </c>
      <c r="E13" s="10">
        <v>7.9816102891852969</v>
      </c>
      <c r="F13" s="17">
        <v>55605.925350000005</v>
      </c>
      <c r="G13" s="17"/>
      <c r="H13" s="10">
        <v>7.6670508826915178</v>
      </c>
      <c r="I13" s="10">
        <v>57944.165049999996</v>
      </c>
      <c r="J13" s="10">
        <v>7.3750322175421825</v>
      </c>
      <c r="K13" s="10">
        <v>65625.635280000002</v>
      </c>
      <c r="L13" s="10">
        <v>9.0865741957132471</v>
      </c>
      <c r="M13" s="10">
        <v>51423.725570000002</v>
      </c>
      <c r="N13" s="10">
        <v>8.0634951969549356</v>
      </c>
      <c r="O13" s="10">
        <v>57597.903079999996</v>
      </c>
      <c r="P13" s="10">
        <v>8.4699152674877016</v>
      </c>
      <c r="Q13" s="10">
        <v>51093.561809999999</v>
      </c>
      <c r="R13" s="10">
        <v>7.3593176490908396</v>
      </c>
      <c r="S13" s="10">
        <v>63772.826700000005</v>
      </c>
      <c r="T13" s="10">
        <v>9.5748844149360597</v>
      </c>
      <c r="U13" s="10">
        <v>62283.785960000001</v>
      </c>
      <c r="V13" s="10">
        <v>8.7763352834965946</v>
      </c>
      <c r="W13" s="10">
        <v>60770.340270000001</v>
      </c>
      <c r="X13" s="10">
        <v>8.1308156436909851</v>
      </c>
      <c r="Y13" s="10">
        <v>61064.080240000003</v>
      </c>
      <c r="Z13" s="10">
        <v>7.9143859603463538</v>
      </c>
      <c r="AA13" s="9">
        <f t="shared" si="0"/>
        <v>693098.91272000002</v>
      </c>
      <c r="AB13" s="9">
        <f t="shared" si="1"/>
        <v>8.079946195938442</v>
      </c>
    </row>
    <row r="14" spans="1:28" s="6" customFormat="1" ht="12" x14ac:dyDescent="0.2">
      <c r="A14" s="3" t="s">
        <v>6</v>
      </c>
      <c r="B14" s="10">
        <v>4.3566900000000004</v>
      </c>
      <c r="C14" s="10">
        <v>5.7851808470914864E-4</v>
      </c>
      <c r="D14" s="10">
        <v>4.5863399999999999</v>
      </c>
      <c r="E14" s="10">
        <v>6.694901027690807E-4</v>
      </c>
      <c r="F14" s="17">
        <v>4.6635100000000005</v>
      </c>
      <c r="G14" s="17"/>
      <c r="H14" s="10">
        <v>6.4301363994728874E-4</v>
      </c>
      <c r="I14" s="10">
        <v>4.8004499999999997</v>
      </c>
      <c r="J14" s="10">
        <v>6.1099289942569233E-4</v>
      </c>
      <c r="K14" s="10">
        <v>6.9207799999999997</v>
      </c>
      <c r="L14" s="10">
        <v>9.582563383028072E-4</v>
      </c>
      <c r="M14" s="10">
        <v>6.2607300000000006</v>
      </c>
      <c r="N14" s="10">
        <v>9.8171351306921032E-4</v>
      </c>
      <c r="O14" s="10">
        <v>7.0139100000000001</v>
      </c>
      <c r="P14" s="10">
        <v>1.0314129545874549E-3</v>
      </c>
      <c r="Q14" s="10">
        <v>6.2218500000000008</v>
      </c>
      <c r="R14" s="10">
        <v>8.9617104176977012E-4</v>
      </c>
      <c r="S14" s="10">
        <v>7.7664600000000004</v>
      </c>
      <c r="T14" s="10">
        <v>1.1660602275486763E-3</v>
      </c>
      <c r="U14" s="10">
        <v>7.5851199999999999</v>
      </c>
      <c r="V14" s="10">
        <v>1.0688103694966151E-3</v>
      </c>
      <c r="W14" s="10">
        <v>12.787690000000001</v>
      </c>
      <c r="X14" s="10">
        <v>1.7109390771339638E-3</v>
      </c>
      <c r="Y14" s="10">
        <v>15.799950000000001</v>
      </c>
      <c r="Z14" s="10">
        <v>2.0477980174712015E-3</v>
      </c>
      <c r="AA14" s="9">
        <f t="shared" si="0"/>
        <v>88.763480000000001</v>
      </c>
      <c r="AB14" s="9">
        <f t="shared" si="1"/>
        <v>1.0347789174126091E-3</v>
      </c>
    </row>
    <row r="15" spans="1:28" s="6" customFormat="1" ht="12" x14ac:dyDescent="0.2">
      <c r="A15" s="3" t="s">
        <v>7</v>
      </c>
      <c r="B15" s="10">
        <v>7372.1010400000005</v>
      </c>
      <c r="C15" s="10">
        <v>0.97892982377518756</v>
      </c>
      <c r="D15" s="10">
        <v>5219.1697100000001</v>
      </c>
      <c r="E15" s="10">
        <v>0.76186729843778989</v>
      </c>
      <c r="F15" s="17">
        <v>6352.8267599999999</v>
      </c>
      <c r="G15" s="17"/>
      <c r="H15" s="10">
        <v>0.87593985193601831</v>
      </c>
      <c r="I15" s="10">
        <v>3982.6977900000002</v>
      </c>
      <c r="J15" s="10">
        <v>0.506910825078565</v>
      </c>
      <c r="K15" s="10">
        <v>2342.7203599999998</v>
      </c>
      <c r="L15" s="10">
        <v>0.32437480079427961</v>
      </c>
      <c r="M15" s="10">
        <v>25982.92657</v>
      </c>
      <c r="N15" s="10">
        <v>4.0742517442620949</v>
      </c>
      <c r="O15" s="10">
        <v>6424.98909</v>
      </c>
      <c r="P15" s="10">
        <v>0.94481066630582133</v>
      </c>
      <c r="Q15" s="10">
        <v>1984.53621</v>
      </c>
      <c r="R15" s="10">
        <v>0.28584486651808239</v>
      </c>
      <c r="S15" s="10">
        <v>2813.1141299999999</v>
      </c>
      <c r="T15" s="10">
        <v>0.42236237649433545</v>
      </c>
      <c r="U15" s="10">
        <v>4005.47577</v>
      </c>
      <c r="V15" s="10">
        <v>0.5644068963633323</v>
      </c>
      <c r="W15" s="10">
        <v>3436.0108100000002</v>
      </c>
      <c r="X15" s="10">
        <v>0.4597237784372098</v>
      </c>
      <c r="Y15" s="10">
        <v>5776.1523699999998</v>
      </c>
      <c r="Z15" s="10">
        <v>0.74863486098991339</v>
      </c>
      <c r="AA15" s="9">
        <f t="shared" si="0"/>
        <v>75692.720609999989</v>
      </c>
      <c r="AB15" s="9">
        <f t="shared" si="1"/>
        <v>0.88240379364160659</v>
      </c>
    </row>
    <row r="16" spans="1:28" s="6" customFormat="1" ht="12" x14ac:dyDescent="0.2">
      <c r="A16" s="3" t="s">
        <v>8</v>
      </c>
      <c r="B16" s="10">
        <v>0</v>
      </c>
      <c r="C16" s="10">
        <v>0</v>
      </c>
      <c r="D16" s="10">
        <v>0</v>
      </c>
      <c r="E16" s="10">
        <v>0</v>
      </c>
      <c r="F16" s="17">
        <v>0</v>
      </c>
      <c r="G16" s="17"/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9">
        <f t="shared" si="0"/>
        <v>0</v>
      </c>
      <c r="AB16" s="9">
        <f t="shared" si="1"/>
        <v>0</v>
      </c>
    </row>
    <row r="17" spans="1:28" s="6" customFormat="1" ht="12" x14ac:dyDescent="0.2">
      <c r="A17" s="3" t="s">
        <v>9</v>
      </c>
      <c r="B17" s="10">
        <v>0</v>
      </c>
      <c r="C17" s="10">
        <v>0</v>
      </c>
      <c r="D17" s="10">
        <v>0</v>
      </c>
      <c r="E17" s="10">
        <v>0</v>
      </c>
      <c r="F17" s="17">
        <v>0</v>
      </c>
      <c r="G17" s="17"/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9">
        <f t="shared" si="0"/>
        <v>0</v>
      </c>
      <c r="AB17" s="9">
        <f t="shared" si="1"/>
        <v>0</v>
      </c>
    </row>
    <row r="18" spans="1:28" s="6" customFormat="1" ht="12" x14ac:dyDescent="0.2">
      <c r="A18" s="3" t="s">
        <v>10</v>
      </c>
      <c r="B18" s="10">
        <v>0</v>
      </c>
      <c r="C18" s="10">
        <v>0</v>
      </c>
      <c r="D18" s="10">
        <v>0</v>
      </c>
      <c r="E18" s="10">
        <v>0</v>
      </c>
      <c r="F18" s="17">
        <v>0</v>
      </c>
      <c r="G18" s="17"/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9">
        <f t="shared" si="0"/>
        <v>0</v>
      </c>
      <c r="AB18" s="9">
        <f t="shared" si="1"/>
        <v>0</v>
      </c>
    </row>
    <row r="19" spans="1:28" s="6" customFormat="1" ht="12" x14ac:dyDescent="0.2">
      <c r="A19" s="3" t="s">
        <v>11</v>
      </c>
      <c r="B19" s="10">
        <v>0</v>
      </c>
      <c r="C19" s="10">
        <v>0</v>
      </c>
      <c r="D19" s="10">
        <v>0</v>
      </c>
      <c r="E19" s="10">
        <v>0</v>
      </c>
      <c r="F19" s="17">
        <v>0</v>
      </c>
      <c r="G19" s="17"/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9">
        <f t="shared" si="0"/>
        <v>0</v>
      </c>
      <c r="AB19" s="9">
        <f t="shared" si="1"/>
        <v>0</v>
      </c>
    </row>
    <row r="20" spans="1:28" s="6" customFormat="1" x14ac:dyDescent="0.25">
      <c r="A20" s="4" t="s">
        <v>12</v>
      </c>
      <c r="B20" s="11">
        <v>753077.58134999999</v>
      </c>
      <c r="C20" s="11">
        <v>100</v>
      </c>
      <c r="D20" s="11">
        <v>685049.70888000005</v>
      </c>
      <c r="E20" s="11">
        <v>100</v>
      </c>
      <c r="F20" s="16">
        <v>725258.33205999993</v>
      </c>
      <c r="G20" s="16"/>
      <c r="H20" s="11">
        <v>100</v>
      </c>
      <c r="I20" s="11">
        <v>785680.16166999994</v>
      </c>
      <c r="J20" s="11">
        <v>100</v>
      </c>
      <c r="K20" s="11">
        <v>722226.37339999992</v>
      </c>
      <c r="L20" s="11">
        <v>100</v>
      </c>
      <c r="M20" s="11">
        <v>637734.93148999999</v>
      </c>
      <c r="N20" s="11">
        <v>100</v>
      </c>
      <c r="O20" s="11">
        <v>680029.27138000005</v>
      </c>
      <c r="P20" s="11">
        <v>100</v>
      </c>
      <c r="Q20" s="11">
        <v>694270.36916</v>
      </c>
      <c r="R20" s="11">
        <v>100</v>
      </c>
      <c r="S20" s="11">
        <v>666042.78376999998</v>
      </c>
      <c r="T20" s="11">
        <v>100</v>
      </c>
      <c r="U20" s="11">
        <v>709678.74344000011</v>
      </c>
      <c r="V20" s="11">
        <v>100</v>
      </c>
      <c r="W20" s="11">
        <v>747407.67634000001</v>
      </c>
      <c r="X20" s="11">
        <v>100</v>
      </c>
      <c r="Y20" s="11">
        <v>771558.02795000002</v>
      </c>
      <c r="Z20" s="11">
        <v>100</v>
      </c>
      <c r="AA20" s="8">
        <f t="shared" si="0"/>
        <v>8578013.9608899988</v>
      </c>
      <c r="AB20" s="8">
        <f t="shared" si="1"/>
        <v>100</v>
      </c>
    </row>
    <row r="21" spans="1:28" s="6" customFormat="1" ht="12" x14ac:dyDescent="0.2">
      <c r="A21" s="3" t="s">
        <v>13</v>
      </c>
      <c r="B21" s="10">
        <v>50054.323880000004</v>
      </c>
      <c r="C21" s="10">
        <v>5.845656244459585</v>
      </c>
      <c r="D21" s="10">
        <v>44663.44427</v>
      </c>
      <c r="E21" s="10">
        <v>6.8969458709130169</v>
      </c>
      <c r="F21" s="17">
        <v>41661.319069999998</v>
      </c>
      <c r="G21" s="17"/>
      <c r="H21" s="10">
        <v>5.5429380385697824</v>
      </c>
      <c r="I21" s="10">
        <v>42560.195</v>
      </c>
      <c r="J21" s="10">
        <v>6.8926408241236832</v>
      </c>
      <c r="K21" s="10">
        <v>41989.532079999997</v>
      </c>
      <c r="L21" s="10">
        <v>6.4601110176123484</v>
      </c>
      <c r="M21" s="10">
        <v>37907.321459999999</v>
      </c>
      <c r="N21" s="10">
        <v>6.0296808597920233</v>
      </c>
      <c r="O21" s="10">
        <v>38385.715979999994</v>
      </c>
      <c r="P21" s="10">
        <v>7.0634577171960311</v>
      </c>
      <c r="Q21" s="10">
        <v>39942.487359999999</v>
      </c>
      <c r="R21" s="10">
        <v>6.9384557872570616</v>
      </c>
      <c r="S21" s="10">
        <v>37658.064299999998</v>
      </c>
      <c r="T21" s="10">
        <v>7.5091174446933238</v>
      </c>
      <c r="U21" s="10">
        <v>41820.601280000003</v>
      </c>
      <c r="V21" s="10">
        <v>7.139996055695816</v>
      </c>
      <c r="W21" s="10">
        <v>38469.450790000003</v>
      </c>
      <c r="X21" s="10">
        <v>6.6548538237594057</v>
      </c>
      <c r="Y21" s="10">
        <v>28613.968739999997</v>
      </c>
      <c r="Z21" s="10">
        <v>5.1804212014443642</v>
      </c>
      <c r="AA21" s="9">
        <f t="shared" si="0"/>
        <v>483726.42420999997</v>
      </c>
      <c r="AB21" s="9">
        <f>(AA21*100)/AA$41</f>
        <v>6.4597312653669423</v>
      </c>
    </row>
    <row r="22" spans="1:28" s="6" customFormat="1" ht="12" x14ac:dyDescent="0.2">
      <c r="A22" s="3" t="s">
        <v>14</v>
      </c>
      <c r="B22" s="10">
        <v>30736.731250000001</v>
      </c>
      <c r="C22" s="10">
        <v>3.5896272497176036</v>
      </c>
      <c r="D22" s="10">
        <v>26636.047920000001</v>
      </c>
      <c r="E22" s="10">
        <v>4.1131485428829704</v>
      </c>
      <c r="F22" s="17">
        <v>23847.35744</v>
      </c>
      <c r="G22" s="17"/>
      <c r="H22" s="10">
        <v>3.1728334009647599</v>
      </c>
      <c r="I22" s="10">
        <v>23019.841809999998</v>
      </c>
      <c r="J22" s="10">
        <v>3.7280727079487117</v>
      </c>
      <c r="K22" s="10">
        <v>22912.984909999999</v>
      </c>
      <c r="L22" s="10">
        <v>3.5251744644703953</v>
      </c>
      <c r="M22" s="10">
        <v>20200.042850000002</v>
      </c>
      <c r="N22" s="10">
        <v>3.2130946489624042</v>
      </c>
      <c r="O22" s="10">
        <v>21561.464739999999</v>
      </c>
      <c r="P22" s="10">
        <v>3.9675824880055583</v>
      </c>
      <c r="Q22" s="10">
        <v>21335.211079999997</v>
      </c>
      <c r="R22" s="10">
        <v>3.7061642520196068</v>
      </c>
      <c r="S22" s="10">
        <v>20479.573760000003</v>
      </c>
      <c r="T22" s="10">
        <v>4.0836810770727716</v>
      </c>
      <c r="U22" s="10">
        <v>22668.238949999999</v>
      </c>
      <c r="V22" s="10">
        <v>3.8701293558391003</v>
      </c>
      <c r="W22" s="10">
        <v>20293.713500000002</v>
      </c>
      <c r="X22" s="10">
        <v>3.5106219119421147</v>
      </c>
      <c r="Y22" s="10">
        <v>12862.34008</v>
      </c>
      <c r="Z22" s="10">
        <v>2.3286647111441421</v>
      </c>
      <c r="AA22" s="9">
        <f t="shared" si="0"/>
        <v>266553.54829000006</v>
      </c>
      <c r="AB22" s="9">
        <f t="shared" ref="AB22:AB41" si="2">(AA22*100)/AA$41</f>
        <v>3.559582862556002</v>
      </c>
    </row>
    <row r="23" spans="1:28" s="6" customFormat="1" ht="12" x14ac:dyDescent="0.2">
      <c r="A23" s="3" t="s">
        <v>15</v>
      </c>
      <c r="B23" s="10">
        <v>291926.95526000002</v>
      </c>
      <c r="C23" s="10">
        <v>34.0930512423434</v>
      </c>
      <c r="D23" s="10">
        <v>201101.12056000001</v>
      </c>
      <c r="E23" s="10">
        <v>31.054110710711491</v>
      </c>
      <c r="F23" s="17">
        <v>210705.60440000001</v>
      </c>
      <c r="G23" s="17"/>
      <c r="H23" s="10">
        <v>28.033872561889496</v>
      </c>
      <c r="I23" s="10">
        <v>191290.31041999999</v>
      </c>
      <c r="J23" s="10">
        <v>30.979543276533011</v>
      </c>
      <c r="K23" s="10">
        <v>187353.79087999999</v>
      </c>
      <c r="L23" s="10">
        <v>28.824476689794249</v>
      </c>
      <c r="M23" s="10">
        <v>152783.56528000001</v>
      </c>
      <c r="N23" s="10">
        <v>24.302327460189829</v>
      </c>
      <c r="O23" s="10">
        <v>168333.64063000001</v>
      </c>
      <c r="P23" s="10">
        <v>30.975521039940674</v>
      </c>
      <c r="Q23" s="10">
        <v>168035.391</v>
      </c>
      <c r="R23" s="10">
        <v>29.18962258508563</v>
      </c>
      <c r="S23" s="10">
        <v>164281.34119000001</v>
      </c>
      <c r="T23" s="10">
        <v>32.758133162129766</v>
      </c>
      <c r="U23" s="10">
        <v>169282.15261000002</v>
      </c>
      <c r="V23" s="10">
        <v>28.901399428542536</v>
      </c>
      <c r="W23" s="10">
        <v>165223.87276</v>
      </c>
      <c r="X23" s="10">
        <v>28.582178815483516</v>
      </c>
      <c r="Y23" s="10">
        <v>154451.00322000001</v>
      </c>
      <c r="Z23" s="10">
        <v>27.962610113106589</v>
      </c>
      <c r="AA23" s="9">
        <f t="shared" si="0"/>
        <v>2224768.7482099999</v>
      </c>
      <c r="AB23" s="9">
        <f t="shared" si="2"/>
        <v>29.709785369889897</v>
      </c>
    </row>
    <row r="24" spans="1:28" s="6" customFormat="1" ht="12" x14ac:dyDescent="0.2">
      <c r="A24" s="3" t="s">
        <v>16</v>
      </c>
      <c r="B24" s="10">
        <v>26105.04751</v>
      </c>
      <c r="C24" s="10">
        <v>3.0487103242986735</v>
      </c>
      <c r="D24" s="10">
        <v>21616.240710000002</v>
      </c>
      <c r="E24" s="10">
        <v>3.3379880245741815</v>
      </c>
      <c r="F24" s="17">
        <v>21213.449760000003</v>
      </c>
      <c r="G24" s="17"/>
      <c r="H24" s="10">
        <v>2.8223983356461937</v>
      </c>
      <c r="I24" s="10">
        <v>20817.611239999998</v>
      </c>
      <c r="J24" s="10">
        <v>3.3714205748718973</v>
      </c>
      <c r="K24" s="10">
        <v>18295.726019999998</v>
      </c>
      <c r="L24" s="10">
        <v>2.8148068192766322</v>
      </c>
      <c r="M24" s="10">
        <v>17519.929690000001</v>
      </c>
      <c r="N24" s="10">
        <v>2.7867857882854223</v>
      </c>
      <c r="O24" s="10">
        <v>14804.114369999999</v>
      </c>
      <c r="P24" s="10">
        <v>2.7241444694560877</v>
      </c>
      <c r="Q24" s="10">
        <v>13297.499109999999</v>
      </c>
      <c r="R24" s="10">
        <v>2.3099239870630108</v>
      </c>
      <c r="S24" s="10">
        <v>12395.05085</v>
      </c>
      <c r="T24" s="10">
        <v>2.4716058643937209</v>
      </c>
      <c r="U24" s="10">
        <v>12106.37052</v>
      </c>
      <c r="V24" s="10">
        <v>2.0669104488205985</v>
      </c>
      <c r="W24" s="10">
        <v>12343.50634</v>
      </c>
      <c r="X24" s="10">
        <v>2.1353107122262474</v>
      </c>
      <c r="Y24" s="10">
        <v>11230.10396</v>
      </c>
      <c r="Z24" s="10">
        <v>2.0331562244101455</v>
      </c>
      <c r="AA24" s="9">
        <f t="shared" si="0"/>
        <v>201744.65008000005</v>
      </c>
      <c r="AB24" s="9">
        <f t="shared" si="2"/>
        <v>2.6941183249822322</v>
      </c>
    </row>
    <row r="25" spans="1:28" s="6" customFormat="1" ht="12" x14ac:dyDescent="0.2">
      <c r="A25" s="3" t="s">
        <v>17</v>
      </c>
      <c r="B25" s="10">
        <v>99794.212450000006</v>
      </c>
      <c r="C25" s="10">
        <v>11.654590771574897</v>
      </c>
      <c r="D25" s="10">
        <v>46951.095159999997</v>
      </c>
      <c r="E25" s="10">
        <v>7.2502057821839827</v>
      </c>
      <c r="F25" s="17">
        <v>184681.26147999999</v>
      </c>
      <c r="G25" s="17"/>
      <c r="H25" s="10">
        <v>24.571396492476545</v>
      </c>
      <c r="I25" s="10">
        <v>69843.697680000012</v>
      </c>
      <c r="J25" s="10">
        <v>11.311215137452276</v>
      </c>
      <c r="K25" s="10">
        <v>99563.40191</v>
      </c>
      <c r="L25" s="10">
        <v>15.317880380384491</v>
      </c>
      <c r="M25" s="10">
        <v>145763.61052000002</v>
      </c>
      <c r="N25" s="10">
        <v>23.185707102361523</v>
      </c>
      <c r="O25" s="10">
        <v>61437.553490000006</v>
      </c>
      <c r="P25" s="10">
        <v>11.305287663533234</v>
      </c>
      <c r="Q25" s="10">
        <v>75879.482189999995</v>
      </c>
      <c r="R25" s="10">
        <v>13.181112823297008</v>
      </c>
      <c r="S25" s="10">
        <v>56292.239450000001</v>
      </c>
      <c r="T25" s="10">
        <v>11.224821166786546</v>
      </c>
      <c r="U25" s="10">
        <v>80846.194220000005</v>
      </c>
      <c r="V25" s="10">
        <v>13.802802690091257</v>
      </c>
      <c r="W25" s="10">
        <v>67984.420190000004</v>
      </c>
      <c r="X25" s="10">
        <v>11.760666434445026</v>
      </c>
      <c r="Y25" s="10">
        <v>48220.875460000003</v>
      </c>
      <c r="Z25" s="10">
        <v>8.7301572128995168</v>
      </c>
      <c r="AA25" s="9">
        <f t="shared" si="0"/>
        <v>1037258.0442</v>
      </c>
      <c r="AB25" s="9">
        <f t="shared" si="2"/>
        <v>13.85164812799902</v>
      </c>
    </row>
    <row r="26" spans="1:28" s="6" customFormat="1" ht="12" x14ac:dyDescent="0.2">
      <c r="A26" s="3" t="s">
        <v>18</v>
      </c>
      <c r="B26" s="10">
        <v>1925.6827800000001</v>
      </c>
      <c r="C26" s="10">
        <v>0.22489324987672357</v>
      </c>
      <c r="D26" s="10">
        <v>1265.1838700000001</v>
      </c>
      <c r="E26" s="10">
        <v>0.19537016929084794</v>
      </c>
      <c r="F26" s="17">
        <v>1360.9709800000001</v>
      </c>
      <c r="G26" s="17"/>
      <c r="H26" s="10">
        <v>0.18107390699167303</v>
      </c>
      <c r="I26" s="10">
        <v>1422.5266200000001</v>
      </c>
      <c r="J26" s="10">
        <v>0.23037876246607142</v>
      </c>
      <c r="K26" s="10">
        <v>1534.59617</v>
      </c>
      <c r="L26" s="10">
        <v>0.23609840677707097</v>
      </c>
      <c r="M26" s="10">
        <v>1286.9850300000001</v>
      </c>
      <c r="N26" s="10">
        <v>0.20471267035890073</v>
      </c>
      <c r="O26" s="10">
        <v>544.3885600000001</v>
      </c>
      <c r="P26" s="10">
        <v>0.10017438719363014</v>
      </c>
      <c r="Q26" s="10">
        <v>1128.9782299999999</v>
      </c>
      <c r="R26" s="10">
        <v>0.19611611723198236</v>
      </c>
      <c r="S26" s="10">
        <v>1106.8373100000001</v>
      </c>
      <c r="T26" s="10">
        <v>0.22070628184036623</v>
      </c>
      <c r="U26" s="10">
        <v>1131.5313799999999</v>
      </c>
      <c r="V26" s="10">
        <v>0.19318540008557339</v>
      </c>
      <c r="W26" s="10">
        <v>1155.57789</v>
      </c>
      <c r="X26" s="10">
        <v>0.19990412605311667</v>
      </c>
      <c r="Y26" s="10">
        <v>1058.08439</v>
      </c>
      <c r="Z26" s="10">
        <v>0.19156108181564077</v>
      </c>
      <c r="AA26" s="9">
        <f t="shared" si="0"/>
        <v>14921.343210000001</v>
      </c>
      <c r="AB26" s="9">
        <f t="shared" si="2"/>
        <v>0.19926111626488882</v>
      </c>
    </row>
    <row r="27" spans="1:28" s="6" customFormat="1" ht="12" x14ac:dyDescent="0.2">
      <c r="A27" s="3" t="s">
        <v>19</v>
      </c>
      <c r="B27" s="10">
        <v>60594.671609999998</v>
      </c>
      <c r="C27" s="10">
        <v>7.0766238162994526</v>
      </c>
      <c r="D27" s="10">
        <v>43328.717750000003</v>
      </c>
      <c r="E27" s="10">
        <v>6.6908368994404475</v>
      </c>
      <c r="F27" s="17">
        <v>41301.237030000004</v>
      </c>
      <c r="G27" s="17"/>
      <c r="H27" s="10">
        <v>5.4950299914633467</v>
      </c>
      <c r="I27" s="10">
        <v>44827.968130000001</v>
      </c>
      <c r="J27" s="10">
        <v>7.2599076013480079</v>
      </c>
      <c r="K27" s="10">
        <v>43752.069630000005</v>
      </c>
      <c r="L27" s="10">
        <v>6.7312783224543526</v>
      </c>
      <c r="M27" s="10">
        <v>36929.788549999997</v>
      </c>
      <c r="N27" s="10">
        <v>5.8741908053585172</v>
      </c>
      <c r="O27" s="10">
        <v>36876.466359999999</v>
      </c>
      <c r="P27" s="10">
        <v>6.7857366794767255</v>
      </c>
      <c r="Q27" s="10">
        <v>36027.038710000001</v>
      </c>
      <c r="R27" s="10">
        <v>6.258298662828536</v>
      </c>
      <c r="S27" s="10">
        <v>7921.8251700000001</v>
      </c>
      <c r="T27" s="10">
        <v>1.5796328537751652</v>
      </c>
      <c r="U27" s="10">
        <v>35837.967939999995</v>
      </c>
      <c r="V27" s="10">
        <v>6.1185861012028244</v>
      </c>
      <c r="W27" s="10">
        <v>44780.058990000005</v>
      </c>
      <c r="X27" s="10">
        <v>7.7465297964492548</v>
      </c>
      <c r="Y27" s="10">
        <v>38612.82015</v>
      </c>
      <c r="Z27" s="10">
        <v>6.9906650828548491</v>
      </c>
      <c r="AA27" s="9">
        <f t="shared" si="0"/>
        <v>470790.63002000004</v>
      </c>
      <c r="AB27" s="9">
        <f t="shared" si="2"/>
        <v>6.2869853701887664</v>
      </c>
    </row>
    <row r="28" spans="1:28" s="6" customFormat="1" ht="12" x14ac:dyDescent="0.2">
      <c r="A28" s="3" t="s">
        <v>20</v>
      </c>
      <c r="B28" s="10">
        <v>37039.570460000003</v>
      </c>
      <c r="C28" s="10">
        <v>4.3257121376903473</v>
      </c>
      <c r="D28" s="10">
        <v>29467.496569999999</v>
      </c>
      <c r="E28" s="10">
        <v>4.5503819088828408</v>
      </c>
      <c r="F28" s="17">
        <v>31591.6718</v>
      </c>
      <c r="G28" s="17"/>
      <c r="H28" s="10">
        <v>4.2031957516277538</v>
      </c>
      <c r="I28" s="10">
        <v>30186.437510000003</v>
      </c>
      <c r="J28" s="10">
        <v>4.8887057852127906</v>
      </c>
      <c r="K28" s="10">
        <v>30524.603879999999</v>
      </c>
      <c r="L28" s="10">
        <v>4.6962259416880983</v>
      </c>
      <c r="M28" s="10">
        <v>26675.268760000003</v>
      </c>
      <c r="N28" s="10">
        <v>4.2430683909361111</v>
      </c>
      <c r="O28" s="10">
        <v>30434.859039999999</v>
      </c>
      <c r="P28" s="10">
        <v>5.6003993795470528</v>
      </c>
      <c r="Q28" s="10">
        <v>31464.91332</v>
      </c>
      <c r="R28" s="10">
        <v>5.4658065721597513</v>
      </c>
      <c r="S28" s="10">
        <v>31395.3894</v>
      </c>
      <c r="T28" s="10">
        <v>6.2603235351764974</v>
      </c>
      <c r="U28" s="10">
        <v>31968.207269999999</v>
      </c>
      <c r="V28" s="10">
        <v>5.4579051192318557</v>
      </c>
      <c r="W28" s="10">
        <v>32670.233559999997</v>
      </c>
      <c r="X28" s="10">
        <v>5.6516436877855121</v>
      </c>
      <c r="Y28" s="10">
        <v>32707.619170000002</v>
      </c>
      <c r="Z28" s="10">
        <v>5.9215568919027257</v>
      </c>
      <c r="AA28" s="9">
        <f t="shared" si="0"/>
        <v>376126.27074000007</v>
      </c>
      <c r="AB28" s="9">
        <f t="shared" si="2"/>
        <v>5.022828006125744</v>
      </c>
    </row>
    <row r="29" spans="1:28" s="6" customFormat="1" ht="12" x14ac:dyDescent="0.2">
      <c r="A29" s="3" t="s">
        <v>21</v>
      </c>
      <c r="B29" s="10">
        <v>38605.308700000001</v>
      </c>
      <c r="C29" s="10">
        <v>4.5085688183996497</v>
      </c>
      <c r="D29" s="10">
        <v>27992.867819999999</v>
      </c>
      <c r="E29" s="10">
        <v>4.3226691824088208</v>
      </c>
      <c r="F29" s="17">
        <v>25368.62326</v>
      </c>
      <c r="G29" s="17"/>
      <c r="H29" s="10">
        <v>3.3752341498773424</v>
      </c>
      <c r="I29" s="10">
        <v>32281.946620000002</v>
      </c>
      <c r="J29" s="10">
        <v>5.2280743346028746</v>
      </c>
      <c r="K29" s="10">
        <v>28389.774799999999</v>
      </c>
      <c r="L29" s="10">
        <v>4.3677813942672872</v>
      </c>
      <c r="M29" s="10">
        <v>26568.10439</v>
      </c>
      <c r="N29" s="10">
        <v>4.226022423936767</v>
      </c>
      <c r="O29" s="10">
        <v>27227.606469999999</v>
      </c>
      <c r="P29" s="10">
        <v>5.0102243017038575</v>
      </c>
      <c r="Q29" s="10">
        <v>31129.387940000001</v>
      </c>
      <c r="R29" s="10">
        <v>5.4075220694033215</v>
      </c>
      <c r="S29" s="10">
        <v>29340.427649999998</v>
      </c>
      <c r="T29" s="10">
        <v>5.8505587368009611</v>
      </c>
      <c r="U29" s="10">
        <v>32029.467960000002</v>
      </c>
      <c r="V29" s="10">
        <v>5.4683641052717906</v>
      </c>
      <c r="W29" s="10">
        <v>32724.73905</v>
      </c>
      <c r="X29" s="10">
        <v>5.6610726258413857</v>
      </c>
      <c r="Y29" s="10">
        <v>33299.804810000001</v>
      </c>
      <c r="Z29" s="10">
        <v>6.0287692493538048</v>
      </c>
      <c r="AA29" s="9">
        <f t="shared" si="0"/>
        <v>364958.05947000004</v>
      </c>
      <c r="AB29" s="9">
        <f t="shared" si="2"/>
        <v>4.8736865908374138</v>
      </c>
    </row>
    <row r="30" spans="1:28" s="6" customFormat="1" x14ac:dyDescent="0.25">
      <c r="A30" s="4" t="s">
        <v>22</v>
      </c>
      <c r="B30" s="11">
        <v>636782.50390000001</v>
      </c>
      <c r="C30" s="11">
        <v>74.36743385466032</v>
      </c>
      <c r="D30" s="11">
        <v>443022.21463</v>
      </c>
      <c r="E30" s="11">
        <v>68.411657091288603</v>
      </c>
      <c r="F30" s="16">
        <v>581731.49522000004</v>
      </c>
      <c r="G30" s="16"/>
      <c r="H30" s="11">
        <v>77.397972629506896</v>
      </c>
      <c r="I30" s="11">
        <v>456250.53502999997</v>
      </c>
      <c r="J30" s="11">
        <v>73.88995900455933</v>
      </c>
      <c r="K30" s="11">
        <v>474316.48027999996</v>
      </c>
      <c r="L30" s="11">
        <v>72.973833436724917</v>
      </c>
      <c r="M30" s="11">
        <v>465634.61653</v>
      </c>
      <c r="N30" s="11">
        <v>74.065590150181492</v>
      </c>
      <c r="O30" s="11">
        <v>399605.80963999999</v>
      </c>
      <c r="P30" s="11">
        <v>73.532528126052853</v>
      </c>
      <c r="Q30" s="11">
        <v>418240.38893999998</v>
      </c>
      <c r="R30" s="11">
        <v>72.653022856345899</v>
      </c>
      <c r="S30" s="11">
        <v>360870.74907999998</v>
      </c>
      <c r="T30" s="11">
        <v>71.958580122669119</v>
      </c>
      <c r="U30" s="11">
        <v>427690.73213000002</v>
      </c>
      <c r="V30" s="11">
        <v>73.019278704781343</v>
      </c>
      <c r="W30" s="11">
        <v>415645.57306999998</v>
      </c>
      <c r="X30" s="11">
        <v>71.90278193398558</v>
      </c>
      <c r="Y30" s="11">
        <v>361056.61998000002</v>
      </c>
      <c r="Z30" s="11">
        <v>65.367561768931779</v>
      </c>
      <c r="AA30" s="8">
        <f t="shared" si="0"/>
        <v>5440847.7184299994</v>
      </c>
      <c r="AB30" s="8">
        <f t="shared" si="2"/>
        <v>72.65762703421089</v>
      </c>
    </row>
    <row r="31" spans="1:28" s="6" customFormat="1" ht="12" x14ac:dyDescent="0.2">
      <c r="A31" s="3" t="s">
        <v>23</v>
      </c>
      <c r="B31" s="10">
        <v>76791.222720000005</v>
      </c>
      <c r="C31" s="10">
        <v>8.9681581093580203</v>
      </c>
      <c r="D31" s="10">
        <v>61281.530590000002</v>
      </c>
      <c r="E31" s="10">
        <v>9.4631170137907095</v>
      </c>
      <c r="F31" s="17">
        <v>56409.180930000002</v>
      </c>
      <c r="G31" s="17"/>
      <c r="H31" s="10">
        <v>7.5051054954862275</v>
      </c>
      <c r="I31" s="10">
        <v>55618.391329999999</v>
      </c>
      <c r="J31" s="10">
        <v>9.0074210104827941</v>
      </c>
      <c r="K31" s="10">
        <v>56726.333140000002</v>
      </c>
      <c r="L31" s="10">
        <v>8.7273754089060205</v>
      </c>
      <c r="M31" s="10">
        <v>61683.588689999997</v>
      </c>
      <c r="N31" s="10">
        <v>9.8116231841872992</v>
      </c>
      <c r="O31" s="10">
        <v>56719.584869999999</v>
      </c>
      <c r="P31" s="10">
        <v>10.437121706285204</v>
      </c>
      <c r="Q31" s="10">
        <v>61042.270320000003</v>
      </c>
      <c r="R31" s="10">
        <v>10.603723547604172</v>
      </c>
      <c r="S31" s="10">
        <v>57780.819280000003</v>
      </c>
      <c r="T31" s="10">
        <v>11.521647914975821</v>
      </c>
      <c r="U31" s="10">
        <v>67417.252420000004</v>
      </c>
      <c r="V31" s="10">
        <v>11.510090759858372</v>
      </c>
      <c r="W31" s="10">
        <v>64075.977549999996</v>
      </c>
      <c r="X31" s="10">
        <v>11.084542551373902</v>
      </c>
      <c r="Y31" s="10">
        <v>67448.900180000011</v>
      </c>
      <c r="Z31" s="10">
        <v>12.211298463401365</v>
      </c>
      <c r="AA31" s="9">
        <f t="shared" si="0"/>
        <v>742995.05201999994</v>
      </c>
      <c r="AB31" s="9">
        <f t="shared" si="2"/>
        <v>9.9220305679701823</v>
      </c>
    </row>
    <row r="32" spans="1:28" s="6" customFormat="1" ht="12" x14ac:dyDescent="0.2">
      <c r="A32" s="3" t="s">
        <v>24</v>
      </c>
      <c r="B32" s="10">
        <v>19058.156460000002</v>
      </c>
      <c r="C32" s="10">
        <v>2.225730420120636</v>
      </c>
      <c r="D32" s="10">
        <v>13885.366669999999</v>
      </c>
      <c r="E32" s="10">
        <v>2.1441835462092929</v>
      </c>
      <c r="F32" s="17">
        <v>7620.1034900000004</v>
      </c>
      <c r="G32" s="17"/>
      <c r="H32" s="10">
        <v>1.0138363939363226</v>
      </c>
      <c r="I32" s="10">
        <v>9826.9178400000001</v>
      </c>
      <c r="J32" s="10">
        <v>1.5914733257047655</v>
      </c>
      <c r="K32" s="10">
        <v>11053.90958</v>
      </c>
      <c r="L32" s="10">
        <v>1.7006496507128659</v>
      </c>
      <c r="M32" s="10">
        <v>9251.600480000001</v>
      </c>
      <c r="N32" s="10">
        <v>1.4715943039014896</v>
      </c>
      <c r="O32" s="10">
        <v>11073.50376</v>
      </c>
      <c r="P32" s="10">
        <v>2.0376648863531575</v>
      </c>
      <c r="Q32" s="10">
        <v>10914.03407</v>
      </c>
      <c r="R32" s="10">
        <v>1.8958895116568988</v>
      </c>
      <c r="S32" s="10">
        <v>12555.179029999999</v>
      </c>
      <c r="T32" s="10">
        <v>2.5035358462495592</v>
      </c>
      <c r="U32" s="10">
        <v>11071.825550000001</v>
      </c>
      <c r="V32" s="10">
        <v>1.890283456879847</v>
      </c>
      <c r="W32" s="10">
        <v>11297.95658</v>
      </c>
      <c r="X32" s="10">
        <v>1.954440419685564</v>
      </c>
      <c r="Y32" s="10">
        <v>7600.8320400000002</v>
      </c>
      <c r="Z32" s="10">
        <v>1.3760940261876313</v>
      </c>
      <c r="AA32" s="9">
        <f t="shared" si="0"/>
        <v>135209.38555000001</v>
      </c>
      <c r="AB32" s="9">
        <f t="shared" si="2"/>
        <v>1.8055997181357462</v>
      </c>
    </row>
    <row r="33" spans="1:28" s="6" customFormat="1" ht="12" x14ac:dyDescent="0.2">
      <c r="A33" s="3" t="s">
        <v>25</v>
      </c>
      <c r="B33" s="10">
        <v>0</v>
      </c>
      <c r="C33" s="10">
        <v>0</v>
      </c>
      <c r="D33" s="10">
        <v>0</v>
      </c>
      <c r="E33" s="10">
        <v>0</v>
      </c>
      <c r="F33" s="17">
        <v>0</v>
      </c>
      <c r="G33" s="17"/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9">
        <f t="shared" si="0"/>
        <v>0</v>
      </c>
      <c r="AB33" s="9">
        <f t="shared" si="2"/>
        <v>0</v>
      </c>
    </row>
    <row r="34" spans="1:28" s="6" customFormat="1" x14ac:dyDescent="0.25">
      <c r="A34" s="4" t="s">
        <v>26</v>
      </c>
      <c r="B34" s="11">
        <v>95849.379180000004</v>
      </c>
      <c r="C34" s="11">
        <v>11.193888529478656</v>
      </c>
      <c r="D34" s="11">
        <v>75166.897260000012</v>
      </c>
      <c r="E34" s="11">
        <v>11.607300560000004</v>
      </c>
      <c r="F34" s="16">
        <v>64029.284420000004</v>
      </c>
      <c r="G34" s="16"/>
      <c r="H34" s="11">
        <v>8.5189418894225497</v>
      </c>
      <c r="I34" s="11">
        <v>65445.30917</v>
      </c>
      <c r="J34" s="11">
        <v>10.598894336187561</v>
      </c>
      <c r="K34" s="11">
        <v>67780.242719999995</v>
      </c>
      <c r="L34" s="11">
        <v>10.428025059618886</v>
      </c>
      <c r="M34" s="11">
        <v>70935.189169999998</v>
      </c>
      <c r="N34" s="11">
        <v>11.283217488088789</v>
      </c>
      <c r="O34" s="11">
        <v>67793.088629999998</v>
      </c>
      <c r="P34" s="11">
        <v>12.47478659263836</v>
      </c>
      <c r="Q34" s="11">
        <v>71956.304390000005</v>
      </c>
      <c r="R34" s="11">
        <v>12.499613059261071</v>
      </c>
      <c r="S34" s="11">
        <v>70335.998309999995</v>
      </c>
      <c r="T34" s="11">
        <v>14.02518376122538</v>
      </c>
      <c r="U34" s="11">
        <v>78489.077969999998</v>
      </c>
      <c r="V34" s="11">
        <v>13.400374216738218</v>
      </c>
      <c r="W34" s="11">
        <v>75373.934129999994</v>
      </c>
      <c r="X34" s="11">
        <v>13.038982971059465</v>
      </c>
      <c r="Y34" s="11">
        <v>75049.732220000005</v>
      </c>
      <c r="Z34" s="11">
        <v>13.587392489588995</v>
      </c>
      <c r="AA34" s="8">
        <f t="shared" si="0"/>
        <v>878204.43757000007</v>
      </c>
      <c r="AB34" s="8">
        <f t="shared" si="2"/>
        <v>11.72763028610593</v>
      </c>
    </row>
    <row r="35" spans="1:28" s="6" customFormat="1" x14ac:dyDescent="0.25">
      <c r="A35" s="4" t="s">
        <v>27</v>
      </c>
      <c r="B35" s="11">
        <v>732631.88307999994</v>
      </c>
      <c r="C35" s="11">
        <v>85.561322384138975</v>
      </c>
      <c r="D35" s="11">
        <v>518189.11189</v>
      </c>
      <c r="E35" s="11">
        <v>80.018957651288602</v>
      </c>
      <c r="F35" s="16">
        <v>645760.77963999996</v>
      </c>
      <c r="G35" s="16"/>
      <c r="H35" s="11">
        <v>85.916914518929431</v>
      </c>
      <c r="I35" s="11">
        <v>521695.84419999999</v>
      </c>
      <c r="J35" s="11">
        <v>84.488853340746886</v>
      </c>
      <c r="K35" s="11">
        <v>542096.723</v>
      </c>
      <c r="L35" s="11">
        <v>83.401858496343806</v>
      </c>
      <c r="M35" s="11">
        <v>536569.80570000003</v>
      </c>
      <c r="N35" s="11">
        <v>85.348807638270287</v>
      </c>
      <c r="O35" s="11">
        <v>467398.89827000001</v>
      </c>
      <c r="P35" s="11">
        <v>86.007314718691219</v>
      </c>
      <c r="Q35" s="11">
        <v>490196.69332999998</v>
      </c>
      <c r="R35" s="11">
        <v>85.152635915606979</v>
      </c>
      <c r="S35" s="11">
        <v>431206.74738999997</v>
      </c>
      <c r="T35" s="11">
        <v>85.983763883894497</v>
      </c>
      <c r="U35" s="11">
        <v>506179.8101</v>
      </c>
      <c r="V35" s="11">
        <v>86.419652921519571</v>
      </c>
      <c r="W35" s="11">
        <v>491019.50719999999</v>
      </c>
      <c r="X35" s="11">
        <v>84.941764905045048</v>
      </c>
      <c r="Y35" s="11">
        <v>436106.35220000002</v>
      </c>
      <c r="Z35" s="11">
        <v>78.954954258520786</v>
      </c>
      <c r="AA35" s="8">
        <f t="shared" si="0"/>
        <v>6319052.1560000004</v>
      </c>
      <c r="AB35" s="8">
        <f t="shared" si="2"/>
        <v>84.385257320316839</v>
      </c>
    </row>
    <row r="36" spans="1:28" s="6" customFormat="1" ht="12" x14ac:dyDescent="0.2">
      <c r="A36" s="3" t="s">
        <v>28</v>
      </c>
      <c r="B36" s="10">
        <v>88293.225560000006</v>
      </c>
      <c r="C36" s="10">
        <v>10.311433764956345</v>
      </c>
      <c r="D36" s="10">
        <v>81163.91807</v>
      </c>
      <c r="E36" s="10">
        <v>12.533362770143764</v>
      </c>
      <c r="F36" s="17">
        <v>57149.421889999998</v>
      </c>
      <c r="G36" s="17"/>
      <c r="H36" s="10">
        <v>7.6035927701689445</v>
      </c>
      <c r="I36" s="10">
        <v>60473.70766</v>
      </c>
      <c r="J36" s="10">
        <v>9.7937414573273713</v>
      </c>
      <c r="K36" s="10">
        <v>67455.362430000008</v>
      </c>
      <c r="L36" s="10">
        <v>10.378042060598192</v>
      </c>
      <c r="M36" s="10">
        <v>51919.818100000004</v>
      </c>
      <c r="N36" s="10">
        <v>8.2585611798447935</v>
      </c>
      <c r="O36" s="10">
        <v>45068.370409999996</v>
      </c>
      <c r="P36" s="10">
        <v>8.2931507371082187</v>
      </c>
      <c r="Q36" s="10">
        <v>53839.380469999996</v>
      </c>
      <c r="R36" s="10">
        <v>9.3525012009769419</v>
      </c>
      <c r="S36" s="10">
        <v>52693.617159999994</v>
      </c>
      <c r="T36" s="10">
        <v>10.507246381225906</v>
      </c>
      <c r="U36" s="10">
        <v>51002.28845</v>
      </c>
      <c r="V36" s="10">
        <v>8.7075777779075558</v>
      </c>
      <c r="W36" s="10">
        <v>57487.835100000004</v>
      </c>
      <c r="X36" s="10">
        <v>9.9448557590100499</v>
      </c>
      <c r="Y36" s="10">
        <v>50124.62687</v>
      </c>
      <c r="Z36" s="10">
        <v>9.0748222349471916</v>
      </c>
      <c r="AA36" s="9">
        <f t="shared" si="0"/>
        <v>716671.57216999994</v>
      </c>
      <c r="AB36" s="9">
        <f t="shared" si="2"/>
        <v>9.5705041735252081</v>
      </c>
    </row>
    <row r="37" spans="1:28" s="6" customFormat="1" ht="12" x14ac:dyDescent="0.2">
      <c r="A37" s="3" t="s">
        <v>29</v>
      </c>
      <c r="B37" s="10">
        <v>4317.74413</v>
      </c>
      <c r="C37" s="10">
        <v>0.50425309901345572</v>
      </c>
      <c r="D37" s="10">
        <v>5081.2098800000003</v>
      </c>
      <c r="E37" s="10">
        <v>0.78464234171585578</v>
      </c>
      <c r="F37" s="17">
        <v>3532.0622999999996</v>
      </c>
      <c r="G37" s="17"/>
      <c r="H37" s="10">
        <v>0.46993237166526114</v>
      </c>
      <c r="I37" s="10">
        <v>3875.3536400000003</v>
      </c>
      <c r="J37" s="10">
        <v>0.62761509215313316</v>
      </c>
      <c r="K37" s="10">
        <v>4861.2458299999998</v>
      </c>
      <c r="L37" s="10">
        <v>0.74790516088325698</v>
      </c>
      <c r="M37" s="10">
        <v>3080.4186600000003</v>
      </c>
      <c r="N37" s="10">
        <v>0.48998295629902294</v>
      </c>
      <c r="O37" s="10">
        <v>3391.4062999999996</v>
      </c>
      <c r="P37" s="10">
        <v>0.62406169561519897</v>
      </c>
      <c r="Q37" s="10">
        <v>3265.5918300000003</v>
      </c>
      <c r="R37" s="10">
        <v>0.5672697428045923</v>
      </c>
      <c r="S37" s="10">
        <v>3865.14383</v>
      </c>
      <c r="T37" s="10">
        <v>0.77071988429585236</v>
      </c>
      <c r="U37" s="10">
        <v>3827.1836499999999</v>
      </c>
      <c r="V37" s="10">
        <v>0.653411843183894</v>
      </c>
      <c r="W37" s="10">
        <v>4088.0028500000003</v>
      </c>
      <c r="X37" s="10">
        <v>0.70718611363523065</v>
      </c>
      <c r="Y37" s="10">
        <v>3088.87869</v>
      </c>
      <c r="Z37" s="10">
        <v>0.55922660710803918</v>
      </c>
      <c r="AA37" s="9">
        <f t="shared" si="0"/>
        <v>46274.241589999998</v>
      </c>
      <c r="AB37" s="9">
        <f t="shared" si="2"/>
        <v>0.61795087102848989</v>
      </c>
    </row>
    <row r="38" spans="1:28" s="6" customFormat="1" ht="12" x14ac:dyDescent="0.2">
      <c r="A38" s="3" t="s">
        <v>30</v>
      </c>
      <c r="B38" s="10">
        <v>31022.411329999999</v>
      </c>
      <c r="C38" s="10">
        <v>3.6229907518912281</v>
      </c>
      <c r="D38" s="10">
        <v>43148.691880000006</v>
      </c>
      <c r="E38" s="10">
        <v>6.6630372368517738</v>
      </c>
      <c r="F38" s="17">
        <v>45168.502520000002</v>
      </c>
      <c r="G38" s="17"/>
      <c r="H38" s="10">
        <v>6.0095603392363515</v>
      </c>
      <c r="I38" s="10">
        <v>31428.078890000001</v>
      </c>
      <c r="J38" s="10">
        <v>5.0897901097726113</v>
      </c>
      <c r="K38" s="10">
        <v>35568.255210000003</v>
      </c>
      <c r="L38" s="10">
        <v>5.4721942821747396</v>
      </c>
      <c r="M38" s="10">
        <v>37108.694299999996</v>
      </c>
      <c r="N38" s="10">
        <v>5.9026482255859012</v>
      </c>
      <c r="O38" s="10">
        <v>27582.193739999999</v>
      </c>
      <c r="P38" s="10">
        <v>5.0754728485853571</v>
      </c>
      <c r="Q38" s="10">
        <v>28366.589449999999</v>
      </c>
      <c r="R38" s="10">
        <v>4.9275931406115019</v>
      </c>
      <c r="S38" s="10">
        <v>13732.36507</v>
      </c>
      <c r="T38" s="10">
        <v>2.7382698505837504</v>
      </c>
      <c r="U38" s="10">
        <v>24713.748370000001</v>
      </c>
      <c r="V38" s="10">
        <v>4.2193574573889743</v>
      </c>
      <c r="W38" s="10">
        <v>25470.70722</v>
      </c>
      <c r="X38" s="10">
        <v>4.4061932223096685</v>
      </c>
      <c r="Y38" s="10">
        <v>63028.448049999999</v>
      </c>
      <c r="Z38" s="10">
        <v>11.410996899423981</v>
      </c>
      <c r="AA38" s="9">
        <f t="shared" si="0"/>
        <v>406338.68602999992</v>
      </c>
      <c r="AB38" s="9">
        <f t="shared" si="2"/>
        <v>5.4262876351294631</v>
      </c>
    </row>
    <row r="39" spans="1:28" s="6" customFormat="1" ht="12" x14ac:dyDescent="0.2">
      <c r="A39" s="3" t="s">
        <v>31</v>
      </c>
      <c r="B39" s="10">
        <v>0</v>
      </c>
      <c r="C39" s="10">
        <v>0</v>
      </c>
      <c r="D39" s="10">
        <v>0</v>
      </c>
      <c r="E39" s="10">
        <v>0</v>
      </c>
      <c r="F39" s="17">
        <v>0</v>
      </c>
      <c r="G39" s="17"/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9">
        <f t="shared" si="0"/>
        <v>0</v>
      </c>
      <c r="AB39" s="9">
        <f t="shared" si="2"/>
        <v>0</v>
      </c>
    </row>
    <row r="40" spans="1:28" s="6" customFormat="1" x14ac:dyDescent="0.25">
      <c r="A40" s="4" t="s">
        <v>32</v>
      </c>
      <c r="B40" s="11">
        <v>123633.38102</v>
      </c>
      <c r="C40" s="11">
        <v>14.438677615861028</v>
      </c>
      <c r="D40" s="11">
        <v>129393.81982999999</v>
      </c>
      <c r="E40" s="11">
        <v>19.981042348711394</v>
      </c>
      <c r="F40" s="16">
        <v>105849.98671</v>
      </c>
      <c r="G40" s="16"/>
      <c r="H40" s="11">
        <v>14.083085481070556</v>
      </c>
      <c r="I40" s="11">
        <v>95777.140189999991</v>
      </c>
      <c r="J40" s="11">
        <v>15.511146659253116</v>
      </c>
      <c r="K40" s="11">
        <v>107884.86347</v>
      </c>
      <c r="L40" s="11">
        <v>16.598141503656187</v>
      </c>
      <c r="M40" s="11">
        <v>92108.931060000003</v>
      </c>
      <c r="N40" s="11">
        <v>14.651192361729718</v>
      </c>
      <c r="O40" s="11">
        <v>76041.970450000008</v>
      </c>
      <c r="P40" s="11">
        <v>13.992685281308779</v>
      </c>
      <c r="Q40" s="11">
        <v>85471.561749999993</v>
      </c>
      <c r="R40" s="11">
        <v>14.847364084393035</v>
      </c>
      <c r="S40" s="11">
        <v>70291.12606000001</v>
      </c>
      <c r="T40" s="11">
        <v>14.01623611610551</v>
      </c>
      <c r="U40" s="11">
        <v>79543.22047</v>
      </c>
      <c r="V40" s="11">
        <v>13.580347078480424</v>
      </c>
      <c r="W40" s="11">
        <v>87046.545169999998</v>
      </c>
      <c r="X40" s="11">
        <v>15.05823509495495</v>
      </c>
      <c r="Y40" s="11">
        <v>116241.95361</v>
      </c>
      <c r="Z40" s="11">
        <v>21.045045741479214</v>
      </c>
      <c r="AA40" s="8">
        <f t="shared" si="0"/>
        <v>1169284.49979</v>
      </c>
      <c r="AB40" s="8">
        <f t="shared" si="2"/>
        <v>15.614742679683163</v>
      </c>
    </row>
    <row r="41" spans="1:28" s="6" customFormat="1" x14ac:dyDescent="0.25">
      <c r="A41" s="4" t="s">
        <v>33</v>
      </c>
      <c r="B41" s="11">
        <v>856265.26409999991</v>
      </c>
      <c r="C41" s="11">
        <v>100</v>
      </c>
      <c r="D41" s="11">
        <v>647582.93171999999</v>
      </c>
      <c r="E41" s="11">
        <v>100</v>
      </c>
      <c r="F41" s="16">
        <v>751610.76635000005</v>
      </c>
      <c r="G41" s="16"/>
      <c r="H41" s="11">
        <v>100</v>
      </c>
      <c r="I41" s="11">
        <v>617472.98439</v>
      </c>
      <c r="J41" s="11">
        <v>100</v>
      </c>
      <c r="K41" s="11">
        <v>649981.58646999998</v>
      </c>
      <c r="L41" s="11">
        <v>100</v>
      </c>
      <c r="M41" s="11">
        <v>628678.73676</v>
      </c>
      <c r="N41" s="11">
        <v>100</v>
      </c>
      <c r="O41" s="11">
        <v>543440.86872000003</v>
      </c>
      <c r="P41" s="11">
        <v>100</v>
      </c>
      <c r="Q41" s="11">
        <v>575668.25507999992</v>
      </c>
      <c r="R41" s="11">
        <v>100</v>
      </c>
      <c r="S41" s="11">
        <v>501497.87345000001</v>
      </c>
      <c r="T41" s="11">
        <v>100</v>
      </c>
      <c r="U41" s="11">
        <v>585723.03057000006</v>
      </c>
      <c r="V41" s="11">
        <v>100</v>
      </c>
      <c r="W41" s="11">
        <v>578066.05237000005</v>
      </c>
      <c r="X41" s="11">
        <v>100</v>
      </c>
      <c r="Y41" s="11">
        <v>552348.30581000005</v>
      </c>
      <c r="Z41" s="11">
        <v>100</v>
      </c>
      <c r="AA41" s="8">
        <f t="shared" si="0"/>
        <v>7488336.6557900002</v>
      </c>
      <c r="AB41" s="8">
        <f t="shared" si="2"/>
        <v>100</v>
      </c>
    </row>
    <row r="42" spans="1:28" s="6" customFormat="1" x14ac:dyDescent="0.25">
      <c r="A42" s="4" t="s">
        <v>34</v>
      </c>
      <c r="B42" s="11">
        <v>-103187.68275000001</v>
      </c>
      <c r="C42" s="5"/>
      <c r="D42" s="11">
        <v>37466.777159999998</v>
      </c>
      <c r="E42" s="5"/>
      <c r="F42" s="16">
        <v>-26352.434289999997</v>
      </c>
      <c r="G42" s="16"/>
      <c r="H42" s="5"/>
      <c r="I42" s="11">
        <v>168207.17728</v>
      </c>
      <c r="J42" s="5"/>
      <c r="K42" s="11">
        <v>72244.786930000002</v>
      </c>
      <c r="L42" s="5"/>
      <c r="M42" s="11">
        <v>9056.1947300000011</v>
      </c>
      <c r="N42" s="5"/>
      <c r="O42" s="11">
        <v>136588.40265999999</v>
      </c>
      <c r="P42" s="5"/>
      <c r="Q42" s="11">
        <v>118602.11408</v>
      </c>
      <c r="R42" s="5"/>
      <c r="S42" s="11">
        <v>164544.91031000001</v>
      </c>
      <c r="T42" s="5"/>
      <c r="U42" s="11">
        <v>123955.71286</v>
      </c>
      <c r="V42" s="5"/>
      <c r="W42" s="11">
        <v>169341.62397999997</v>
      </c>
      <c r="X42" s="5"/>
      <c r="Y42" s="11">
        <v>219209.72214</v>
      </c>
      <c r="Z42" s="5"/>
      <c r="AA42" s="9">
        <f t="shared" si="0"/>
        <v>1089677.3050899999</v>
      </c>
      <c r="AB42"/>
    </row>
    <row r="43" spans="1:28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8" ht="15.75" x14ac:dyDescent="0.25">
      <c r="A44" s="7" t="s">
        <v>39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8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8" ht="18" x14ac:dyDescent="0.25">
      <c r="A46" s="1" t="s">
        <v>0</v>
      </c>
      <c r="B46" s="15">
        <v>1</v>
      </c>
      <c r="C46" s="15" t="s">
        <v>1</v>
      </c>
      <c r="D46" s="15">
        <v>2</v>
      </c>
      <c r="E46" s="15" t="s">
        <v>1</v>
      </c>
      <c r="F46" s="15">
        <v>3</v>
      </c>
      <c r="G46" s="15"/>
      <c r="H46" s="15" t="s">
        <v>1</v>
      </c>
      <c r="I46" s="15">
        <v>4</v>
      </c>
      <c r="J46" s="15" t="s">
        <v>1</v>
      </c>
      <c r="K46" s="15">
        <v>5</v>
      </c>
      <c r="L46" s="15" t="s">
        <v>1</v>
      </c>
      <c r="M46" s="15">
        <v>6</v>
      </c>
      <c r="N46" s="15" t="s">
        <v>1</v>
      </c>
      <c r="O46" s="15">
        <v>7</v>
      </c>
      <c r="P46" s="15" t="s">
        <v>1</v>
      </c>
      <c r="Q46" s="15">
        <v>8</v>
      </c>
      <c r="R46" s="15" t="s">
        <v>1</v>
      </c>
      <c r="S46" s="15">
        <v>9</v>
      </c>
      <c r="T46" s="15" t="s">
        <v>1</v>
      </c>
      <c r="U46" s="15">
        <v>10</v>
      </c>
      <c r="V46" s="15" t="s">
        <v>1</v>
      </c>
      <c r="W46" s="15">
        <v>11</v>
      </c>
      <c r="X46" s="15" t="s">
        <v>1</v>
      </c>
      <c r="Y46" s="15">
        <v>12</v>
      </c>
      <c r="Z46" s="15" t="s">
        <v>1</v>
      </c>
      <c r="AA46" s="15" t="s">
        <v>37</v>
      </c>
      <c r="AB46" s="15" t="s">
        <v>1</v>
      </c>
    </row>
    <row r="47" spans="1:28" x14ac:dyDescent="0.25">
      <c r="A47" s="2" t="s">
        <v>2</v>
      </c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</row>
    <row r="48" spans="1:28" x14ac:dyDescent="0.25">
      <c r="A48" s="3" t="s">
        <v>3</v>
      </c>
      <c r="B48" s="10">
        <v>530594.28078999999</v>
      </c>
      <c r="C48" s="10">
        <v>94.425117791060671</v>
      </c>
      <c r="D48" s="10">
        <v>346543.09049000003</v>
      </c>
      <c r="E48" s="10">
        <v>91.896397226109571</v>
      </c>
      <c r="F48" s="17">
        <v>372231.69667999999</v>
      </c>
      <c r="G48" s="17"/>
      <c r="H48" s="10">
        <v>92.51449425509324</v>
      </c>
      <c r="I48" s="10">
        <v>348071.99268000002</v>
      </c>
      <c r="J48" s="10">
        <v>91.041163096078222</v>
      </c>
      <c r="K48" s="10">
        <v>341050.71545999998</v>
      </c>
      <c r="L48" s="10">
        <v>91.881284902147684</v>
      </c>
      <c r="M48" s="10">
        <v>415439.94287000003</v>
      </c>
      <c r="N48" s="10">
        <v>93.535984293884937</v>
      </c>
      <c r="O48" s="10">
        <v>448123.52393999998</v>
      </c>
      <c r="P48" s="10">
        <v>89.842971264560617</v>
      </c>
      <c r="Q48" s="10">
        <v>388257.16879999998</v>
      </c>
      <c r="R48" s="10">
        <v>92.039805597210304</v>
      </c>
      <c r="S48" s="10">
        <v>408327.00206999999</v>
      </c>
      <c r="T48" s="10">
        <v>91.885807374720358</v>
      </c>
      <c r="U48" s="10">
        <v>409346.53087999998</v>
      </c>
      <c r="V48" s="10">
        <v>90.217321823638471</v>
      </c>
      <c r="W48" s="10">
        <v>390692.16751999996</v>
      </c>
      <c r="X48" s="10">
        <v>90.354497987719711</v>
      </c>
      <c r="Y48" s="10">
        <v>464632.96574999997</v>
      </c>
      <c r="Z48" s="10">
        <v>92.339452814994218</v>
      </c>
      <c r="AA48" s="13">
        <f>Y48+W48+U48+S48+Q48+O48+M48+K48+I48+D48+B48+F48</f>
        <v>4863311.0779299997</v>
      </c>
      <c r="AB48" s="13">
        <f>(AA48*100)/AA$57</f>
        <v>91.875844127058969</v>
      </c>
    </row>
    <row r="49" spans="1:28" x14ac:dyDescent="0.25">
      <c r="A49" s="3" t="s">
        <v>4</v>
      </c>
      <c r="B49" s="10">
        <v>1309.03908</v>
      </c>
      <c r="C49" s="10">
        <v>0.232957975231216</v>
      </c>
      <c r="D49" s="10">
        <v>1294.4411200000002</v>
      </c>
      <c r="E49" s="10">
        <v>0.34326027156141725</v>
      </c>
      <c r="F49" s="17">
        <v>776.62195000000008</v>
      </c>
      <c r="G49" s="17"/>
      <c r="H49" s="10">
        <v>0.1930216786278178</v>
      </c>
      <c r="I49" s="10">
        <v>1232.48278</v>
      </c>
      <c r="J49" s="10">
        <v>0.32236625797768537</v>
      </c>
      <c r="K49" s="10">
        <v>1461.1199100000001</v>
      </c>
      <c r="L49" s="10">
        <v>0.3936352238576547</v>
      </c>
      <c r="M49" s="10">
        <v>1174.6731200000002</v>
      </c>
      <c r="N49" s="10">
        <v>0.26447675142577903</v>
      </c>
      <c r="O49" s="10">
        <v>1223.3868</v>
      </c>
      <c r="P49" s="10">
        <v>0.24527323214694519</v>
      </c>
      <c r="Q49" s="10">
        <v>1523.98615</v>
      </c>
      <c r="R49" s="10">
        <v>0.36127443419105509</v>
      </c>
      <c r="S49" s="10">
        <v>1322.30846</v>
      </c>
      <c r="T49" s="10">
        <v>0.29755901478368063</v>
      </c>
      <c r="U49" s="10">
        <v>1300.9968700000002</v>
      </c>
      <c r="V49" s="10">
        <v>0.28673127645668045</v>
      </c>
      <c r="W49" s="10">
        <v>1484.9382800000001</v>
      </c>
      <c r="X49" s="10">
        <v>0.34341833286248208</v>
      </c>
      <c r="Y49" s="10">
        <v>1912.8518200000001</v>
      </c>
      <c r="Z49" s="10">
        <v>0.38015316044106112</v>
      </c>
      <c r="AA49" s="13">
        <f t="shared" ref="AA49:AA79" si="3">Y49+W49+U49+S49+Q49+O49+M49+K49+I49+D49+B49+F49</f>
        <v>16016.84634</v>
      </c>
      <c r="AB49" s="13">
        <f t="shared" ref="AB49:AB57" si="4">(AA49*100)/AA$57</f>
        <v>0.30258423821970371</v>
      </c>
    </row>
    <row r="50" spans="1:28" x14ac:dyDescent="0.25">
      <c r="A50" s="3" t="s">
        <v>5</v>
      </c>
      <c r="B50" s="10">
        <v>30014.82588</v>
      </c>
      <c r="C50" s="10">
        <v>5.3414700681986522</v>
      </c>
      <c r="D50" s="10">
        <v>29261.947100000001</v>
      </c>
      <c r="E50" s="10">
        <v>7.7596916173072632</v>
      </c>
      <c r="F50" s="17">
        <v>29338.819869999999</v>
      </c>
      <c r="G50" s="17"/>
      <c r="H50" s="10">
        <v>7.2918725259652719</v>
      </c>
      <c r="I50" s="10">
        <v>33016.543539999999</v>
      </c>
      <c r="J50" s="10">
        <v>8.6357552130238453</v>
      </c>
      <c r="K50" s="10">
        <v>28671.412260000001</v>
      </c>
      <c r="L50" s="10">
        <v>7.7242652749015015</v>
      </c>
      <c r="M50" s="10">
        <v>27531.685829999999</v>
      </c>
      <c r="N50" s="10">
        <v>6.1987379345102838</v>
      </c>
      <c r="O50" s="10">
        <v>49429.756549999998</v>
      </c>
      <c r="P50" s="10">
        <v>9.9100269458973518</v>
      </c>
      <c r="Q50" s="10">
        <v>32049.753710000001</v>
      </c>
      <c r="R50" s="10">
        <v>7.5976783893626072</v>
      </c>
      <c r="S50" s="10">
        <v>34731.739350000003</v>
      </c>
      <c r="T50" s="10">
        <v>7.8156817832879879</v>
      </c>
      <c r="U50" s="10">
        <v>43081.079259999999</v>
      </c>
      <c r="V50" s="10">
        <v>9.4947905964994526</v>
      </c>
      <c r="W50" s="10">
        <v>40213.677609999999</v>
      </c>
      <c r="X50" s="10">
        <v>9.3001266847909143</v>
      </c>
      <c r="Y50" s="10">
        <v>36623.955820000003</v>
      </c>
      <c r="Z50" s="10">
        <v>7.2785107593053358</v>
      </c>
      <c r="AA50" s="13">
        <f t="shared" si="3"/>
        <v>413965.19678</v>
      </c>
      <c r="AB50" s="13">
        <f t="shared" si="4"/>
        <v>7.8204748336960099</v>
      </c>
    </row>
    <row r="51" spans="1:28" x14ac:dyDescent="0.25">
      <c r="A51" s="3" t="s">
        <v>6</v>
      </c>
      <c r="B51" s="10">
        <v>2.5520500000000004</v>
      </c>
      <c r="C51" s="10">
        <v>4.5416550947342598E-4</v>
      </c>
      <c r="D51" s="10">
        <v>2.4544999999999999</v>
      </c>
      <c r="E51" s="10">
        <v>6.5088502175170279E-4</v>
      </c>
      <c r="F51" s="17">
        <v>2.4605300000000003</v>
      </c>
      <c r="G51" s="17"/>
      <c r="H51" s="10">
        <v>6.1154031368042662E-4</v>
      </c>
      <c r="I51" s="10">
        <v>2.7352699999999999</v>
      </c>
      <c r="J51" s="10">
        <v>7.1543292025436935E-4</v>
      </c>
      <c r="K51" s="10">
        <v>3.0236799999999997</v>
      </c>
      <c r="L51" s="10">
        <v>8.1459909315308231E-4</v>
      </c>
      <c r="M51" s="10">
        <v>3.3519500000000004</v>
      </c>
      <c r="N51" s="10">
        <v>7.5468896993372925E-4</v>
      </c>
      <c r="O51" s="10">
        <v>6.0192399999999999</v>
      </c>
      <c r="P51" s="10">
        <v>1.2067797771466704E-3</v>
      </c>
      <c r="Q51" s="10">
        <v>3.9027800000000004</v>
      </c>
      <c r="R51" s="10">
        <v>9.2518861557381346E-4</v>
      </c>
      <c r="S51" s="10">
        <v>4.2297799999999999</v>
      </c>
      <c r="T51" s="10">
        <v>9.5182720796607213E-4</v>
      </c>
      <c r="U51" s="10">
        <v>5.2465399999999995</v>
      </c>
      <c r="V51" s="10">
        <v>1.156303405388694E-3</v>
      </c>
      <c r="W51" s="10">
        <v>8.4620300000000004</v>
      </c>
      <c r="X51" s="10">
        <v>1.9569946268960816E-3</v>
      </c>
      <c r="Y51" s="10">
        <v>9.4762000000000004</v>
      </c>
      <c r="Z51" s="10">
        <v>1.883265259392431E-3</v>
      </c>
      <c r="AA51" s="13">
        <f t="shared" si="3"/>
        <v>53.914549999999998</v>
      </c>
      <c r="AB51" s="13">
        <f t="shared" si="4"/>
        <v>1.0185334050415897E-3</v>
      </c>
    </row>
    <row r="52" spans="1:28" x14ac:dyDescent="0.25">
      <c r="A52" s="3" t="s">
        <v>7</v>
      </c>
      <c r="B52" s="10">
        <v>0</v>
      </c>
      <c r="C52" s="10">
        <v>0</v>
      </c>
      <c r="D52" s="10">
        <v>0</v>
      </c>
      <c r="E52" s="10">
        <v>0</v>
      </c>
      <c r="F52" s="17">
        <v>0</v>
      </c>
      <c r="G52" s="17"/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0.20577999999999999</v>
      </c>
      <c r="N52" s="10">
        <v>4.6331209067248256E-5</v>
      </c>
      <c r="O52" s="10">
        <v>2.6025500000000004</v>
      </c>
      <c r="P52" s="10">
        <v>5.2177761794064826E-4</v>
      </c>
      <c r="Q52" s="10">
        <v>1.3346500000000001</v>
      </c>
      <c r="R52" s="10">
        <v>3.1639062047453102E-4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3">
        <f t="shared" si="3"/>
        <v>4.1429800000000006</v>
      </c>
      <c r="AB52" s="13">
        <f t="shared" si="4"/>
        <v>7.8267620269838219E-5</v>
      </c>
    </row>
    <row r="53" spans="1:28" x14ac:dyDescent="0.25">
      <c r="A53" s="3" t="s">
        <v>8</v>
      </c>
      <c r="B53" s="10">
        <v>0</v>
      </c>
      <c r="C53" s="10">
        <v>0</v>
      </c>
      <c r="D53" s="10">
        <v>0</v>
      </c>
      <c r="E53" s="10">
        <v>0</v>
      </c>
      <c r="F53" s="17">
        <v>0</v>
      </c>
      <c r="G53" s="17"/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3">
        <f t="shared" si="3"/>
        <v>0</v>
      </c>
      <c r="AB53" s="13">
        <f t="shared" si="4"/>
        <v>0</v>
      </c>
    </row>
    <row r="54" spans="1:28" x14ac:dyDescent="0.25">
      <c r="A54" s="3" t="s">
        <v>9</v>
      </c>
      <c r="B54" s="10">
        <v>0</v>
      </c>
      <c r="C54" s="10">
        <v>0</v>
      </c>
      <c r="D54" s="10">
        <v>0</v>
      </c>
      <c r="E54" s="10">
        <v>0</v>
      </c>
      <c r="F54" s="17">
        <v>0</v>
      </c>
      <c r="G54" s="17"/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3">
        <f t="shared" si="3"/>
        <v>0</v>
      </c>
      <c r="AB54" s="13">
        <f t="shared" si="4"/>
        <v>0</v>
      </c>
    </row>
    <row r="55" spans="1:28" x14ac:dyDescent="0.25">
      <c r="A55" s="3" t="s">
        <v>10</v>
      </c>
      <c r="B55" s="10">
        <v>0</v>
      </c>
      <c r="C55" s="10">
        <v>0</v>
      </c>
      <c r="D55" s="10">
        <v>0</v>
      </c>
      <c r="E55" s="10">
        <v>0</v>
      </c>
      <c r="F55" s="17">
        <v>0</v>
      </c>
      <c r="G55" s="17"/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3">
        <f t="shared" si="3"/>
        <v>0</v>
      </c>
      <c r="AB55" s="13">
        <f t="shared" si="4"/>
        <v>0</v>
      </c>
    </row>
    <row r="56" spans="1:28" x14ac:dyDescent="0.25">
      <c r="A56" s="3" t="s">
        <v>11</v>
      </c>
      <c r="B56" s="10">
        <v>0</v>
      </c>
      <c r="C56" s="10">
        <v>0</v>
      </c>
      <c r="D56" s="10">
        <v>0</v>
      </c>
      <c r="E56" s="10">
        <v>0</v>
      </c>
      <c r="F56" s="17">
        <v>0</v>
      </c>
      <c r="G56" s="17"/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3">
        <f t="shared" si="3"/>
        <v>0</v>
      </c>
      <c r="AB56" s="13">
        <f t="shared" si="4"/>
        <v>0</v>
      </c>
    </row>
    <row r="57" spans="1:28" x14ac:dyDescent="0.25">
      <c r="A57" s="4" t="s">
        <v>12</v>
      </c>
      <c r="B57" s="11">
        <v>561920.69779999997</v>
      </c>
      <c r="C57" s="11">
        <v>100</v>
      </c>
      <c r="D57" s="11">
        <v>377101.93320999999</v>
      </c>
      <c r="E57" s="11">
        <v>100</v>
      </c>
      <c r="F57" s="16">
        <v>402349.59902999998</v>
      </c>
      <c r="G57" s="16"/>
      <c r="H57" s="11">
        <v>100</v>
      </c>
      <c r="I57" s="11">
        <v>382323.75426999998</v>
      </c>
      <c r="J57" s="11">
        <v>100</v>
      </c>
      <c r="K57" s="11">
        <v>371186.27130999998</v>
      </c>
      <c r="L57" s="11">
        <v>100</v>
      </c>
      <c r="M57" s="11">
        <v>444149.85954999999</v>
      </c>
      <c r="N57" s="11">
        <v>100</v>
      </c>
      <c r="O57" s="11">
        <v>498785.28907999996</v>
      </c>
      <c r="P57" s="11">
        <v>100</v>
      </c>
      <c r="Q57" s="11">
        <v>421836.14608999999</v>
      </c>
      <c r="R57" s="11">
        <v>100</v>
      </c>
      <c r="S57" s="11">
        <v>444385.27966</v>
      </c>
      <c r="T57" s="11">
        <v>100</v>
      </c>
      <c r="U57" s="11">
        <v>453733.85355</v>
      </c>
      <c r="V57" s="11">
        <v>100</v>
      </c>
      <c r="W57" s="11">
        <v>432399.24543999997</v>
      </c>
      <c r="X57" s="11">
        <v>100</v>
      </c>
      <c r="Y57" s="11">
        <v>503179.24958999996</v>
      </c>
      <c r="Z57" s="11">
        <v>100</v>
      </c>
      <c r="AA57" s="12">
        <f t="shared" si="3"/>
        <v>5293351.1785800001</v>
      </c>
      <c r="AB57" s="12">
        <f t="shared" si="4"/>
        <v>100</v>
      </c>
    </row>
    <row r="58" spans="1:28" x14ac:dyDescent="0.25">
      <c r="A58" s="3" t="s">
        <v>13</v>
      </c>
      <c r="B58" s="10">
        <v>21948.131850000002</v>
      </c>
      <c r="C58" s="10">
        <v>4.808172377099015</v>
      </c>
      <c r="D58" s="10">
        <v>30632.13291</v>
      </c>
      <c r="E58" s="10">
        <v>5.7553310946778513</v>
      </c>
      <c r="F58" s="17">
        <v>32207.037769999999</v>
      </c>
      <c r="G58" s="17"/>
      <c r="H58" s="10">
        <v>4.6014301680632679</v>
      </c>
      <c r="I58" s="10">
        <v>33908.22539</v>
      </c>
      <c r="J58" s="10">
        <v>5.6704693209230355</v>
      </c>
      <c r="K58" s="10">
        <v>32269.80053</v>
      </c>
      <c r="L58" s="10">
        <v>5.2766385822109703</v>
      </c>
      <c r="M58" s="10">
        <v>35937.64604</v>
      </c>
      <c r="N58" s="10">
        <v>5.0652749227871539</v>
      </c>
      <c r="O58" s="10">
        <v>36363.341229999998</v>
      </c>
      <c r="P58" s="10">
        <v>5.7737771371235285</v>
      </c>
      <c r="Q58" s="10">
        <v>37838.093090000002</v>
      </c>
      <c r="R58" s="10">
        <v>5.7439740494909115</v>
      </c>
      <c r="S58" s="10">
        <v>35648.406950000004</v>
      </c>
      <c r="T58" s="10">
        <v>6.3353756845268894</v>
      </c>
      <c r="U58" s="10">
        <v>39588.80629</v>
      </c>
      <c r="V58" s="10">
        <v>5.9969069688729766</v>
      </c>
      <c r="W58" s="10">
        <v>35872.128819999998</v>
      </c>
      <c r="X58" s="10">
        <v>5.7207705764871903</v>
      </c>
      <c r="Y58" s="10">
        <v>32209.0782</v>
      </c>
      <c r="Z58" s="10">
        <v>4.4228850949120968</v>
      </c>
      <c r="AA58" s="13">
        <f t="shared" si="3"/>
        <v>404422.82906999998</v>
      </c>
      <c r="AB58" s="13">
        <f>(AA58*100)/AA$78</f>
        <v>5.4108058481479437</v>
      </c>
    </row>
    <row r="59" spans="1:28" x14ac:dyDescent="0.25">
      <c r="A59" s="3" t="s">
        <v>14</v>
      </c>
      <c r="B59" s="10">
        <v>21147.980179999999</v>
      </c>
      <c r="C59" s="10">
        <v>4.6328833281960371</v>
      </c>
      <c r="D59" s="10">
        <v>27630.35152</v>
      </c>
      <c r="E59" s="10">
        <v>5.19134014360528</v>
      </c>
      <c r="F59" s="17">
        <v>27977.14028</v>
      </c>
      <c r="G59" s="17"/>
      <c r="H59" s="10">
        <v>3.9971033107690244</v>
      </c>
      <c r="I59" s="10">
        <v>27699.172480000001</v>
      </c>
      <c r="J59" s="10">
        <v>4.6321299907696423</v>
      </c>
      <c r="K59" s="10">
        <v>26886.206620000001</v>
      </c>
      <c r="L59" s="10">
        <v>4.3963331923448985</v>
      </c>
      <c r="M59" s="10">
        <v>29722.926030000002</v>
      </c>
      <c r="N59" s="10">
        <v>4.1893337054976607</v>
      </c>
      <c r="O59" s="10">
        <v>31713.326829999998</v>
      </c>
      <c r="P59" s="10">
        <v>5.0354471068823781</v>
      </c>
      <c r="Q59" s="10">
        <v>31380.545289999998</v>
      </c>
      <c r="R59" s="10">
        <v>4.763692434920066</v>
      </c>
      <c r="S59" s="10">
        <v>30108.741739999998</v>
      </c>
      <c r="T59" s="10">
        <v>5.3508755827108789</v>
      </c>
      <c r="U59" s="10">
        <v>33326.48227</v>
      </c>
      <c r="V59" s="10">
        <v>5.0482909817734924</v>
      </c>
      <c r="W59" s="10">
        <v>27498.706969999999</v>
      </c>
      <c r="X59" s="10">
        <v>4.3854044602368605</v>
      </c>
      <c r="Y59" s="10">
        <v>21148.385829999999</v>
      </c>
      <c r="Z59" s="10">
        <v>2.9040533196307741</v>
      </c>
      <c r="AA59" s="13">
        <f t="shared" si="3"/>
        <v>336239.96604000003</v>
      </c>
      <c r="AB59" s="13">
        <f t="shared" ref="AB59:AB78" si="5">(AA59*100)/AA$78</f>
        <v>4.4985817907806522</v>
      </c>
    </row>
    <row r="60" spans="1:28" x14ac:dyDescent="0.25">
      <c r="A60" s="3" t="s">
        <v>15</v>
      </c>
      <c r="B60" s="10">
        <v>215681.59675</v>
      </c>
      <c r="C60" s="10">
        <v>47.249319569854805</v>
      </c>
      <c r="D60" s="10">
        <v>218989.36037000001</v>
      </c>
      <c r="E60" s="10">
        <v>41.144907501025678</v>
      </c>
      <c r="F60" s="17">
        <v>265968.33516999998</v>
      </c>
      <c r="G60" s="17"/>
      <c r="H60" s="10">
        <v>37.998984257433641</v>
      </c>
      <c r="I60" s="10">
        <v>247872.09465000001</v>
      </c>
      <c r="J60" s="10">
        <v>41.451626915287406</v>
      </c>
      <c r="K60" s="10">
        <v>234189.61372999998</v>
      </c>
      <c r="L60" s="10">
        <v>38.293820571093619</v>
      </c>
      <c r="M60" s="10">
        <v>241661.01949999999</v>
      </c>
      <c r="N60" s="10">
        <v>34.061204245989821</v>
      </c>
      <c r="O60" s="10">
        <v>266166.12226999999</v>
      </c>
      <c r="P60" s="10">
        <v>42.261899469554102</v>
      </c>
      <c r="Q60" s="10">
        <v>265694.53526999999</v>
      </c>
      <c r="R60" s="10">
        <v>40.333494398156198</v>
      </c>
      <c r="S60" s="10">
        <v>259661.04697999998</v>
      </c>
      <c r="T60" s="10">
        <v>46.146530069722687</v>
      </c>
      <c r="U60" s="10">
        <v>267565.26740000001</v>
      </c>
      <c r="V60" s="10">
        <v>40.530750155624901</v>
      </c>
      <c r="W60" s="10">
        <v>249112.17053999999</v>
      </c>
      <c r="X60" s="10">
        <v>39.727599736861421</v>
      </c>
      <c r="Y60" s="10">
        <v>283742.81391000003</v>
      </c>
      <c r="Z60" s="10">
        <v>38.962985982969109</v>
      </c>
      <c r="AA60" s="13">
        <f t="shared" si="3"/>
        <v>3016303.9765399997</v>
      </c>
      <c r="AB60" s="13">
        <f t="shared" si="5"/>
        <v>40.355375668542322</v>
      </c>
    </row>
    <row r="61" spans="1:28" x14ac:dyDescent="0.25">
      <c r="A61" s="3" t="s">
        <v>16</v>
      </c>
      <c r="B61" s="10">
        <v>11446.70391</v>
      </c>
      <c r="C61" s="10">
        <v>2.5076268871099061</v>
      </c>
      <c r="D61" s="10">
        <v>14825.35822</v>
      </c>
      <c r="E61" s="10">
        <v>2.7854686255115197</v>
      </c>
      <c r="F61" s="17">
        <v>16399.441780000001</v>
      </c>
      <c r="G61" s="17"/>
      <c r="H61" s="10">
        <v>2.3429936861867806</v>
      </c>
      <c r="I61" s="10">
        <v>16585.64429</v>
      </c>
      <c r="J61" s="10">
        <v>2.7736157239866488</v>
      </c>
      <c r="K61" s="10">
        <v>14060.633679999999</v>
      </c>
      <c r="L61" s="10">
        <v>2.2991428811978158</v>
      </c>
      <c r="M61" s="10">
        <v>16609.589060000002</v>
      </c>
      <c r="N61" s="10">
        <v>2.3410585893626843</v>
      </c>
      <c r="O61" s="10">
        <v>14024.150619999999</v>
      </c>
      <c r="P61" s="10">
        <v>2.226756878725161</v>
      </c>
      <c r="Q61" s="10">
        <v>12596.912269999999</v>
      </c>
      <c r="R61" s="10">
        <v>1.9122617255179875</v>
      </c>
      <c r="S61" s="10">
        <v>11733.577499999999</v>
      </c>
      <c r="T61" s="10">
        <v>2.0852719082307214</v>
      </c>
      <c r="U61" s="10">
        <v>11460.30286</v>
      </c>
      <c r="V61" s="10">
        <v>1.7360051117249513</v>
      </c>
      <c r="W61" s="10">
        <v>11510.116249999999</v>
      </c>
      <c r="X61" s="10">
        <v>1.8355959498627572</v>
      </c>
      <c r="Y61" s="10">
        <v>12641.074070000001</v>
      </c>
      <c r="Z61" s="10">
        <v>1.73584657532617</v>
      </c>
      <c r="AA61" s="13">
        <f t="shared" si="3"/>
        <v>163893.50451</v>
      </c>
      <c r="AB61" s="13">
        <f t="shared" si="5"/>
        <v>2.1927444964356284</v>
      </c>
    </row>
    <row r="62" spans="1:28" x14ac:dyDescent="0.25">
      <c r="A62" s="3" t="s">
        <v>17</v>
      </c>
      <c r="B62" s="10">
        <v>43758.388119999996</v>
      </c>
      <c r="C62" s="10">
        <v>9.5861403814631103</v>
      </c>
      <c r="D62" s="10">
        <v>32201.103460000002</v>
      </c>
      <c r="E62" s="10">
        <v>6.0501177822251933</v>
      </c>
      <c r="F62" s="17">
        <v>142771.19639</v>
      </c>
      <c r="G62" s="17"/>
      <c r="H62" s="10">
        <v>20.397768180076607</v>
      </c>
      <c r="I62" s="10">
        <v>55645.32402</v>
      </c>
      <c r="J62" s="10">
        <v>9.3055622663546202</v>
      </c>
      <c r="K62" s="10">
        <v>76516.478220000005</v>
      </c>
      <c r="L62" s="10">
        <v>12.511691876595474</v>
      </c>
      <c r="M62" s="10">
        <v>138189.69104000001</v>
      </c>
      <c r="N62" s="10">
        <v>19.477312894492982</v>
      </c>
      <c r="O62" s="10">
        <v>58200.678650000002</v>
      </c>
      <c r="P62" s="10">
        <v>9.2411130657380323</v>
      </c>
      <c r="Q62" s="10">
        <v>71881.725510000004</v>
      </c>
      <c r="R62" s="10">
        <v>10.911933774780744</v>
      </c>
      <c r="S62" s="10">
        <v>53288.152130000002</v>
      </c>
      <c r="T62" s="10">
        <v>9.4702819049189451</v>
      </c>
      <c r="U62" s="10">
        <v>76531.762409999996</v>
      </c>
      <c r="V62" s="10">
        <v>11.593020915424523</v>
      </c>
      <c r="W62" s="10">
        <v>63394.351310000005</v>
      </c>
      <c r="X62" s="10">
        <v>10.109925215465376</v>
      </c>
      <c r="Y62" s="10">
        <v>54279.431210000002</v>
      </c>
      <c r="Z62" s="10">
        <v>7.4535410721259172</v>
      </c>
      <c r="AA62" s="13">
        <f t="shared" si="3"/>
        <v>866658.28247000021</v>
      </c>
      <c r="AB62" s="13">
        <f t="shared" si="5"/>
        <v>11.595091488573889</v>
      </c>
    </row>
    <row r="63" spans="1:28" x14ac:dyDescent="0.25">
      <c r="A63" s="3" t="s">
        <v>18</v>
      </c>
      <c r="B63" s="10">
        <v>1181.1132600000001</v>
      </c>
      <c r="C63" s="10">
        <v>0.25874621994114572</v>
      </c>
      <c r="D63" s="10">
        <v>1263.0184999999999</v>
      </c>
      <c r="E63" s="10">
        <v>0.23730275875860901</v>
      </c>
      <c r="F63" s="17">
        <v>1688.76539</v>
      </c>
      <c r="G63" s="17"/>
      <c r="H63" s="10">
        <v>0.24127447136927829</v>
      </c>
      <c r="I63" s="10">
        <v>1810.6921200000002</v>
      </c>
      <c r="J63" s="10">
        <v>0.30280187175838202</v>
      </c>
      <c r="K63" s="10">
        <v>1921.6032399999999</v>
      </c>
      <c r="L63" s="10">
        <v>0.31421346365185004</v>
      </c>
      <c r="M63" s="10">
        <v>2057.7240999999999</v>
      </c>
      <c r="N63" s="10">
        <v>0.29002840837554106</v>
      </c>
      <c r="O63" s="10">
        <v>869.92644000000007</v>
      </c>
      <c r="P63" s="10">
        <v>0.13812705929529523</v>
      </c>
      <c r="Q63" s="10">
        <v>1804.0936899999999</v>
      </c>
      <c r="R63" s="10">
        <v>0.27386864643421965</v>
      </c>
      <c r="S63" s="10">
        <v>1768.3431400000002</v>
      </c>
      <c r="T63" s="10">
        <v>0.31426700628640375</v>
      </c>
      <c r="U63" s="10">
        <v>1807.7956899999999</v>
      </c>
      <c r="V63" s="10">
        <v>0.27384464417150101</v>
      </c>
      <c r="W63" s="10">
        <v>1688.9321200000002</v>
      </c>
      <c r="X63" s="10">
        <v>0.26934540813739566</v>
      </c>
      <c r="Y63" s="10">
        <v>1881.2427399999999</v>
      </c>
      <c r="Z63" s="10">
        <v>0.25832842601057715</v>
      </c>
      <c r="AA63" s="13">
        <f t="shared" si="3"/>
        <v>19743.25043</v>
      </c>
      <c r="AB63" s="13">
        <f t="shared" si="5"/>
        <v>0.26414654962418838</v>
      </c>
    </row>
    <row r="64" spans="1:28" x14ac:dyDescent="0.25">
      <c r="A64" s="3" t="s">
        <v>19</v>
      </c>
      <c r="B64" s="10">
        <v>37165.606520000001</v>
      </c>
      <c r="C64" s="10">
        <v>8.1418611783852146</v>
      </c>
      <c r="D64" s="10">
        <v>43254.56121</v>
      </c>
      <c r="E64" s="10">
        <v>8.1269013114424826</v>
      </c>
      <c r="F64" s="17">
        <v>51248.777409999995</v>
      </c>
      <c r="G64" s="17"/>
      <c r="H64" s="10">
        <v>7.3219298258590912</v>
      </c>
      <c r="I64" s="10">
        <v>57060.197070000002</v>
      </c>
      <c r="J64" s="10">
        <v>9.5421713525202421</v>
      </c>
      <c r="K64" s="10">
        <v>54785.824679999998</v>
      </c>
      <c r="L64" s="10">
        <v>8.9583756799482739</v>
      </c>
      <c r="M64" s="10">
        <v>59045.996890000002</v>
      </c>
      <c r="N64" s="10">
        <v>8.3223093411569824</v>
      </c>
      <c r="O64" s="10">
        <v>58928.152900000001</v>
      </c>
      <c r="P64" s="10">
        <v>9.3566215435186955</v>
      </c>
      <c r="Q64" s="10">
        <v>57570.777719999998</v>
      </c>
      <c r="R64" s="10">
        <v>8.7394745936624449</v>
      </c>
      <c r="S64" s="10">
        <v>12656.336070000001</v>
      </c>
      <c r="T64" s="10">
        <v>2.2492630289353959</v>
      </c>
      <c r="U64" s="10">
        <v>57256.674530000004</v>
      </c>
      <c r="V64" s="10">
        <v>8.6732332363903897</v>
      </c>
      <c r="W64" s="10">
        <v>65448.190609999998</v>
      </c>
      <c r="X64" s="10">
        <v>10.437464835297535</v>
      </c>
      <c r="Y64" s="10">
        <v>68652.448959999994</v>
      </c>
      <c r="Z64" s="10">
        <v>9.4272146302652491</v>
      </c>
      <c r="AA64" s="13">
        <f t="shared" si="3"/>
        <v>623073.54457000003</v>
      </c>
      <c r="AB64" s="13">
        <f t="shared" si="5"/>
        <v>8.3361515138456586</v>
      </c>
    </row>
    <row r="65" spans="1:28" x14ac:dyDescent="0.25">
      <c r="A65" s="3" t="s">
        <v>20</v>
      </c>
      <c r="B65" s="10">
        <v>3452.8413500000001</v>
      </c>
      <c r="C65" s="10">
        <v>0.75641318883252795</v>
      </c>
      <c r="D65" s="10">
        <v>4130.5753500000001</v>
      </c>
      <c r="E65" s="10">
        <v>0.77607487603333369</v>
      </c>
      <c r="F65" s="17">
        <v>5115.0014099999999</v>
      </c>
      <c r="G65" s="17"/>
      <c r="H65" s="10">
        <v>0.73078194790033157</v>
      </c>
      <c r="I65" s="10">
        <v>5157.7154500000006</v>
      </c>
      <c r="J65" s="10">
        <v>0.86252426627732026</v>
      </c>
      <c r="K65" s="10">
        <v>4910.7800700000007</v>
      </c>
      <c r="L65" s="10">
        <v>0.8029926172622267</v>
      </c>
      <c r="M65" s="10">
        <v>5010.0360300000002</v>
      </c>
      <c r="N65" s="10">
        <v>0.70614557883878337</v>
      </c>
      <c r="O65" s="10">
        <v>5705.6963299999998</v>
      </c>
      <c r="P65" s="10">
        <v>0.90595137595180852</v>
      </c>
      <c r="Q65" s="10">
        <v>5898.8030600000002</v>
      </c>
      <c r="R65" s="10">
        <v>0.89546192560777327</v>
      </c>
      <c r="S65" s="10">
        <v>5874.98945</v>
      </c>
      <c r="T65" s="10">
        <v>1.0440933689010752</v>
      </c>
      <c r="U65" s="10">
        <v>5982.1803399999999</v>
      </c>
      <c r="V65" s="10">
        <v>0.90617986072145629</v>
      </c>
      <c r="W65" s="10">
        <v>6460.9671600000001</v>
      </c>
      <c r="X65" s="10">
        <v>1.0303740547444322</v>
      </c>
      <c r="Y65" s="10">
        <v>7478.5636399999994</v>
      </c>
      <c r="Z65" s="10">
        <v>1.0269411452671613</v>
      </c>
      <c r="AA65" s="13">
        <f t="shared" si="3"/>
        <v>65178.149640000003</v>
      </c>
      <c r="AB65" s="13">
        <f t="shared" si="5"/>
        <v>0.87202375309661895</v>
      </c>
    </row>
    <row r="66" spans="1:28" x14ac:dyDescent="0.25">
      <c r="A66" s="3" t="s">
        <v>21</v>
      </c>
      <c r="B66" s="10">
        <v>3598.7999699999996</v>
      </c>
      <c r="C66" s="10">
        <v>0.78838831134772691</v>
      </c>
      <c r="D66" s="10">
        <v>3923.8709399999998</v>
      </c>
      <c r="E66" s="10">
        <v>0.73723813156714357</v>
      </c>
      <c r="F66" s="17">
        <v>4107.4288399999996</v>
      </c>
      <c r="G66" s="17"/>
      <c r="H66" s="10">
        <v>0.58682972065049721</v>
      </c>
      <c r="I66" s="10">
        <v>5515.7582599999996</v>
      </c>
      <c r="J66" s="10">
        <v>0.92239973148762378</v>
      </c>
      <c r="K66" s="10">
        <v>4567.3300099999997</v>
      </c>
      <c r="L66" s="10">
        <v>0.74683293211096935</v>
      </c>
      <c r="M66" s="10">
        <v>4989.90888</v>
      </c>
      <c r="N66" s="10">
        <v>0.7033087333745951</v>
      </c>
      <c r="O66" s="10">
        <v>5104.4250199999997</v>
      </c>
      <c r="P66" s="10">
        <v>0.81048142117157462</v>
      </c>
      <c r="Q66" s="10">
        <v>5835.9013399999994</v>
      </c>
      <c r="R66" s="10">
        <v>0.88591319262884216</v>
      </c>
      <c r="S66" s="10">
        <v>5490.4464000000007</v>
      </c>
      <c r="T66" s="10">
        <v>0.97575301663678404</v>
      </c>
      <c r="U66" s="10">
        <v>5993.6439400000008</v>
      </c>
      <c r="V66" s="10">
        <v>0.90791636528349817</v>
      </c>
      <c r="W66" s="10">
        <v>6471.7462699999996</v>
      </c>
      <c r="X66" s="10">
        <v>1.03209307219216</v>
      </c>
      <c r="Y66" s="10">
        <v>7613.9663499999997</v>
      </c>
      <c r="Z66" s="10">
        <v>1.0455343699521729</v>
      </c>
      <c r="AA66" s="13">
        <f t="shared" si="3"/>
        <v>63213.226220000004</v>
      </c>
      <c r="AB66" s="13">
        <f t="shared" si="5"/>
        <v>0.84573488321123813</v>
      </c>
    </row>
    <row r="67" spans="1:28" x14ac:dyDescent="0.25">
      <c r="A67" s="4" t="s">
        <v>22</v>
      </c>
      <c r="B67" s="11">
        <v>359381.16191000002</v>
      </c>
      <c r="C67" s="11">
        <v>78.729551442229493</v>
      </c>
      <c r="D67" s="11">
        <v>376850.33248000004</v>
      </c>
      <c r="E67" s="11">
        <v>70.804682224847099</v>
      </c>
      <c r="F67" s="16">
        <v>547483.12444000004</v>
      </c>
      <c r="G67" s="16"/>
      <c r="H67" s="11">
        <v>78.219095568308532</v>
      </c>
      <c r="I67" s="11">
        <v>451254.82373</v>
      </c>
      <c r="J67" s="11">
        <v>75.463301439364926</v>
      </c>
      <c r="K67" s="11">
        <v>450108.27077999996</v>
      </c>
      <c r="L67" s="11">
        <v>73.600041796416093</v>
      </c>
      <c r="M67" s="11">
        <v>533224.53757000004</v>
      </c>
      <c r="N67" s="11">
        <v>75.155976419876211</v>
      </c>
      <c r="O67" s="11">
        <v>477075.82029</v>
      </c>
      <c r="P67" s="11">
        <v>75.750175057960575</v>
      </c>
      <c r="Q67" s="11">
        <v>490501.38724000001</v>
      </c>
      <c r="R67" s="11">
        <v>74.460074741199179</v>
      </c>
      <c r="S67" s="11">
        <v>416230.04036000004</v>
      </c>
      <c r="T67" s="11">
        <v>73.971711570869786</v>
      </c>
      <c r="U67" s="11">
        <v>499512.91573000001</v>
      </c>
      <c r="V67" s="11">
        <v>75.666148239987692</v>
      </c>
      <c r="W67" s="11">
        <v>467457.31005000003</v>
      </c>
      <c r="X67" s="11">
        <v>74.548573309285132</v>
      </c>
      <c r="Y67" s="11">
        <v>489647.00491000002</v>
      </c>
      <c r="Z67" s="11">
        <v>67.237330616459232</v>
      </c>
      <c r="AA67" s="12">
        <f t="shared" si="3"/>
        <v>5558726.7294900017</v>
      </c>
      <c r="AB67" s="12">
        <f t="shared" si="5"/>
        <v>74.37065599225815</v>
      </c>
    </row>
    <row r="68" spans="1:28" x14ac:dyDescent="0.25">
      <c r="A68" s="3" t="s">
        <v>23</v>
      </c>
      <c r="B68" s="10">
        <v>7158.5037699999993</v>
      </c>
      <c r="C68" s="10">
        <v>1.5682118334036321</v>
      </c>
      <c r="D68" s="10">
        <v>8590.0742399999999</v>
      </c>
      <c r="E68" s="10">
        <v>1.6139496888551212</v>
      </c>
      <c r="F68" s="17">
        <v>9133.1993899999998</v>
      </c>
      <c r="G68" s="17"/>
      <c r="H68" s="10">
        <v>1.3048632259881077</v>
      </c>
      <c r="I68" s="10">
        <v>9503.0701499999996</v>
      </c>
      <c r="J68" s="10">
        <v>1.5891975212612115</v>
      </c>
      <c r="K68" s="10">
        <v>9126.0985600000004</v>
      </c>
      <c r="L68" s="10">
        <v>1.4922659259076609</v>
      </c>
      <c r="M68" s="10">
        <v>11585.1504</v>
      </c>
      <c r="N68" s="10">
        <v>1.6328830144445812</v>
      </c>
      <c r="O68" s="10">
        <v>10633.35713</v>
      </c>
      <c r="P68" s="10">
        <v>1.6883661459968506</v>
      </c>
      <c r="Q68" s="10">
        <v>11443.741470000001</v>
      </c>
      <c r="R68" s="10">
        <v>1.7372057803339735</v>
      </c>
      <c r="S68" s="10">
        <v>10812.46996</v>
      </c>
      <c r="T68" s="10">
        <v>1.9215742058359055</v>
      </c>
      <c r="U68" s="10">
        <v>12615.72653</v>
      </c>
      <c r="V68" s="10">
        <v>1.9110285314226052</v>
      </c>
      <c r="W68" s="10">
        <v>12671.86484</v>
      </c>
      <c r="X68" s="10">
        <v>2.020867841149065</v>
      </c>
      <c r="Y68" s="10">
        <v>15422.122140000001</v>
      </c>
      <c r="Z68" s="10">
        <v>2.1177344387620463</v>
      </c>
      <c r="AA68" s="13">
        <f t="shared" si="3"/>
        <v>128695.37857999999</v>
      </c>
      <c r="AB68" s="13">
        <f t="shared" si="5"/>
        <v>1.7218259133678868</v>
      </c>
    </row>
    <row r="69" spans="1:28" x14ac:dyDescent="0.25">
      <c r="A69" s="3" t="s">
        <v>24</v>
      </c>
      <c r="B69" s="10">
        <v>11689.277699999999</v>
      </c>
      <c r="C69" s="10">
        <v>2.5607674734913486</v>
      </c>
      <c r="D69" s="10">
        <v>13861.602060000001</v>
      </c>
      <c r="E69" s="10">
        <v>2.6043928965822891</v>
      </c>
      <c r="F69" s="17">
        <v>9455.430769999999</v>
      </c>
      <c r="G69" s="17"/>
      <c r="H69" s="10">
        <v>1.35090053012074</v>
      </c>
      <c r="I69" s="10">
        <v>12508.39356</v>
      </c>
      <c r="J69" s="10">
        <v>2.0917774705169045</v>
      </c>
      <c r="K69" s="10">
        <v>13841.574970000001</v>
      </c>
      <c r="L69" s="10">
        <v>2.2633232101130574</v>
      </c>
      <c r="M69" s="10">
        <v>14792.122939999999</v>
      </c>
      <c r="N69" s="10">
        <v>2.0848936321363634</v>
      </c>
      <c r="O69" s="10">
        <v>17695.326800000003</v>
      </c>
      <c r="P69" s="10">
        <v>2.8096668198212562</v>
      </c>
      <c r="Q69" s="10">
        <v>17440.49611</v>
      </c>
      <c r="R69" s="10">
        <v>2.6475371480219376</v>
      </c>
      <c r="S69" s="10">
        <v>20058.832609999998</v>
      </c>
      <c r="T69" s="10">
        <v>3.5648224212551809</v>
      </c>
      <c r="U69" s="10">
        <v>17688.946920000002</v>
      </c>
      <c r="V69" s="10">
        <v>2.6795192630844085</v>
      </c>
      <c r="W69" s="10">
        <v>16512.50203</v>
      </c>
      <c r="X69" s="10">
        <v>2.6333601842091348</v>
      </c>
      <c r="Y69" s="10">
        <v>13514.05385</v>
      </c>
      <c r="Z69" s="10">
        <v>1.8557223827971716</v>
      </c>
      <c r="AA69" s="13">
        <f t="shared" si="3"/>
        <v>179058.56032000005</v>
      </c>
      <c r="AB69" s="13">
        <f t="shared" si="5"/>
        <v>2.3956390087284438</v>
      </c>
    </row>
    <row r="70" spans="1:28" x14ac:dyDescent="0.25">
      <c r="A70" s="3" t="s">
        <v>25</v>
      </c>
      <c r="B70" s="10">
        <v>0</v>
      </c>
      <c r="C70" s="10">
        <v>0</v>
      </c>
      <c r="D70" s="10">
        <v>0</v>
      </c>
      <c r="E70" s="10">
        <v>0</v>
      </c>
      <c r="F70" s="17">
        <v>0</v>
      </c>
      <c r="G70" s="17"/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3">
        <f t="shared" si="3"/>
        <v>0</v>
      </c>
      <c r="AB70" s="13">
        <f t="shared" si="5"/>
        <v>0</v>
      </c>
    </row>
    <row r="71" spans="1:28" x14ac:dyDescent="0.25">
      <c r="A71" s="4" t="s">
        <v>26</v>
      </c>
      <c r="B71" s="11">
        <v>18847.781469999998</v>
      </c>
      <c r="C71" s="11">
        <v>4.1289793068949807</v>
      </c>
      <c r="D71" s="11">
        <v>22451.676299999999</v>
      </c>
      <c r="E71" s="11">
        <v>4.2183425854374104</v>
      </c>
      <c r="F71" s="16">
        <v>18588.630160000001</v>
      </c>
      <c r="G71" s="16"/>
      <c r="H71" s="11">
        <v>2.6557637561088479</v>
      </c>
      <c r="I71" s="11">
        <v>22011.46371</v>
      </c>
      <c r="J71" s="11">
        <v>3.680974991778116</v>
      </c>
      <c r="K71" s="11">
        <v>22967.67353</v>
      </c>
      <c r="L71" s="11">
        <v>3.7555891360207183</v>
      </c>
      <c r="M71" s="11">
        <v>26377.27334</v>
      </c>
      <c r="N71" s="11">
        <v>3.7177766465809441</v>
      </c>
      <c r="O71" s="11">
        <v>28328.683929999999</v>
      </c>
      <c r="P71" s="11">
        <v>4.4980329658181066</v>
      </c>
      <c r="Q71" s="11">
        <v>28884.237579999997</v>
      </c>
      <c r="R71" s="11">
        <v>4.3847429283559105</v>
      </c>
      <c r="S71" s="11">
        <v>30871.30257</v>
      </c>
      <c r="T71" s="11">
        <v>5.4863966270910867</v>
      </c>
      <c r="U71" s="11">
        <v>30304.673449999998</v>
      </c>
      <c r="V71" s="11">
        <v>4.590547794507013</v>
      </c>
      <c r="W71" s="11">
        <v>29184.366870000002</v>
      </c>
      <c r="X71" s="11">
        <v>4.6542280253581998</v>
      </c>
      <c r="Y71" s="11">
        <v>28936.17599</v>
      </c>
      <c r="Z71" s="11">
        <v>3.9734568215592181</v>
      </c>
      <c r="AA71" s="12">
        <f t="shared" si="3"/>
        <v>307753.93890000001</v>
      </c>
      <c r="AB71" s="12">
        <f t="shared" si="5"/>
        <v>4.11746492209633</v>
      </c>
    </row>
    <row r="72" spans="1:28" x14ac:dyDescent="0.25">
      <c r="A72" s="4" t="s">
        <v>27</v>
      </c>
      <c r="B72" s="11">
        <v>378228.94338000001</v>
      </c>
      <c r="C72" s="11">
        <v>82.858530749124469</v>
      </c>
      <c r="D72" s="11">
        <v>399302.00878000003</v>
      </c>
      <c r="E72" s="11">
        <v>75.023024810284511</v>
      </c>
      <c r="F72" s="16">
        <v>566071.75459999999</v>
      </c>
      <c r="G72" s="16"/>
      <c r="H72" s="11">
        <v>80.874859324417372</v>
      </c>
      <c r="I72" s="11">
        <v>473266.28743999999</v>
      </c>
      <c r="J72" s="11">
        <v>79.144276431143041</v>
      </c>
      <c r="K72" s="11">
        <v>473075.94430999993</v>
      </c>
      <c r="L72" s="11">
        <v>77.35563093243681</v>
      </c>
      <c r="M72" s="11">
        <v>559601.81091</v>
      </c>
      <c r="N72" s="11">
        <v>78.873753066457155</v>
      </c>
      <c r="O72" s="11">
        <v>505404.50422</v>
      </c>
      <c r="P72" s="11">
        <v>80.248208023778687</v>
      </c>
      <c r="Q72" s="11">
        <v>519385.62481999997</v>
      </c>
      <c r="R72" s="11">
        <v>78.844817669555084</v>
      </c>
      <c r="S72" s="11">
        <v>447101.34292999998</v>
      </c>
      <c r="T72" s="11">
        <v>79.458108197960868</v>
      </c>
      <c r="U72" s="11">
        <v>529817.58918000001</v>
      </c>
      <c r="V72" s="11">
        <v>80.256696034494695</v>
      </c>
      <c r="W72" s="11">
        <v>496641.67692</v>
      </c>
      <c r="X72" s="11">
        <v>79.20280133464334</v>
      </c>
      <c r="Y72" s="11">
        <v>518583.18090000004</v>
      </c>
      <c r="Z72" s="11">
        <v>71.210787438018457</v>
      </c>
      <c r="AA72" s="12">
        <f t="shared" si="3"/>
        <v>5866480.6683899993</v>
      </c>
      <c r="AB72" s="12">
        <f t="shared" si="5"/>
        <v>78.488120914354468</v>
      </c>
    </row>
    <row r="73" spans="1:28" x14ac:dyDescent="0.25">
      <c r="A73" s="3" t="s">
        <v>28</v>
      </c>
      <c r="B73" s="10">
        <v>54154.452749999997</v>
      </c>
      <c r="C73" s="10">
        <v>11.86360395449619</v>
      </c>
      <c r="D73" s="10">
        <v>81025.007069999992</v>
      </c>
      <c r="E73" s="10">
        <v>15.223417318231522</v>
      </c>
      <c r="F73" s="17">
        <v>70914.050329999998</v>
      </c>
      <c r="G73" s="17"/>
      <c r="H73" s="10">
        <v>10.131513890171059</v>
      </c>
      <c r="I73" s="10">
        <v>76975.197019999992</v>
      </c>
      <c r="J73" s="10">
        <v>12.872554908244824</v>
      </c>
      <c r="K73" s="10">
        <v>84466.807840000009</v>
      </c>
      <c r="L73" s="10">
        <v>13.81170040857219</v>
      </c>
      <c r="M73" s="10">
        <v>83013.13222</v>
      </c>
      <c r="N73" s="10">
        <v>11.700386175209273</v>
      </c>
      <c r="O73" s="10">
        <v>72018.717860000004</v>
      </c>
      <c r="P73" s="10">
        <v>11.43514354181413</v>
      </c>
      <c r="Q73" s="10">
        <v>86034.6872</v>
      </c>
      <c r="R73" s="10">
        <v>13.0604100332813</v>
      </c>
      <c r="S73" s="10">
        <v>84186.170760000008</v>
      </c>
      <c r="T73" s="10">
        <v>14.961426465827882</v>
      </c>
      <c r="U73" s="10">
        <v>81484.012599999987</v>
      </c>
      <c r="V73" s="10">
        <v>12.343187097715177</v>
      </c>
      <c r="W73" s="10">
        <v>84021.211110000004</v>
      </c>
      <c r="X73" s="10">
        <v>13.399429811673683</v>
      </c>
      <c r="Y73" s="10">
        <v>89120.099829999992</v>
      </c>
      <c r="Z73" s="10">
        <v>12.237790810020298</v>
      </c>
      <c r="AA73" s="13">
        <f t="shared" si="3"/>
        <v>947413.54658999993</v>
      </c>
      <c r="AB73" s="13">
        <f t="shared" si="5"/>
        <v>12.675522720346901</v>
      </c>
    </row>
    <row r="74" spans="1:28" x14ac:dyDescent="0.25">
      <c r="A74" s="3" t="s">
        <v>29</v>
      </c>
      <c r="B74" s="10">
        <v>5064.6385199999995</v>
      </c>
      <c r="C74" s="10">
        <v>1.109509237427678</v>
      </c>
      <c r="D74" s="10">
        <v>8837.4229700000014</v>
      </c>
      <c r="E74" s="10">
        <v>1.660422908372047</v>
      </c>
      <c r="F74" s="17">
        <v>6902.0892300000005</v>
      </c>
      <c r="G74" s="17"/>
      <c r="H74" s="10">
        <v>0.98610377745356281</v>
      </c>
      <c r="I74" s="10">
        <v>7733.8120199999994</v>
      </c>
      <c r="J74" s="10">
        <v>1.2933246517268067</v>
      </c>
      <c r="K74" s="10">
        <v>9478.9021199999988</v>
      </c>
      <c r="L74" s="10">
        <v>1.5499550608283028</v>
      </c>
      <c r="M74" s="10">
        <v>7543.54547</v>
      </c>
      <c r="N74" s="10">
        <v>1.0632341265637228</v>
      </c>
      <c r="O74" s="10">
        <v>8302.3693000000003</v>
      </c>
      <c r="P74" s="10">
        <v>1.3182515254882226</v>
      </c>
      <c r="Q74" s="10">
        <v>7994.3678200000004</v>
      </c>
      <c r="R74" s="10">
        <v>1.2135770476314252</v>
      </c>
      <c r="S74" s="10">
        <v>9461.04738</v>
      </c>
      <c r="T74" s="10">
        <v>1.6814016291240983</v>
      </c>
      <c r="U74" s="10">
        <v>9368.1289399999987</v>
      </c>
      <c r="V74" s="10">
        <v>1.4190828921198728</v>
      </c>
      <c r="W74" s="10">
        <v>9161.1046099999985</v>
      </c>
      <c r="X74" s="10">
        <v>1.4609832040910127</v>
      </c>
      <c r="Y74" s="10">
        <v>8470.8379100000002</v>
      </c>
      <c r="Z74" s="10">
        <v>1.1631982294220187</v>
      </c>
      <c r="AA74" s="13">
        <f t="shared" si="3"/>
        <v>98318.26628999997</v>
      </c>
      <c r="AB74" s="13">
        <f t="shared" si="5"/>
        <v>1.3154080630043268</v>
      </c>
    </row>
    <row r="75" spans="1:28" x14ac:dyDescent="0.25">
      <c r="A75" s="3" t="s">
        <v>30</v>
      </c>
      <c r="B75" s="10">
        <v>19027.526719999998</v>
      </c>
      <c r="C75" s="10">
        <v>4.1683560589516606</v>
      </c>
      <c r="D75" s="10">
        <v>43074.843439999997</v>
      </c>
      <c r="E75" s="10">
        <v>8.0931349631119183</v>
      </c>
      <c r="F75" s="17">
        <v>56047.486659999995</v>
      </c>
      <c r="G75" s="17"/>
      <c r="H75" s="10">
        <v>8.0075230079580066</v>
      </c>
      <c r="I75" s="10">
        <v>40003.87369</v>
      </c>
      <c r="J75" s="10">
        <v>6.6898440088853377</v>
      </c>
      <c r="K75" s="10">
        <v>44538.148950000003</v>
      </c>
      <c r="L75" s="10">
        <v>7.2827135981627027</v>
      </c>
      <c r="M75" s="10">
        <v>59332.044249999999</v>
      </c>
      <c r="N75" s="10">
        <v>8.3626266317698636</v>
      </c>
      <c r="O75" s="10">
        <v>44076.016240000004</v>
      </c>
      <c r="P75" s="10">
        <v>6.998396908918961</v>
      </c>
      <c r="Q75" s="10">
        <v>45329.471229999996</v>
      </c>
      <c r="R75" s="10">
        <v>6.8811952495321922</v>
      </c>
      <c r="S75" s="10">
        <v>21939.568649999997</v>
      </c>
      <c r="T75" s="10">
        <v>3.8990637070871523</v>
      </c>
      <c r="U75" s="10">
        <v>39484.020130000004</v>
      </c>
      <c r="V75" s="10">
        <v>5.9810339756702451</v>
      </c>
      <c r="W75" s="10">
        <v>37226.652729999994</v>
      </c>
      <c r="X75" s="10">
        <v>5.9367856495919709</v>
      </c>
      <c r="Y75" s="10">
        <v>112062.71114</v>
      </c>
      <c r="Z75" s="10">
        <v>15.38822352253924</v>
      </c>
      <c r="AA75" s="13">
        <f t="shared" si="3"/>
        <v>562142.36383000005</v>
      </c>
      <c r="AB75" s="13">
        <f t="shared" si="5"/>
        <v>7.5209483022942969</v>
      </c>
    </row>
    <row r="76" spans="1:28" x14ac:dyDescent="0.25">
      <c r="A76" s="3" t="s">
        <v>31</v>
      </c>
      <c r="B76" s="10">
        <v>0</v>
      </c>
      <c r="C76" s="10">
        <v>0</v>
      </c>
      <c r="D76" s="10">
        <v>0</v>
      </c>
      <c r="E76" s="10">
        <v>0</v>
      </c>
      <c r="F76" s="17">
        <v>0</v>
      </c>
      <c r="G76" s="17"/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3">
        <f t="shared" si="3"/>
        <v>0</v>
      </c>
      <c r="AB76" s="13">
        <f t="shared" si="5"/>
        <v>0</v>
      </c>
    </row>
    <row r="77" spans="1:28" x14ac:dyDescent="0.25">
      <c r="A77" s="4" t="s">
        <v>32</v>
      </c>
      <c r="B77" s="11">
        <v>78246.617989999999</v>
      </c>
      <c r="C77" s="11">
        <v>17.141469250875527</v>
      </c>
      <c r="D77" s="11">
        <v>132937.27348</v>
      </c>
      <c r="E77" s="11">
        <v>24.976975189715489</v>
      </c>
      <c r="F77" s="16">
        <v>133863.62622000001</v>
      </c>
      <c r="G77" s="16"/>
      <c r="H77" s="11">
        <v>19.125140675582628</v>
      </c>
      <c r="I77" s="11">
        <v>124712.88273</v>
      </c>
      <c r="J77" s="11">
        <v>20.85572356885697</v>
      </c>
      <c r="K77" s="11">
        <v>138483.85891000001</v>
      </c>
      <c r="L77" s="11">
        <v>22.644369067563193</v>
      </c>
      <c r="M77" s="11">
        <v>149888.72193999999</v>
      </c>
      <c r="N77" s="11">
        <v>21.126246933542859</v>
      </c>
      <c r="O77" s="11">
        <v>124397.10340000001</v>
      </c>
      <c r="P77" s="11">
        <v>19.751791976221313</v>
      </c>
      <c r="Q77" s="11">
        <v>139358.52625</v>
      </c>
      <c r="R77" s="11">
        <v>21.155182330444919</v>
      </c>
      <c r="S77" s="11">
        <v>115586.78679000001</v>
      </c>
      <c r="T77" s="11">
        <v>20.541891802039132</v>
      </c>
      <c r="U77" s="11">
        <v>130336.16167</v>
      </c>
      <c r="V77" s="11">
        <v>19.743303965505294</v>
      </c>
      <c r="W77" s="11">
        <v>130408.96845</v>
      </c>
      <c r="X77" s="11">
        <v>20.797198665356667</v>
      </c>
      <c r="Y77" s="11">
        <v>209653.64887999999</v>
      </c>
      <c r="Z77" s="11">
        <v>28.789212561981557</v>
      </c>
      <c r="AA77" s="12">
        <f t="shared" si="3"/>
        <v>1607874.1767099998</v>
      </c>
      <c r="AB77" s="12">
        <f t="shared" si="5"/>
        <v>21.511879085645521</v>
      </c>
    </row>
    <row r="78" spans="1:28" x14ac:dyDescent="0.25">
      <c r="A78" s="4" t="s">
        <v>33</v>
      </c>
      <c r="B78" s="11">
        <v>456475.56137000001</v>
      </c>
      <c r="C78" s="11">
        <v>100</v>
      </c>
      <c r="D78" s="11">
        <v>532239.28226000001</v>
      </c>
      <c r="E78" s="11">
        <v>100</v>
      </c>
      <c r="F78" s="16">
        <v>699935.38082000008</v>
      </c>
      <c r="G78" s="16"/>
      <c r="H78" s="11">
        <v>100</v>
      </c>
      <c r="I78" s="11">
        <v>597979.17016999994</v>
      </c>
      <c r="J78" s="11">
        <v>100</v>
      </c>
      <c r="K78" s="11">
        <v>611559.80321999989</v>
      </c>
      <c r="L78" s="11">
        <v>100</v>
      </c>
      <c r="M78" s="11">
        <v>709490.53284999996</v>
      </c>
      <c r="N78" s="11">
        <v>100</v>
      </c>
      <c r="O78" s="11">
        <v>629801.60762000002</v>
      </c>
      <c r="P78" s="11">
        <v>100</v>
      </c>
      <c r="Q78" s="11">
        <v>658744.15106999991</v>
      </c>
      <c r="R78" s="11">
        <v>100</v>
      </c>
      <c r="S78" s="11">
        <v>562688.12972000008</v>
      </c>
      <c r="T78" s="11">
        <v>100</v>
      </c>
      <c r="U78" s="11">
        <v>660153.75085000007</v>
      </c>
      <c r="V78" s="11">
        <v>100</v>
      </c>
      <c r="W78" s="11">
        <v>627050.64537000004</v>
      </c>
      <c r="X78" s="11">
        <v>100</v>
      </c>
      <c r="Y78" s="11">
        <v>728236.82978000003</v>
      </c>
      <c r="Z78" s="11">
        <v>100</v>
      </c>
      <c r="AA78" s="12">
        <f t="shared" si="3"/>
        <v>7474354.8451000005</v>
      </c>
      <c r="AB78" s="12">
        <f t="shared" si="5"/>
        <v>99.999999999999986</v>
      </c>
    </row>
    <row r="79" spans="1:28" x14ac:dyDescent="0.25">
      <c r="A79" s="4" t="s">
        <v>34</v>
      </c>
      <c r="B79" s="11">
        <v>105445.13643000001</v>
      </c>
      <c r="C79" s="5"/>
      <c r="D79" s="11">
        <v>-155137.34905000002</v>
      </c>
      <c r="E79" s="5"/>
      <c r="F79" s="16">
        <v>-297585.78179000004</v>
      </c>
      <c r="G79" s="16"/>
      <c r="H79" s="5"/>
      <c r="I79" s="11">
        <v>-215655.41589999999</v>
      </c>
      <c r="J79" s="5"/>
      <c r="K79" s="11">
        <v>-240373.53190999999</v>
      </c>
      <c r="L79" s="5"/>
      <c r="M79" s="11">
        <v>-265340.67330000002</v>
      </c>
      <c r="N79" s="5"/>
      <c r="O79" s="11">
        <v>-131016.31854000001</v>
      </c>
      <c r="P79" s="5"/>
      <c r="Q79" s="11">
        <v>-236908.00498</v>
      </c>
      <c r="R79" s="5"/>
      <c r="S79" s="11">
        <v>-118302.85006</v>
      </c>
      <c r="T79" s="5"/>
      <c r="U79" s="11">
        <v>-206419.89730000001</v>
      </c>
      <c r="V79" s="5"/>
      <c r="W79" s="11">
        <v>-194651.39993000001</v>
      </c>
      <c r="X79" s="5"/>
      <c r="Y79" s="11">
        <v>-225057.58019000001</v>
      </c>
      <c r="Z79" s="5"/>
      <c r="AA79" s="13">
        <f t="shared" si="3"/>
        <v>-2181003.66652</v>
      </c>
    </row>
    <row r="81" spans="1:28" ht="15.75" x14ac:dyDescent="0.25">
      <c r="A81" s="7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8" ht="15.75" x14ac:dyDescent="0.25">
      <c r="A82" s="14" t="s">
        <v>40</v>
      </c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8" ht="18" x14ac:dyDescent="0.25">
      <c r="A83" s="1" t="s">
        <v>0</v>
      </c>
      <c r="B83" s="15">
        <v>1</v>
      </c>
      <c r="C83" s="15" t="s">
        <v>1</v>
      </c>
      <c r="D83" s="15">
        <v>2</v>
      </c>
      <c r="E83" s="15" t="s">
        <v>1</v>
      </c>
      <c r="F83" s="15">
        <v>3</v>
      </c>
      <c r="G83" s="15"/>
      <c r="H83" s="15" t="s">
        <v>1</v>
      </c>
      <c r="I83" s="15">
        <v>4</v>
      </c>
      <c r="J83" s="15" t="s">
        <v>1</v>
      </c>
      <c r="K83" s="15">
        <v>5</v>
      </c>
      <c r="L83" s="15" t="s">
        <v>1</v>
      </c>
      <c r="M83" s="15">
        <v>6</v>
      </c>
      <c r="N83" s="15" t="s">
        <v>1</v>
      </c>
      <c r="O83" s="15">
        <v>7</v>
      </c>
      <c r="P83" s="15" t="s">
        <v>1</v>
      </c>
      <c r="Q83" s="15">
        <v>8</v>
      </c>
      <c r="R83" s="15" t="s">
        <v>1</v>
      </c>
      <c r="S83" s="15">
        <v>9</v>
      </c>
      <c r="T83" s="15" t="s">
        <v>1</v>
      </c>
      <c r="U83" s="15">
        <v>10</v>
      </c>
      <c r="V83" s="15" t="s">
        <v>1</v>
      </c>
      <c r="W83" s="15">
        <v>11</v>
      </c>
      <c r="X83" s="15" t="s">
        <v>1</v>
      </c>
      <c r="Y83" s="15">
        <v>12</v>
      </c>
      <c r="Z83" s="15" t="s">
        <v>1</v>
      </c>
      <c r="AA83" s="15" t="s">
        <v>37</v>
      </c>
      <c r="AB83" s="15" t="s">
        <v>1</v>
      </c>
    </row>
    <row r="84" spans="1:28" x14ac:dyDescent="0.25">
      <c r="A84" s="2" t="s">
        <v>2</v>
      </c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</row>
    <row r="85" spans="1:28" x14ac:dyDescent="0.25">
      <c r="A85" s="3" t="s">
        <v>3</v>
      </c>
      <c r="B85" s="10">
        <v>1217169.8280499999</v>
      </c>
      <c r="C85" s="10">
        <v>92.560564325359024</v>
      </c>
      <c r="D85" s="10">
        <v>965160.33569000009</v>
      </c>
      <c r="E85" s="10">
        <v>90.868412516959467</v>
      </c>
      <c r="F85" s="17">
        <v>1028546.0798599999</v>
      </c>
      <c r="G85" s="17"/>
      <c r="H85" s="10">
        <v>91.214867464239802</v>
      </c>
      <c r="I85" s="10">
        <v>1064607.0516400002</v>
      </c>
      <c r="J85" s="10">
        <v>91.14755842091617</v>
      </c>
      <c r="K85" s="10">
        <v>987405.84711999993</v>
      </c>
      <c r="L85" s="10">
        <v>90.304959604878562</v>
      </c>
      <c r="M85" s="10">
        <v>969434.65359</v>
      </c>
      <c r="N85" s="10">
        <v>89.606089448590623</v>
      </c>
      <c r="O85" s="10">
        <v>1057115.93826</v>
      </c>
      <c r="P85" s="10">
        <v>89.676186036206545</v>
      </c>
      <c r="Q85" s="10">
        <v>1021583.4309200001</v>
      </c>
      <c r="R85" s="10">
        <v>91.530997889674765</v>
      </c>
      <c r="S85" s="10">
        <v>1000575.1298599999</v>
      </c>
      <c r="T85" s="10">
        <v>90.107154421991495</v>
      </c>
      <c r="U85" s="10">
        <v>1044827.02871</v>
      </c>
      <c r="V85" s="10">
        <v>89.807092635337924</v>
      </c>
      <c r="W85" s="10">
        <v>1066046.1609700001</v>
      </c>
      <c r="X85" s="10">
        <v>90.357679827952978</v>
      </c>
      <c r="Y85" s="10">
        <v>1160431.6553400001</v>
      </c>
      <c r="Z85" s="10">
        <v>91.033005450300493</v>
      </c>
      <c r="AA85" s="13">
        <f>Y85+W85+U85+S85+Q85+O85+M85+K85+I85+D85+B85+F85</f>
        <v>12582903.140009999</v>
      </c>
      <c r="AB85" s="13">
        <f>(AA85*100)/AA$94</f>
        <v>90.711354026765747</v>
      </c>
    </row>
    <row r="86" spans="1:28" x14ac:dyDescent="0.25">
      <c r="A86" s="3" t="s">
        <v>4</v>
      </c>
      <c r="B86" s="10">
        <v>9195.6500799999994</v>
      </c>
      <c r="C86" s="10">
        <v>0.6992898945802396</v>
      </c>
      <c r="D86" s="10">
        <v>7825.1507000000001</v>
      </c>
      <c r="E86" s="10">
        <v>0.73672631947378253</v>
      </c>
      <c r="F86" s="17">
        <v>7757.1552099999999</v>
      </c>
      <c r="G86" s="17"/>
      <c r="H86" s="10">
        <v>0.68793017467530237</v>
      </c>
      <c r="I86" s="10">
        <v>8445.9221999999991</v>
      </c>
      <c r="J86" s="10">
        <v>0.72310735304365736</v>
      </c>
      <c r="K86" s="10">
        <v>9357.0852300000006</v>
      </c>
      <c r="L86" s="10">
        <v>0.85576888791895489</v>
      </c>
      <c r="M86" s="10">
        <v>7501.9810200000002</v>
      </c>
      <c r="N86" s="10">
        <v>0.69341773561568021</v>
      </c>
      <c r="O86" s="10">
        <v>8230.3377799999998</v>
      </c>
      <c r="P86" s="10">
        <v>0.6981876586923339</v>
      </c>
      <c r="Q86" s="10">
        <v>9383.7733200000002</v>
      </c>
      <c r="R86" s="10">
        <v>0.84075965795236862</v>
      </c>
      <c r="S86" s="10">
        <v>8523.2571500000013</v>
      </c>
      <c r="T86" s="10">
        <v>0.76756499864318273</v>
      </c>
      <c r="U86" s="10">
        <v>9202.3956299999991</v>
      </c>
      <c r="V86" s="10">
        <v>0.79098298005441814</v>
      </c>
      <c r="W86" s="10">
        <v>9319.4824000000008</v>
      </c>
      <c r="X86" s="10">
        <v>0.78991589453802302</v>
      </c>
      <c r="Y86" s="10">
        <v>10816.157620000002</v>
      </c>
      <c r="Z86" s="10">
        <v>0.84850092725562432</v>
      </c>
      <c r="AA86" s="13">
        <f t="shared" ref="AA86:AA116" si="6">Y86+W86+U86+S86+Q86+O86+M86+K86+I86+D86+B86+F86</f>
        <v>105558.34834</v>
      </c>
      <c r="AB86" s="13">
        <f t="shared" ref="AB86:AB94" si="7">(AA86*100)/AA$94</f>
        <v>0.76098024440032286</v>
      </c>
    </row>
    <row r="87" spans="1:28" x14ac:dyDescent="0.25">
      <c r="A87" s="3" t="s">
        <v>5</v>
      </c>
      <c r="B87" s="10">
        <v>81253.791239999991</v>
      </c>
      <c r="C87" s="10">
        <v>6.1790036175957219</v>
      </c>
      <c r="D87" s="10">
        <v>83939.94515</v>
      </c>
      <c r="E87" s="10">
        <v>7.902821200260167</v>
      </c>
      <c r="F87" s="17">
        <v>84944.745219999997</v>
      </c>
      <c r="G87" s="17"/>
      <c r="H87" s="10">
        <v>7.5331808936363487</v>
      </c>
      <c r="I87" s="10">
        <v>90960.708590000009</v>
      </c>
      <c r="J87" s="10">
        <v>7.7877057900782436</v>
      </c>
      <c r="K87" s="10">
        <v>94297.04754</v>
      </c>
      <c r="L87" s="10">
        <v>8.6241043576928735</v>
      </c>
      <c r="M87" s="10">
        <v>78955.411400000012</v>
      </c>
      <c r="N87" s="10">
        <v>7.2979500270173245</v>
      </c>
      <c r="O87" s="10">
        <v>107027.65962999999</v>
      </c>
      <c r="P87" s="10">
        <v>9.0792617617681444</v>
      </c>
      <c r="Q87" s="10">
        <v>83143.315520000004</v>
      </c>
      <c r="R87" s="10">
        <v>7.4494068786415513</v>
      </c>
      <c r="S87" s="10">
        <v>98504.566050000009</v>
      </c>
      <c r="T87" s="10">
        <v>8.8708642454270628</v>
      </c>
      <c r="U87" s="10">
        <v>105364.86521999999</v>
      </c>
      <c r="V87" s="10">
        <v>9.0565346715861335</v>
      </c>
      <c r="W87" s="10">
        <v>100984.01788</v>
      </c>
      <c r="X87" s="10">
        <v>8.5593681487851629</v>
      </c>
      <c r="Y87" s="10">
        <v>97688.036059999999</v>
      </c>
      <c r="Z87" s="10">
        <v>7.6633858428082764</v>
      </c>
      <c r="AA87" s="13">
        <f t="shared" si="6"/>
        <v>1107064.1095</v>
      </c>
      <c r="AB87" s="13">
        <f t="shared" si="7"/>
        <v>7.9809312087815103</v>
      </c>
    </row>
    <row r="88" spans="1:28" x14ac:dyDescent="0.25">
      <c r="A88" s="3" t="s">
        <v>6</v>
      </c>
      <c r="B88" s="10">
        <v>6.9087400000000008</v>
      </c>
      <c r="C88" s="10">
        <v>5.2538015520946018E-4</v>
      </c>
      <c r="D88" s="10">
        <v>7.0408400000000002</v>
      </c>
      <c r="E88" s="10">
        <v>6.6288463162808954E-4</v>
      </c>
      <c r="F88" s="17">
        <v>7.1240400000000008</v>
      </c>
      <c r="G88" s="17"/>
      <c r="H88" s="10">
        <v>6.3178342432493903E-4</v>
      </c>
      <c r="I88" s="10">
        <v>7.5357199999999995</v>
      </c>
      <c r="J88" s="10">
        <v>6.4517934376404149E-4</v>
      </c>
      <c r="K88" s="10">
        <v>9.9444599999999994</v>
      </c>
      <c r="L88" s="10">
        <v>9.0948829319945491E-4</v>
      </c>
      <c r="M88" s="10">
        <v>9.612680000000001</v>
      </c>
      <c r="N88" s="10">
        <v>8.8851235174121194E-4</v>
      </c>
      <c r="O88" s="10">
        <v>13.033149999999999</v>
      </c>
      <c r="P88" s="10">
        <v>1.1056149488783181E-3</v>
      </c>
      <c r="Q88" s="10">
        <v>10.124630000000002</v>
      </c>
      <c r="R88" s="10">
        <v>9.0713832968998976E-4</v>
      </c>
      <c r="S88" s="10">
        <v>11.99624</v>
      </c>
      <c r="T88" s="10">
        <v>1.0803257225816885E-3</v>
      </c>
      <c r="U88" s="10">
        <v>12.831659999999999</v>
      </c>
      <c r="V88" s="10">
        <v>1.1029328746481068E-3</v>
      </c>
      <c r="W88" s="10">
        <v>21.24972</v>
      </c>
      <c r="X88" s="10">
        <v>1.8011184379169512E-3</v>
      </c>
      <c r="Y88" s="10">
        <v>25.276150000000001</v>
      </c>
      <c r="Z88" s="10">
        <v>1.9828517173968705E-3</v>
      </c>
      <c r="AA88" s="13">
        <f t="shared" si="6"/>
        <v>142.67803000000001</v>
      </c>
      <c r="AB88" s="13">
        <f t="shared" si="7"/>
        <v>1.0285795851052875E-3</v>
      </c>
    </row>
    <row r="89" spans="1:28" x14ac:dyDescent="0.25">
      <c r="A89" s="3" t="s">
        <v>7</v>
      </c>
      <c r="B89" s="10">
        <v>7372.1010400000005</v>
      </c>
      <c r="C89" s="10">
        <v>0.56061678230980216</v>
      </c>
      <c r="D89" s="10">
        <v>5219.1697100000001</v>
      </c>
      <c r="E89" s="10">
        <v>0.49137707867496389</v>
      </c>
      <c r="F89" s="17">
        <v>6352.8267599999999</v>
      </c>
      <c r="G89" s="17"/>
      <c r="H89" s="10">
        <v>0.56338968402422041</v>
      </c>
      <c r="I89" s="10">
        <v>3982.6977900000002</v>
      </c>
      <c r="J89" s="10">
        <v>0.34098325661817303</v>
      </c>
      <c r="K89" s="10">
        <v>2342.7203599999998</v>
      </c>
      <c r="L89" s="10">
        <v>0.21425766121639711</v>
      </c>
      <c r="M89" s="10">
        <v>25983.13235</v>
      </c>
      <c r="N89" s="10">
        <v>2.4016542764246456</v>
      </c>
      <c r="O89" s="10">
        <v>6427.5916399999996</v>
      </c>
      <c r="P89" s="10">
        <v>0.5452589283841055</v>
      </c>
      <c r="Q89" s="10">
        <v>1985.8708599999998</v>
      </c>
      <c r="R89" s="10">
        <v>0.17792843540163178</v>
      </c>
      <c r="S89" s="10">
        <v>2813.1141299999999</v>
      </c>
      <c r="T89" s="10">
        <v>0.25333600821565827</v>
      </c>
      <c r="U89" s="10">
        <v>4005.47577</v>
      </c>
      <c r="V89" s="10">
        <v>0.34428678014687414</v>
      </c>
      <c r="W89" s="10">
        <v>3436.0108100000002</v>
      </c>
      <c r="X89" s="10">
        <v>0.2912350102859218</v>
      </c>
      <c r="Y89" s="10">
        <v>5776.1523699999998</v>
      </c>
      <c r="Z89" s="10">
        <v>0.45312492791823528</v>
      </c>
      <c r="AA89" s="13">
        <f t="shared" si="6"/>
        <v>75696.863589999994</v>
      </c>
      <c r="AB89" s="13">
        <f t="shared" si="7"/>
        <v>0.54570594046731458</v>
      </c>
    </row>
    <row r="90" spans="1:28" x14ac:dyDescent="0.25">
      <c r="A90" s="3" t="s">
        <v>8</v>
      </c>
      <c r="B90" s="10">
        <v>0</v>
      </c>
      <c r="C90" s="10">
        <v>0</v>
      </c>
      <c r="D90" s="10">
        <v>0</v>
      </c>
      <c r="E90" s="10">
        <v>0</v>
      </c>
      <c r="F90" s="17">
        <v>0</v>
      </c>
      <c r="G90" s="17"/>
      <c r="H90" s="10">
        <v>0</v>
      </c>
      <c r="I90" s="10">
        <v>0</v>
      </c>
      <c r="J90" s="10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3">
        <f t="shared" si="6"/>
        <v>0</v>
      </c>
      <c r="AB90" s="13">
        <f t="shared" si="7"/>
        <v>0</v>
      </c>
    </row>
    <row r="91" spans="1:28" x14ac:dyDescent="0.25">
      <c r="A91" s="3" t="s">
        <v>9</v>
      </c>
      <c r="B91" s="10">
        <v>0</v>
      </c>
      <c r="C91" s="10">
        <v>0</v>
      </c>
      <c r="D91" s="10">
        <v>0</v>
      </c>
      <c r="E91" s="10">
        <v>0</v>
      </c>
      <c r="F91" s="17">
        <v>0</v>
      </c>
      <c r="G91" s="17"/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3">
        <f t="shared" si="6"/>
        <v>0</v>
      </c>
      <c r="AB91" s="13">
        <f t="shared" si="7"/>
        <v>0</v>
      </c>
    </row>
    <row r="92" spans="1:28" x14ac:dyDescent="0.25">
      <c r="A92" s="3" t="s">
        <v>10</v>
      </c>
      <c r="B92" s="10">
        <v>0</v>
      </c>
      <c r="C92" s="10">
        <v>0</v>
      </c>
      <c r="D92" s="10">
        <v>0</v>
      </c>
      <c r="E92" s="10">
        <v>0</v>
      </c>
      <c r="F92" s="17">
        <v>0</v>
      </c>
      <c r="G92" s="17"/>
      <c r="H92" s="10">
        <v>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13">
        <f t="shared" si="6"/>
        <v>0</v>
      </c>
      <c r="AB92" s="13">
        <f t="shared" si="7"/>
        <v>0</v>
      </c>
    </row>
    <row r="93" spans="1:28" x14ac:dyDescent="0.25">
      <c r="A93" s="3" t="s">
        <v>11</v>
      </c>
      <c r="B93" s="10">
        <v>0</v>
      </c>
      <c r="C93" s="10">
        <v>0</v>
      </c>
      <c r="D93" s="10">
        <v>0</v>
      </c>
      <c r="E93" s="10">
        <v>0</v>
      </c>
      <c r="F93" s="17">
        <v>0</v>
      </c>
      <c r="G93" s="17"/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3">
        <f t="shared" si="6"/>
        <v>0</v>
      </c>
      <c r="AB93" s="13">
        <f t="shared" si="7"/>
        <v>0</v>
      </c>
    </row>
    <row r="94" spans="1:28" x14ac:dyDescent="0.25">
      <c r="A94" s="4" t="s">
        <v>12</v>
      </c>
      <c r="B94" s="11">
        <v>1314998.2791500001</v>
      </c>
      <c r="C94" s="11">
        <v>100</v>
      </c>
      <c r="D94" s="11">
        <v>1062151.64209</v>
      </c>
      <c r="E94" s="11">
        <v>100</v>
      </c>
      <c r="F94" s="16">
        <v>1127607.9310899999</v>
      </c>
      <c r="G94" s="16"/>
      <c r="H94" s="11">
        <v>100</v>
      </c>
      <c r="I94" s="11">
        <v>1168003.91594</v>
      </c>
      <c r="J94" s="11">
        <v>100</v>
      </c>
      <c r="K94" s="11">
        <v>1093412.6447100001</v>
      </c>
      <c r="L94" s="11">
        <v>100</v>
      </c>
      <c r="M94" s="11">
        <v>1081884.79104</v>
      </c>
      <c r="N94" s="11">
        <v>100</v>
      </c>
      <c r="O94" s="11">
        <v>1178814.5604600001</v>
      </c>
      <c r="P94" s="11">
        <v>100</v>
      </c>
      <c r="Q94" s="11">
        <v>1116106.5152499999</v>
      </c>
      <c r="R94" s="11">
        <v>100</v>
      </c>
      <c r="S94" s="11">
        <v>1110428.0634300001</v>
      </c>
      <c r="T94" s="11">
        <v>100</v>
      </c>
      <c r="U94" s="11">
        <v>1163412.59699</v>
      </c>
      <c r="V94" s="11">
        <v>100</v>
      </c>
      <c r="W94" s="11">
        <v>1179806.92178</v>
      </c>
      <c r="X94" s="11">
        <v>100</v>
      </c>
      <c r="Y94" s="11">
        <v>1274737.2775399999</v>
      </c>
      <c r="Z94" s="11">
        <v>100</v>
      </c>
      <c r="AA94" s="12">
        <f t="shared" si="6"/>
        <v>13871365.13947</v>
      </c>
      <c r="AB94" s="12">
        <f t="shared" si="7"/>
        <v>100</v>
      </c>
    </row>
    <row r="95" spans="1:28" x14ac:dyDescent="0.25">
      <c r="A95" s="3" t="s">
        <v>13</v>
      </c>
      <c r="B95" s="10">
        <v>72002.455730000001</v>
      </c>
      <c r="C95" s="10">
        <v>5.4848949871137735</v>
      </c>
      <c r="D95" s="10">
        <v>75295.577180000008</v>
      </c>
      <c r="E95" s="10">
        <v>6.3819426594790656</v>
      </c>
      <c r="F95" s="17">
        <v>73868.356840000008</v>
      </c>
      <c r="G95" s="17"/>
      <c r="H95" s="10">
        <v>5.0889430545502874</v>
      </c>
      <c r="I95" s="10">
        <v>76468.420389999999</v>
      </c>
      <c r="J95" s="10">
        <v>6.2913558631752116</v>
      </c>
      <c r="K95" s="10">
        <v>74259.332609999998</v>
      </c>
      <c r="L95" s="10">
        <v>5.8863968488776912</v>
      </c>
      <c r="M95" s="10">
        <v>73844.967499999999</v>
      </c>
      <c r="N95" s="10">
        <v>5.5183577427033281</v>
      </c>
      <c r="O95" s="10">
        <v>74749.057209999999</v>
      </c>
      <c r="P95" s="10">
        <v>6.371151634671814</v>
      </c>
      <c r="Q95" s="10">
        <v>77780.580450000009</v>
      </c>
      <c r="R95" s="10">
        <v>6.3010206364167463</v>
      </c>
      <c r="S95" s="10">
        <v>73306.471250000002</v>
      </c>
      <c r="T95" s="10">
        <v>6.8885017310540153</v>
      </c>
      <c r="U95" s="10">
        <v>81409.407569999996</v>
      </c>
      <c r="V95" s="10">
        <v>6.534306504790373</v>
      </c>
      <c r="W95" s="10">
        <v>74341.579610000001</v>
      </c>
      <c r="X95" s="10">
        <v>6.1688282760844251</v>
      </c>
      <c r="Y95" s="10">
        <v>60823.04694</v>
      </c>
      <c r="Z95" s="10">
        <v>4.749629310040147</v>
      </c>
      <c r="AA95" s="13">
        <f t="shared" si="6"/>
        <v>888149.25328000006</v>
      </c>
      <c r="AB95" s="13">
        <f>(AA95*100)/AA$115</f>
        <v>5.9357586382581751</v>
      </c>
    </row>
    <row r="96" spans="1:28" x14ac:dyDescent="0.25">
      <c r="A96" s="3" t="s">
        <v>14</v>
      </c>
      <c r="B96" s="10">
        <v>51884.711430000003</v>
      </c>
      <c r="C96" s="10">
        <v>3.9523956613007551</v>
      </c>
      <c r="D96" s="10">
        <v>54266.399440000001</v>
      </c>
      <c r="E96" s="10">
        <v>4.5995404050698703</v>
      </c>
      <c r="F96" s="17">
        <v>51824.497719999999</v>
      </c>
      <c r="G96" s="17"/>
      <c r="H96" s="10">
        <v>3.5702962541727925</v>
      </c>
      <c r="I96" s="10">
        <v>50719.014289999999</v>
      </c>
      <c r="J96" s="10">
        <v>4.172851568012609</v>
      </c>
      <c r="K96" s="10">
        <v>49799.191530000004</v>
      </c>
      <c r="L96" s="10">
        <v>3.9474877270762563</v>
      </c>
      <c r="M96" s="10">
        <v>49922.96888</v>
      </c>
      <c r="N96" s="10">
        <v>3.730691625772403</v>
      </c>
      <c r="O96" s="10">
        <v>53274.791569999994</v>
      </c>
      <c r="P96" s="10">
        <v>4.5408168084907636</v>
      </c>
      <c r="Q96" s="10">
        <v>52715.756369999996</v>
      </c>
      <c r="R96" s="10">
        <v>4.2705141415756493</v>
      </c>
      <c r="S96" s="10">
        <v>50588.315499999997</v>
      </c>
      <c r="T96" s="10">
        <v>4.7537099106084266</v>
      </c>
      <c r="U96" s="10">
        <v>55994.721219999999</v>
      </c>
      <c r="V96" s="10">
        <v>4.4944028217766023</v>
      </c>
      <c r="W96" s="10">
        <v>47792.420469999997</v>
      </c>
      <c r="X96" s="10">
        <v>3.9657919070930552</v>
      </c>
      <c r="Y96" s="10">
        <v>34010.725909999994</v>
      </c>
      <c r="Z96" s="10">
        <v>2.6558738630313976</v>
      </c>
      <c r="AA96" s="13">
        <f t="shared" si="6"/>
        <v>602793.51433000003</v>
      </c>
      <c r="AB96" s="13">
        <f t="shared" ref="AB96:AB115" si="8">(AA96*100)/AA$115</f>
        <v>4.0286436052908332</v>
      </c>
    </row>
    <row r="97" spans="1:28" x14ac:dyDescent="0.25">
      <c r="A97" s="3" t="s">
        <v>15</v>
      </c>
      <c r="B97" s="10">
        <v>507608.55200999998</v>
      </c>
      <c r="C97" s="10">
        <v>38.667842285491588</v>
      </c>
      <c r="D97" s="10">
        <v>420090.48093000002</v>
      </c>
      <c r="E97" s="10">
        <v>35.606252870326209</v>
      </c>
      <c r="F97" s="17">
        <v>476673.93956999999</v>
      </c>
      <c r="G97" s="17"/>
      <c r="H97" s="10">
        <v>32.839048245165678</v>
      </c>
      <c r="I97" s="10">
        <v>439162.40506999998</v>
      </c>
      <c r="J97" s="10">
        <v>36.131607766081018</v>
      </c>
      <c r="K97" s="10">
        <v>421543.40461000003</v>
      </c>
      <c r="L97" s="10">
        <v>33.414948415888787</v>
      </c>
      <c r="M97" s="10">
        <v>394444.58477999998</v>
      </c>
      <c r="N97" s="10">
        <v>29.47643424026305</v>
      </c>
      <c r="O97" s="10">
        <v>434499.76289999997</v>
      </c>
      <c r="P97" s="10">
        <v>37.034097525640895</v>
      </c>
      <c r="Q97" s="10">
        <v>433729.92627</v>
      </c>
      <c r="R97" s="10">
        <v>35.136549512067617</v>
      </c>
      <c r="S97" s="10">
        <v>423942.38816999993</v>
      </c>
      <c r="T97" s="10">
        <v>39.837245266068081</v>
      </c>
      <c r="U97" s="10">
        <v>436847.42001</v>
      </c>
      <c r="V97" s="10">
        <v>35.063453025595273</v>
      </c>
      <c r="W97" s="10">
        <v>414336.04329999996</v>
      </c>
      <c r="X97" s="10">
        <v>34.381404230562872</v>
      </c>
      <c r="Y97" s="10">
        <v>438193.81712999998</v>
      </c>
      <c r="Z97" s="10">
        <v>34.218249529197628</v>
      </c>
      <c r="AA97" s="13">
        <f t="shared" si="6"/>
        <v>5241072.7247500001</v>
      </c>
      <c r="AB97" s="13">
        <f t="shared" si="8"/>
        <v>35.027606660461146</v>
      </c>
    </row>
    <row r="98" spans="1:28" x14ac:dyDescent="0.25">
      <c r="A98" s="3" t="s">
        <v>16</v>
      </c>
      <c r="B98" s="10">
        <v>37551.751420000001</v>
      </c>
      <c r="C98" s="10">
        <v>2.8605609493827822</v>
      </c>
      <c r="D98" s="10">
        <v>36441.59893</v>
      </c>
      <c r="E98" s="10">
        <v>3.0887364636972112</v>
      </c>
      <c r="F98" s="17">
        <v>37612.891539999997</v>
      </c>
      <c r="G98" s="17"/>
      <c r="H98" s="10">
        <v>2.5912294702673968</v>
      </c>
      <c r="I98" s="10">
        <v>37403.255530000002</v>
      </c>
      <c r="J98" s="10">
        <v>3.0773120430676415</v>
      </c>
      <c r="K98" s="10">
        <v>32356.359700000001</v>
      </c>
      <c r="L98" s="10">
        <v>2.5648274376436402</v>
      </c>
      <c r="M98" s="10">
        <v>34129.518750000003</v>
      </c>
      <c r="N98" s="10">
        <v>2.5504634970392654</v>
      </c>
      <c r="O98" s="10">
        <v>28828.26499</v>
      </c>
      <c r="P98" s="10">
        <v>2.4571446714008762</v>
      </c>
      <c r="Q98" s="10">
        <v>25894.411379999998</v>
      </c>
      <c r="R98" s="10">
        <v>2.0977115306838088</v>
      </c>
      <c r="S98" s="10">
        <v>24128.628350000003</v>
      </c>
      <c r="T98" s="10">
        <v>2.2673318647422143</v>
      </c>
      <c r="U98" s="10">
        <v>23566.67338</v>
      </c>
      <c r="V98" s="10">
        <v>1.8915733667610097</v>
      </c>
      <c r="W98" s="10">
        <v>23853.622589999999</v>
      </c>
      <c r="X98" s="10">
        <v>1.9793620513875196</v>
      </c>
      <c r="Y98" s="10">
        <v>23871.178030000003</v>
      </c>
      <c r="Z98" s="10">
        <v>1.8640836416551021</v>
      </c>
      <c r="AA98" s="13">
        <f t="shared" si="6"/>
        <v>365638.15458999993</v>
      </c>
      <c r="AB98" s="13">
        <f t="shared" si="8"/>
        <v>2.4436656638162408</v>
      </c>
    </row>
    <row r="99" spans="1:28" x14ac:dyDescent="0.25">
      <c r="A99" s="3" t="s">
        <v>17</v>
      </c>
      <c r="B99" s="10">
        <v>143552.60056999998</v>
      </c>
      <c r="C99" s="10">
        <v>10.935334514229336</v>
      </c>
      <c r="D99" s="10">
        <v>79152.19862000001</v>
      </c>
      <c r="E99" s="10">
        <v>6.7088242348810168</v>
      </c>
      <c r="F99" s="17">
        <v>327452.45786999998</v>
      </c>
      <c r="G99" s="17"/>
      <c r="H99" s="10">
        <v>22.558873412906376</v>
      </c>
      <c r="I99" s="10">
        <v>125489.02170000001</v>
      </c>
      <c r="J99" s="10">
        <v>10.324472356168368</v>
      </c>
      <c r="K99" s="10">
        <v>176079.88013000001</v>
      </c>
      <c r="L99" s="10">
        <v>13.957519076981557</v>
      </c>
      <c r="M99" s="10">
        <v>283953.30155999999</v>
      </c>
      <c r="N99" s="10">
        <v>21.219535376324718</v>
      </c>
      <c r="O99" s="10">
        <v>119638.23214000001</v>
      </c>
      <c r="P99" s="10">
        <v>10.197229861061508</v>
      </c>
      <c r="Q99" s="10">
        <v>147761.2077</v>
      </c>
      <c r="R99" s="10">
        <v>11.970165478233595</v>
      </c>
      <c r="S99" s="10">
        <v>109580.39158000001</v>
      </c>
      <c r="T99" s="10">
        <v>10.297108893894643</v>
      </c>
      <c r="U99" s="10">
        <v>157377.95663</v>
      </c>
      <c r="V99" s="10">
        <v>12.631903810794753</v>
      </c>
      <c r="W99" s="10">
        <v>131378.7715</v>
      </c>
      <c r="X99" s="10">
        <v>10.901746838823117</v>
      </c>
      <c r="Y99" s="10">
        <v>102500.30667000001</v>
      </c>
      <c r="Z99" s="10">
        <v>8.0041774514878572</v>
      </c>
      <c r="AA99" s="13">
        <f t="shared" si="6"/>
        <v>1903916.3266699999</v>
      </c>
      <c r="AB99" s="13">
        <f t="shared" si="8"/>
        <v>12.724424122202562</v>
      </c>
    </row>
    <row r="100" spans="1:28" x14ac:dyDescent="0.25">
      <c r="A100" s="3" t="s">
        <v>18</v>
      </c>
      <c r="B100" s="10">
        <v>3106.7960400000002</v>
      </c>
      <c r="C100" s="10">
        <v>0.23666484501140392</v>
      </c>
      <c r="D100" s="10">
        <v>2528.20237</v>
      </c>
      <c r="E100" s="10">
        <v>0.21428672388455788</v>
      </c>
      <c r="F100" s="17">
        <v>3049.7363700000001</v>
      </c>
      <c r="G100" s="17"/>
      <c r="H100" s="10">
        <v>0.21010261202827782</v>
      </c>
      <c r="I100" s="10">
        <v>3233.2187400000003</v>
      </c>
      <c r="J100" s="10">
        <v>0.26600954450325054</v>
      </c>
      <c r="K100" s="10">
        <v>3456.1994100000002</v>
      </c>
      <c r="L100" s="10">
        <v>0.27396639050021943</v>
      </c>
      <c r="M100" s="10">
        <v>3344.7091299999997</v>
      </c>
      <c r="N100" s="10">
        <v>0.24994664023145532</v>
      </c>
      <c r="O100" s="10">
        <v>1414.3150000000001</v>
      </c>
      <c r="P100" s="10">
        <v>0.12054754481887155</v>
      </c>
      <c r="Q100" s="10">
        <v>2933.0719199999999</v>
      </c>
      <c r="R100" s="10">
        <v>0.23760875258439251</v>
      </c>
      <c r="S100" s="10">
        <v>2875.1804500000003</v>
      </c>
      <c r="T100" s="10">
        <v>0.27017649559714235</v>
      </c>
      <c r="U100" s="10">
        <v>2939.3270699999998</v>
      </c>
      <c r="V100" s="10">
        <v>0.23592437982910908</v>
      </c>
      <c r="W100" s="10">
        <v>2844.5100100000004</v>
      </c>
      <c r="X100" s="10">
        <v>0.23603606317416523</v>
      </c>
      <c r="Y100" s="10">
        <v>2939.3271299999997</v>
      </c>
      <c r="Z100" s="10">
        <v>0.22953000533195883</v>
      </c>
      <c r="AA100" s="13">
        <f t="shared" si="6"/>
        <v>34664.593639999999</v>
      </c>
      <c r="AB100" s="13">
        <f t="shared" si="8"/>
        <v>0.23167351701355404</v>
      </c>
    </row>
    <row r="101" spans="1:28" x14ac:dyDescent="0.25">
      <c r="A101" s="3" t="s">
        <v>19</v>
      </c>
      <c r="B101" s="10">
        <v>97760.278129999992</v>
      </c>
      <c r="C101" s="10">
        <v>7.4470357159037031</v>
      </c>
      <c r="D101" s="10">
        <v>86583.278960000011</v>
      </c>
      <c r="E101" s="10">
        <v>7.3386717027407773</v>
      </c>
      <c r="F101" s="17">
        <v>92550.014439999999</v>
      </c>
      <c r="G101" s="17"/>
      <c r="H101" s="10">
        <v>6.3759608759555926</v>
      </c>
      <c r="I101" s="10">
        <v>101888.1652</v>
      </c>
      <c r="J101" s="10">
        <v>8.382737635352175</v>
      </c>
      <c r="K101" s="10">
        <v>98537.894310000003</v>
      </c>
      <c r="L101" s="10">
        <v>7.8109125166486866</v>
      </c>
      <c r="M101" s="10">
        <v>95975.785439999992</v>
      </c>
      <c r="N101" s="10">
        <v>7.1721707873303258</v>
      </c>
      <c r="O101" s="10">
        <v>95804.619259999992</v>
      </c>
      <c r="P101" s="10">
        <v>8.1657987323190184</v>
      </c>
      <c r="Q101" s="10">
        <v>93597.816430000006</v>
      </c>
      <c r="R101" s="10">
        <v>7.5823781390792693</v>
      </c>
      <c r="S101" s="10">
        <v>20578.161240000001</v>
      </c>
      <c r="T101" s="10">
        <v>1.933699670800191</v>
      </c>
      <c r="U101" s="10">
        <v>93094.642469999992</v>
      </c>
      <c r="V101" s="10">
        <v>7.4722190716079062</v>
      </c>
      <c r="W101" s="10">
        <v>110228.2496</v>
      </c>
      <c r="X101" s="10">
        <v>9.1466867737137072</v>
      </c>
      <c r="Y101" s="10">
        <v>107265.26910999998</v>
      </c>
      <c r="Z101" s="10">
        <v>8.3762700447541878</v>
      </c>
      <c r="AA101" s="13">
        <f t="shared" si="6"/>
        <v>1093864.17459</v>
      </c>
      <c r="AB101" s="13">
        <f t="shared" si="8"/>
        <v>7.310611025596133</v>
      </c>
    </row>
    <row r="102" spans="1:28" x14ac:dyDescent="0.25">
      <c r="A102" s="3" t="s">
        <v>20</v>
      </c>
      <c r="B102" s="10">
        <v>40492.411810000005</v>
      </c>
      <c r="C102" s="10">
        <v>3.0845701622407091</v>
      </c>
      <c r="D102" s="10">
        <v>33598.071920000002</v>
      </c>
      <c r="E102" s="10">
        <v>2.8477232859229371</v>
      </c>
      <c r="F102" s="17">
        <v>36706.673210000001</v>
      </c>
      <c r="G102" s="17"/>
      <c r="H102" s="10">
        <v>2.5287982253657586</v>
      </c>
      <c r="I102" s="10">
        <v>35344.152959999999</v>
      </c>
      <c r="J102" s="10">
        <v>2.9079016255308519</v>
      </c>
      <c r="K102" s="10">
        <v>35435.383950000003</v>
      </c>
      <c r="L102" s="10">
        <v>2.8088958665642814</v>
      </c>
      <c r="M102" s="10">
        <v>31685.304790000002</v>
      </c>
      <c r="N102" s="10">
        <v>2.3678099258126339</v>
      </c>
      <c r="O102" s="10">
        <v>36140.555369999995</v>
      </c>
      <c r="P102" s="10">
        <v>3.0803994995768149</v>
      </c>
      <c r="Q102" s="10">
        <v>37363.716380000005</v>
      </c>
      <c r="R102" s="10">
        <v>3.0268422606455672</v>
      </c>
      <c r="S102" s="10">
        <v>37270.378850000001</v>
      </c>
      <c r="T102" s="10">
        <v>3.5022429104478823</v>
      </c>
      <c r="U102" s="10">
        <v>37950.387609999998</v>
      </c>
      <c r="V102" s="10">
        <v>3.0460787275243768</v>
      </c>
      <c r="W102" s="10">
        <v>39131.200720000001</v>
      </c>
      <c r="X102" s="10">
        <v>3.2470880864387812</v>
      </c>
      <c r="Y102" s="10">
        <v>40186.182810000006</v>
      </c>
      <c r="Z102" s="10">
        <v>3.1381109848261</v>
      </c>
      <c r="AA102" s="13">
        <f t="shared" si="6"/>
        <v>441304.42037999997</v>
      </c>
      <c r="AB102" s="13">
        <f t="shared" si="8"/>
        <v>2.9493652285335865</v>
      </c>
    </row>
    <row r="103" spans="1:28" x14ac:dyDescent="0.25">
      <c r="A103" s="3" t="s">
        <v>21</v>
      </c>
      <c r="B103" s="10">
        <v>42204.108670000001</v>
      </c>
      <c r="C103" s="10">
        <v>3.2149612361518263</v>
      </c>
      <c r="D103" s="10">
        <v>31916.73876</v>
      </c>
      <c r="E103" s="10">
        <v>2.7052159538793905</v>
      </c>
      <c r="F103" s="17">
        <v>29476.052100000001</v>
      </c>
      <c r="G103" s="17"/>
      <c r="H103" s="10">
        <v>2.0306658632567656</v>
      </c>
      <c r="I103" s="10">
        <v>37797.704880000005</v>
      </c>
      <c r="J103" s="10">
        <v>3.1097649330082406</v>
      </c>
      <c r="K103" s="10">
        <v>32957.104810000004</v>
      </c>
      <c r="L103" s="10">
        <v>2.6124473663205445</v>
      </c>
      <c r="M103" s="10">
        <v>31558.013269999999</v>
      </c>
      <c r="N103" s="10">
        <v>2.3582975626990272</v>
      </c>
      <c r="O103" s="10">
        <v>32332.031489999998</v>
      </c>
      <c r="P103" s="10">
        <v>2.755784259606906</v>
      </c>
      <c r="Q103" s="10">
        <v>36965.289280000005</v>
      </c>
      <c r="R103" s="10">
        <v>2.9945656002673187</v>
      </c>
      <c r="S103" s="10">
        <v>34830.874049999999</v>
      </c>
      <c r="T103" s="10">
        <v>3.273006217545213</v>
      </c>
      <c r="U103" s="10">
        <v>38023.111899999996</v>
      </c>
      <c r="V103" s="10">
        <v>3.0519159251577666</v>
      </c>
      <c r="W103" s="10">
        <v>39196.48532</v>
      </c>
      <c r="X103" s="10">
        <v>3.2525053709326754</v>
      </c>
      <c r="Y103" s="10">
        <v>40913.771159999997</v>
      </c>
      <c r="Z103" s="10">
        <v>3.1949278515676283</v>
      </c>
      <c r="AA103" s="13">
        <f t="shared" si="6"/>
        <v>428171.28568999993</v>
      </c>
      <c r="AB103" s="13">
        <f t="shared" si="8"/>
        <v>2.86159268647978</v>
      </c>
    </row>
    <row r="104" spans="1:28" x14ac:dyDescent="0.25">
      <c r="A104" s="4" t="s">
        <v>22</v>
      </c>
      <c r="B104" s="11">
        <v>996163.66580999992</v>
      </c>
      <c r="C104" s="11">
        <v>75.884260356825877</v>
      </c>
      <c r="D104" s="11">
        <v>819872.54711000004</v>
      </c>
      <c r="E104" s="11">
        <v>69.49119429988103</v>
      </c>
      <c r="F104" s="16">
        <v>1129214.6196600001</v>
      </c>
      <c r="G104" s="16"/>
      <c r="H104" s="11">
        <v>77.793918013668943</v>
      </c>
      <c r="I104" s="11">
        <v>907505.35875999997</v>
      </c>
      <c r="J104" s="11">
        <v>74.664013334899366</v>
      </c>
      <c r="K104" s="11">
        <v>924424.75105999992</v>
      </c>
      <c r="L104" s="11">
        <v>73.277401646501644</v>
      </c>
      <c r="M104" s="11">
        <v>998859.15409999993</v>
      </c>
      <c r="N104" s="11">
        <v>74.64370739817619</v>
      </c>
      <c r="O104" s="11">
        <v>876681.62993000005</v>
      </c>
      <c r="P104" s="11">
        <v>74.722970537587472</v>
      </c>
      <c r="Q104" s="11">
        <v>908741.77618000004</v>
      </c>
      <c r="R104" s="11">
        <v>73.617356051553969</v>
      </c>
      <c r="S104" s="11">
        <v>777100.78944000008</v>
      </c>
      <c r="T104" s="11">
        <v>73.023022960757814</v>
      </c>
      <c r="U104" s="11">
        <v>927203.64786000003</v>
      </c>
      <c r="V104" s="11">
        <v>74.421777633837166</v>
      </c>
      <c r="W104" s="11">
        <v>883102.88312000001</v>
      </c>
      <c r="X104" s="11">
        <v>73.27944959821032</v>
      </c>
      <c r="Y104" s="11">
        <v>850703.62489000009</v>
      </c>
      <c r="Z104" s="11">
        <v>66.43085268189202</v>
      </c>
      <c r="AA104" s="12">
        <f t="shared" si="6"/>
        <v>10999574.447919998</v>
      </c>
      <c r="AB104" s="12">
        <f t="shared" si="8"/>
        <v>73.513341147652</v>
      </c>
    </row>
    <row r="105" spans="1:28" x14ac:dyDescent="0.25">
      <c r="A105" s="3" t="s">
        <v>23</v>
      </c>
      <c r="B105" s="10">
        <v>83949.726490000001</v>
      </c>
      <c r="C105" s="10">
        <v>6.3949962445895219</v>
      </c>
      <c r="D105" s="10">
        <v>69871.604829999997</v>
      </c>
      <c r="E105" s="10">
        <v>5.9222147203260276</v>
      </c>
      <c r="F105" s="17">
        <v>65542.380319999997</v>
      </c>
      <c r="G105" s="17"/>
      <c r="H105" s="10">
        <v>4.5153494050316194</v>
      </c>
      <c r="I105" s="10">
        <v>65121.461479999998</v>
      </c>
      <c r="J105" s="10">
        <v>5.3577971979961898</v>
      </c>
      <c r="K105" s="10">
        <v>65852.431700000001</v>
      </c>
      <c r="L105" s="10">
        <v>5.219997713763636</v>
      </c>
      <c r="M105" s="10">
        <v>73268.739090000003</v>
      </c>
      <c r="N105" s="10">
        <v>5.4752967919636708</v>
      </c>
      <c r="O105" s="10">
        <v>67352.941999999995</v>
      </c>
      <c r="P105" s="10">
        <v>5.7407520915975976</v>
      </c>
      <c r="Q105" s="10">
        <v>72486.011790000004</v>
      </c>
      <c r="R105" s="10">
        <v>5.872106552791065</v>
      </c>
      <c r="S105" s="10">
        <v>68593.289240000013</v>
      </c>
      <c r="T105" s="10">
        <v>6.4456109209925838</v>
      </c>
      <c r="U105" s="10">
        <v>80032.978950000004</v>
      </c>
      <c r="V105" s="10">
        <v>6.4238277928882859</v>
      </c>
      <c r="W105" s="10">
        <v>76747.842390000005</v>
      </c>
      <c r="X105" s="10">
        <v>6.3684987963346682</v>
      </c>
      <c r="Y105" s="10">
        <v>82871.022320000004</v>
      </c>
      <c r="Z105" s="10">
        <v>6.4713403284834392</v>
      </c>
      <c r="AA105" s="13">
        <f t="shared" si="6"/>
        <v>871690.43059999996</v>
      </c>
      <c r="AB105" s="13">
        <f t="shared" si="8"/>
        <v>5.8257595603581791</v>
      </c>
    </row>
    <row r="106" spans="1:28" x14ac:dyDescent="0.25">
      <c r="A106" s="3" t="s">
        <v>24</v>
      </c>
      <c r="B106" s="10">
        <v>30747.434160000001</v>
      </c>
      <c r="C106" s="10">
        <v>2.3422318833568316</v>
      </c>
      <c r="D106" s="10">
        <v>27746.968730000001</v>
      </c>
      <c r="E106" s="10">
        <v>2.3517923633933511</v>
      </c>
      <c r="F106" s="17">
        <v>17075.534259999997</v>
      </c>
      <c r="G106" s="17"/>
      <c r="H106" s="10">
        <v>1.1763686806162676</v>
      </c>
      <c r="I106" s="10">
        <v>22335.311399999999</v>
      </c>
      <c r="J106" s="10">
        <v>1.8376133783797928</v>
      </c>
      <c r="K106" s="10">
        <v>24895.484550000001</v>
      </c>
      <c r="L106" s="10">
        <v>1.9734179753006436</v>
      </c>
      <c r="M106" s="10">
        <v>24043.723420000002</v>
      </c>
      <c r="N106" s="10">
        <v>1.7967624848392594</v>
      </c>
      <c r="O106" s="10">
        <v>28768.830560000002</v>
      </c>
      <c r="P106" s="10">
        <v>2.4520788447539066</v>
      </c>
      <c r="Q106" s="10">
        <v>28354.530179999998</v>
      </c>
      <c r="R106" s="10">
        <v>2.2970062548572998</v>
      </c>
      <c r="S106" s="10">
        <v>32614.011640000001</v>
      </c>
      <c r="T106" s="10">
        <v>3.0646909039255634</v>
      </c>
      <c r="U106" s="10">
        <v>28760.772470000004</v>
      </c>
      <c r="V106" s="10">
        <v>2.3084764800913646</v>
      </c>
      <c r="W106" s="10">
        <v>27810.458609999998</v>
      </c>
      <c r="X106" s="10">
        <v>2.3076983882269646</v>
      </c>
      <c r="Y106" s="10">
        <v>21114.885890000001</v>
      </c>
      <c r="Z106" s="10">
        <v>1.6488467110210367</v>
      </c>
      <c r="AA106" s="13">
        <f t="shared" si="6"/>
        <v>314267.94587</v>
      </c>
      <c r="AB106" s="13">
        <f t="shared" si="8"/>
        <v>2.1003436838305922</v>
      </c>
    </row>
    <row r="107" spans="1:28" x14ac:dyDescent="0.25">
      <c r="A107" s="3" t="s">
        <v>25</v>
      </c>
      <c r="B107" s="10">
        <v>0</v>
      </c>
      <c r="C107" s="10">
        <v>0</v>
      </c>
      <c r="D107" s="10">
        <v>0</v>
      </c>
      <c r="E107" s="10">
        <v>0</v>
      </c>
      <c r="F107" s="17">
        <v>0</v>
      </c>
      <c r="G107" s="17"/>
      <c r="H107" s="10">
        <v>0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0">
        <v>0</v>
      </c>
      <c r="O107" s="10">
        <v>0</v>
      </c>
      <c r="P107" s="10">
        <v>0</v>
      </c>
      <c r="Q107" s="10">
        <v>0</v>
      </c>
      <c r="R107" s="10">
        <v>0</v>
      </c>
      <c r="S107" s="10">
        <v>0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13">
        <f t="shared" si="6"/>
        <v>0</v>
      </c>
      <c r="AB107" s="13">
        <f t="shared" si="8"/>
        <v>0</v>
      </c>
    </row>
    <row r="108" spans="1:28" x14ac:dyDescent="0.25">
      <c r="A108" s="4" t="s">
        <v>26</v>
      </c>
      <c r="B108" s="11">
        <v>114697.16065000001</v>
      </c>
      <c r="C108" s="11">
        <v>8.737228127946354</v>
      </c>
      <c r="D108" s="11">
        <v>97618.573560000004</v>
      </c>
      <c r="E108" s="11">
        <v>8.2740070837193791</v>
      </c>
      <c r="F108" s="16">
        <v>82617.914579999997</v>
      </c>
      <c r="G108" s="16"/>
      <c r="H108" s="11">
        <v>5.6917180856478877</v>
      </c>
      <c r="I108" s="11">
        <v>87456.77287999999</v>
      </c>
      <c r="J108" s="11">
        <v>7.1954105763759824</v>
      </c>
      <c r="K108" s="11">
        <v>90747.916249999995</v>
      </c>
      <c r="L108" s="11">
        <v>7.1934156890642793</v>
      </c>
      <c r="M108" s="11">
        <v>97312.462510000012</v>
      </c>
      <c r="N108" s="11">
        <v>7.2720592768029295</v>
      </c>
      <c r="O108" s="11">
        <v>96121.772559999998</v>
      </c>
      <c r="P108" s="11">
        <v>8.1928309363515037</v>
      </c>
      <c r="Q108" s="11">
        <v>100840.54197000001</v>
      </c>
      <c r="R108" s="11">
        <v>8.1691128076483643</v>
      </c>
      <c r="S108" s="11">
        <v>101207.30088</v>
      </c>
      <c r="T108" s="11">
        <v>9.5103018249181464</v>
      </c>
      <c r="U108" s="11">
        <v>108793.75142</v>
      </c>
      <c r="V108" s="11">
        <v>8.7323042729796505</v>
      </c>
      <c r="W108" s="11">
        <v>104558.30100000001</v>
      </c>
      <c r="X108" s="11">
        <v>8.6761971845616319</v>
      </c>
      <c r="Y108" s="11">
        <v>103985.90820999999</v>
      </c>
      <c r="Z108" s="11">
        <v>8.120187039504474</v>
      </c>
      <c r="AA108" s="12">
        <f t="shared" si="6"/>
        <v>1185958.37647</v>
      </c>
      <c r="AB108" s="12">
        <f t="shared" si="8"/>
        <v>7.9261032441887718</v>
      </c>
    </row>
    <row r="109" spans="1:28" x14ac:dyDescent="0.25">
      <c r="A109" s="4" t="s">
        <v>27</v>
      </c>
      <c r="B109" s="11">
        <v>1110860.8264600001</v>
      </c>
      <c r="C109" s="11">
        <v>84.621488484772229</v>
      </c>
      <c r="D109" s="11">
        <v>917491.12067000009</v>
      </c>
      <c r="E109" s="11">
        <v>77.765201383600427</v>
      </c>
      <c r="F109" s="16">
        <v>1211832.5342399999</v>
      </c>
      <c r="G109" s="16"/>
      <c r="H109" s="11">
        <v>83.485636099316821</v>
      </c>
      <c r="I109" s="11">
        <v>994962.13164000004</v>
      </c>
      <c r="J109" s="11">
        <v>81.859423911275343</v>
      </c>
      <c r="K109" s="11">
        <v>1015172.6673099999</v>
      </c>
      <c r="L109" s="11">
        <v>80.47081733556594</v>
      </c>
      <c r="M109" s="11">
        <v>1096171.6166099999</v>
      </c>
      <c r="N109" s="11">
        <v>81.915766674979125</v>
      </c>
      <c r="O109" s="11">
        <v>972803.40249000001</v>
      </c>
      <c r="P109" s="11">
        <v>82.915801473938984</v>
      </c>
      <c r="Q109" s="11">
        <v>1009582.3181500001</v>
      </c>
      <c r="R109" s="11">
        <v>81.78646885920233</v>
      </c>
      <c r="S109" s="11">
        <v>878308.09032000008</v>
      </c>
      <c r="T109" s="11">
        <v>82.533324785675973</v>
      </c>
      <c r="U109" s="11">
        <v>1035997.39928</v>
      </c>
      <c r="V109" s="11">
        <v>83.154081906816813</v>
      </c>
      <c r="W109" s="11">
        <v>987661.18411999999</v>
      </c>
      <c r="X109" s="11">
        <v>81.955646782771964</v>
      </c>
      <c r="Y109" s="11">
        <v>954689.53310000012</v>
      </c>
      <c r="Z109" s="11">
        <v>74.551039721396492</v>
      </c>
      <c r="AA109" s="12">
        <f t="shared" si="6"/>
        <v>12185532.82439</v>
      </c>
      <c r="AB109" s="12">
        <f t="shared" si="8"/>
        <v>81.43944439184078</v>
      </c>
    </row>
    <row r="110" spans="1:28" x14ac:dyDescent="0.25">
      <c r="A110" s="3" t="s">
        <v>28</v>
      </c>
      <c r="B110" s="10">
        <v>142447.67830999999</v>
      </c>
      <c r="C110" s="10">
        <v>10.851165404945757</v>
      </c>
      <c r="D110" s="10">
        <v>162188.92513999998</v>
      </c>
      <c r="E110" s="10">
        <v>13.746895355773439</v>
      </c>
      <c r="F110" s="17">
        <v>128063.47222</v>
      </c>
      <c r="G110" s="17"/>
      <c r="H110" s="10">
        <v>8.8225560358296793</v>
      </c>
      <c r="I110" s="10">
        <v>137448.90468000001</v>
      </c>
      <c r="J110" s="10">
        <v>11.308458680527595</v>
      </c>
      <c r="K110" s="10">
        <v>151922.17027</v>
      </c>
      <c r="L110" s="10">
        <v>12.042583105999558</v>
      </c>
      <c r="M110" s="10">
        <v>134932.95032</v>
      </c>
      <c r="N110" s="10">
        <v>10.083399266770284</v>
      </c>
      <c r="O110" s="10">
        <v>117087.08826999999</v>
      </c>
      <c r="P110" s="10">
        <v>9.9797859889338607</v>
      </c>
      <c r="Q110" s="10">
        <v>139874.06767000002</v>
      </c>
      <c r="R110" s="10">
        <v>11.331226660808785</v>
      </c>
      <c r="S110" s="10">
        <v>136879.78792</v>
      </c>
      <c r="T110" s="10">
        <v>12.86239318241944</v>
      </c>
      <c r="U110" s="10">
        <v>132486.30105000001</v>
      </c>
      <c r="V110" s="10">
        <v>10.633981066650705</v>
      </c>
      <c r="W110" s="10">
        <v>141509.04621</v>
      </c>
      <c r="X110" s="10">
        <v>11.74235212866747</v>
      </c>
      <c r="Y110" s="10">
        <v>139244.7267</v>
      </c>
      <c r="Z110" s="10">
        <v>10.873523581534169</v>
      </c>
      <c r="AA110" s="13">
        <f t="shared" si="6"/>
        <v>1664085.11876</v>
      </c>
      <c r="AB110" s="13">
        <f t="shared" si="8"/>
        <v>11.121562712570915</v>
      </c>
    </row>
    <row r="111" spans="1:28" x14ac:dyDescent="0.25">
      <c r="A111" s="3" t="s">
        <v>29</v>
      </c>
      <c r="B111" s="10">
        <v>9382.3826499999977</v>
      </c>
      <c r="C111" s="10">
        <v>0.71471706127832413</v>
      </c>
      <c r="D111" s="10">
        <v>13918.632850000002</v>
      </c>
      <c r="E111" s="10">
        <v>1.1797229010502379</v>
      </c>
      <c r="F111" s="17">
        <v>10434.151530000001</v>
      </c>
      <c r="G111" s="17"/>
      <c r="H111" s="10">
        <v>0.71883016260577692</v>
      </c>
      <c r="I111" s="10">
        <v>11609.165660000001</v>
      </c>
      <c r="J111" s="10">
        <v>0.95513143947674184</v>
      </c>
      <c r="K111" s="10">
        <v>14340.147949999999</v>
      </c>
      <c r="L111" s="10">
        <v>1.1367164063894741</v>
      </c>
      <c r="M111" s="10">
        <v>10623.964129999998</v>
      </c>
      <c r="N111" s="10">
        <v>0.79391780780441024</v>
      </c>
      <c r="O111" s="10">
        <v>11693.775599999999</v>
      </c>
      <c r="P111" s="10">
        <v>0.99670578212267169</v>
      </c>
      <c r="Q111" s="10">
        <v>11259.959650000001</v>
      </c>
      <c r="R111" s="10">
        <v>0.91217162059466073</v>
      </c>
      <c r="S111" s="10">
        <v>13326.191210000001</v>
      </c>
      <c r="T111" s="10">
        <v>1.2522426690732547</v>
      </c>
      <c r="U111" s="10">
        <v>13195.31259</v>
      </c>
      <c r="V111" s="10">
        <v>1.0591185891561856</v>
      </c>
      <c r="W111" s="10">
        <v>13249.107459999999</v>
      </c>
      <c r="X111" s="10">
        <v>1.099404521142769</v>
      </c>
      <c r="Y111" s="10">
        <v>11559.7166</v>
      </c>
      <c r="Z111" s="10">
        <v>0.90269020612004269</v>
      </c>
      <c r="AA111" s="13">
        <f t="shared" si="6"/>
        <v>144592.50787999999</v>
      </c>
      <c r="AB111" s="13">
        <f t="shared" si="8"/>
        <v>0.96635359936011123</v>
      </c>
    </row>
    <row r="112" spans="1:28" x14ac:dyDescent="0.25">
      <c r="A112" s="3" t="s">
        <v>30</v>
      </c>
      <c r="B112" s="10">
        <v>50049.938049999997</v>
      </c>
      <c r="C112" s="10">
        <v>3.8126290490036858</v>
      </c>
      <c r="D112" s="10">
        <v>86223.535319999995</v>
      </c>
      <c r="E112" s="10">
        <v>7.3081803595759069</v>
      </c>
      <c r="F112" s="17">
        <v>101215.98918</v>
      </c>
      <c r="G112" s="17"/>
      <c r="H112" s="10">
        <v>6.9729777022477224</v>
      </c>
      <c r="I112" s="10">
        <v>71431.952579999997</v>
      </c>
      <c r="J112" s="10">
        <v>5.8769859687203185</v>
      </c>
      <c r="K112" s="10">
        <v>80106.404159999991</v>
      </c>
      <c r="L112" s="10">
        <v>6.3498831520450256</v>
      </c>
      <c r="M112" s="10">
        <v>96440.738549999995</v>
      </c>
      <c r="N112" s="10">
        <v>7.2069162504461772</v>
      </c>
      <c r="O112" s="10">
        <v>71658.20998</v>
      </c>
      <c r="P112" s="10">
        <v>6.1077067550044779</v>
      </c>
      <c r="Q112" s="10">
        <v>73696.060679999995</v>
      </c>
      <c r="R112" s="10">
        <v>5.9701328593942202</v>
      </c>
      <c r="S112" s="10">
        <v>35671.933720000001</v>
      </c>
      <c r="T112" s="10">
        <v>3.3520393628313423</v>
      </c>
      <c r="U112" s="10">
        <v>64197.768499999998</v>
      </c>
      <c r="V112" s="10">
        <v>5.1528184373762853</v>
      </c>
      <c r="W112" s="10">
        <v>62697.359949999998</v>
      </c>
      <c r="X112" s="10">
        <v>5.2025965674178014</v>
      </c>
      <c r="Y112" s="10">
        <v>175091.15919000001</v>
      </c>
      <c r="Z112" s="10">
        <v>13.672746490949294</v>
      </c>
      <c r="AA112" s="13">
        <f t="shared" si="6"/>
        <v>968481.04986000003</v>
      </c>
      <c r="AB112" s="13">
        <f t="shared" si="8"/>
        <v>6.472639296228178</v>
      </c>
    </row>
    <row r="113" spans="1:28" x14ac:dyDescent="0.25">
      <c r="A113" s="3" t="s">
        <v>31</v>
      </c>
      <c r="B113" s="10">
        <v>0</v>
      </c>
      <c r="C113" s="10">
        <v>0</v>
      </c>
      <c r="D113" s="10">
        <v>0</v>
      </c>
      <c r="E113" s="10">
        <v>0</v>
      </c>
      <c r="F113" s="17">
        <v>0</v>
      </c>
      <c r="G113" s="17"/>
      <c r="H113" s="10">
        <v>0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3">
        <f t="shared" si="6"/>
        <v>0</v>
      </c>
      <c r="AB113" s="13">
        <f t="shared" si="8"/>
        <v>0</v>
      </c>
    </row>
    <row r="114" spans="1:28" x14ac:dyDescent="0.25">
      <c r="A114" s="4" t="s">
        <v>32</v>
      </c>
      <c r="B114" s="11">
        <v>201879.99901</v>
      </c>
      <c r="C114" s="11">
        <v>15.378511515227766</v>
      </c>
      <c r="D114" s="11">
        <v>262331.09331000003</v>
      </c>
      <c r="E114" s="11">
        <v>22.234798616399583</v>
      </c>
      <c r="F114" s="16">
        <v>239713.61293</v>
      </c>
      <c r="G114" s="16"/>
      <c r="H114" s="11">
        <v>16.514363900683176</v>
      </c>
      <c r="I114" s="11">
        <v>220490.02292000002</v>
      </c>
      <c r="J114" s="11">
        <v>18.140576088724657</v>
      </c>
      <c r="K114" s="11">
        <v>246368.72237999999</v>
      </c>
      <c r="L114" s="11">
        <v>19.529182664434057</v>
      </c>
      <c r="M114" s="11">
        <v>241997.65299999999</v>
      </c>
      <c r="N114" s="11">
        <v>18.084233325020872</v>
      </c>
      <c r="O114" s="11">
        <v>200439.07385000002</v>
      </c>
      <c r="P114" s="11">
        <v>17.084198526061012</v>
      </c>
      <c r="Q114" s="11">
        <v>224830.08799999999</v>
      </c>
      <c r="R114" s="11">
        <v>18.213531140797663</v>
      </c>
      <c r="S114" s="11">
        <v>185877.91285000002</v>
      </c>
      <c r="T114" s="11">
        <v>17.466675214324038</v>
      </c>
      <c r="U114" s="11">
        <v>209879.38213999997</v>
      </c>
      <c r="V114" s="11">
        <v>16.845918093183172</v>
      </c>
      <c r="W114" s="11">
        <v>217455.51362000001</v>
      </c>
      <c r="X114" s="11">
        <v>18.044353217228039</v>
      </c>
      <c r="Y114" s="11">
        <v>325895.60249000002</v>
      </c>
      <c r="Z114" s="11">
        <v>25.448960278603504</v>
      </c>
      <c r="AA114" s="12">
        <f t="shared" si="6"/>
        <v>2777158.6764999996</v>
      </c>
      <c r="AB114" s="12">
        <f t="shared" si="8"/>
        <v>18.560555608159206</v>
      </c>
    </row>
    <row r="115" spans="1:28" x14ac:dyDescent="0.25">
      <c r="A115" s="4" t="s">
        <v>33</v>
      </c>
      <c r="B115" s="11">
        <v>1312740.82547</v>
      </c>
      <c r="C115" s="11">
        <v>100</v>
      </c>
      <c r="D115" s="11">
        <v>1179822.21398</v>
      </c>
      <c r="E115" s="11">
        <v>100</v>
      </c>
      <c r="F115" s="16">
        <v>1451546.14717</v>
      </c>
      <c r="G115" s="16"/>
      <c r="H115" s="11">
        <v>100</v>
      </c>
      <c r="I115" s="11">
        <v>1215452.1545599999</v>
      </c>
      <c r="J115" s="11">
        <v>100</v>
      </c>
      <c r="K115" s="11">
        <v>1261541.3896900001</v>
      </c>
      <c r="L115" s="11">
        <v>100</v>
      </c>
      <c r="M115" s="11">
        <v>1338169.2696099998</v>
      </c>
      <c r="N115" s="11">
        <v>100</v>
      </c>
      <c r="O115" s="11">
        <v>1173242.4763400001</v>
      </c>
      <c r="P115" s="11">
        <v>100</v>
      </c>
      <c r="Q115" s="11">
        <v>1234412.4061500002</v>
      </c>
      <c r="R115" s="11">
        <v>100</v>
      </c>
      <c r="S115" s="11">
        <v>1064186.0031700002</v>
      </c>
      <c r="T115" s="11">
        <v>100</v>
      </c>
      <c r="U115" s="11">
        <v>1245876.7814200001</v>
      </c>
      <c r="V115" s="11">
        <v>100</v>
      </c>
      <c r="W115" s="11">
        <v>1205116.69774</v>
      </c>
      <c r="X115" s="11">
        <v>100</v>
      </c>
      <c r="Y115" s="11">
        <v>1280585.1355900001</v>
      </c>
      <c r="Z115" s="11">
        <v>100</v>
      </c>
      <c r="AA115" s="12">
        <f t="shared" si="6"/>
        <v>14962691.500890002</v>
      </c>
      <c r="AB115" s="12">
        <f t="shared" si="8"/>
        <v>100</v>
      </c>
    </row>
    <row r="116" spans="1:28" x14ac:dyDescent="0.25">
      <c r="A116" s="4" t="s">
        <v>34</v>
      </c>
      <c r="B116" s="11">
        <v>2257.4536800000074</v>
      </c>
      <c r="C116" s="5"/>
      <c r="D116" s="11">
        <v>-117670.57189000002</v>
      </c>
      <c r="E116" s="5"/>
      <c r="F116" s="16">
        <v>-323938.21608000004</v>
      </c>
      <c r="G116" s="16"/>
      <c r="H116" s="5"/>
      <c r="I116" s="11">
        <v>-47448.238620000004</v>
      </c>
      <c r="J116" s="5"/>
      <c r="K116" s="11">
        <v>-168128.74497999999</v>
      </c>
      <c r="L116" s="5"/>
      <c r="M116" s="11">
        <v>-256284.47857000004</v>
      </c>
      <c r="N116" s="5"/>
      <c r="O116" s="11">
        <v>5572.0841199999895</v>
      </c>
      <c r="P116" s="5"/>
      <c r="Q116" s="11">
        <v>-118305.89089999998</v>
      </c>
      <c r="R116" s="5"/>
      <c r="S116" s="11">
        <v>46242.060250000002</v>
      </c>
      <c r="T116" s="5"/>
      <c r="U116" s="11">
        <v>-82464.184440000012</v>
      </c>
      <c r="V116" s="5"/>
      <c r="W116" s="11">
        <v>-25309.775950000017</v>
      </c>
      <c r="X116" s="5"/>
      <c r="Y116" s="11">
        <v>-5847.8580500000116</v>
      </c>
      <c r="Z116" s="5"/>
      <c r="AA116" s="13">
        <f t="shared" si="6"/>
        <v>-1091326.36143</v>
      </c>
    </row>
  </sheetData>
  <mergeCells count="175">
    <mergeCell ref="F116:G116"/>
    <mergeCell ref="F111:G111"/>
    <mergeCell ref="F112:G112"/>
    <mergeCell ref="F113:G113"/>
    <mergeCell ref="F114:G114"/>
    <mergeCell ref="F115:G115"/>
    <mergeCell ref="F106:G106"/>
    <mergeCell ref="F107:G107"/>
    <mergeCell ref="F108:G108"/>
    <mergeCell ref="F109:G109"/>
    <mergeCell ref="F110:G110"/>
    <mergeCell ref="F101:G101"/>
    <mergeCell ref="F102:G102"/>
    <mergeCell ref="F103:G103"/>
    <mergeCell ref="F104:G104"/>
    <mergeCell ref="F105:G105"/>
    <mergeCell ref="F96:G96"/>
    <mergeCell ref="F97:G97"/>
    <mergeCell ref="F98:G98"/>
    <mergeCell ref="F99:G99"/>
    <mergeCell ref="F100:G100"/>
    <mergeCell ref="F91:G91"/>
    <mergeCell ref="F92:G92"/>
    <mergeCell ref="F93:G93"/>
    <mergeCell ref="F94:G94"/>
    <mergeCell ref="F95:G95"/>
    <mergeCell ref="F86:G86"/>
    <mergeCell ref="F87:G87"/>
    <mergeCell ref="F88:G88"/>
    <mergeCell ref="F89:G89"/>
    <mergeCell ref="F90:G90"/>
    <mergeCell ref="W83:W84"/>
    <mergeCell ref="X83:X84"/>
    <mergeCell ref="Y83:Y84"/>
    <mergeCell ref="Z83:Z84"/>
    <mergeCell ref="F85:G85"/>
    <mergeCell ref="R83:R84"/>
    <mergeCell ref="S83:S84"/>
    <mergeCell ref="T83:T84"/>
    <mergeCell ref="U83:U84"/>
    <mergeCell ref="V83:V84"/>
    <mergeCell ref="M83:M84"/>
    <mergeCell ref="N83:N84"/>
    <mergeCell ref="O83:O84"/>
    <mergeCell ref="P83:P84"/>
    <mergeCell ref="Q83:Q84"/>
    <mergeCell ref="H83:H84"/>
    <mergeCell ref="I83:I84"/>
    <mergeCell ref="J83:J84"/>
    <mergeCell ref="K83:K84"/>
    <mergeCell ref="L83:L84"/>
    <mergeCell ref="B83:B84"/>
    <mergeCell ref="C83:C84"/>
    <mergeCell ref="D83:D84"/>
    <mergeCell ref="E83:E84"/>
    <mergeCell ref="F83:G84"/>
    <mergeCell ref="F79:G79"/>
    <mergeCell ref="F74:G74"/>
    <mergeCell ref="F75:G75"/>
    <mergeCell ref="F76:G76"/>
    <mergeCell ref="F77:G77"/>
    <mergeCell ref="F78:G78"/>
    <mergeCell ref="F69:G69"/>
    <mergeCell ref="F70:G70"/>
    <mergeCell ref="F71:G71"/>
    <mergeCell ref="F72:G72"/>
    <mergeCell ref="F73:G73"/>
    <mergeCell ref="F64:G64"/>
    <mergeCell ref="F65:G65"/>
    <mergeCell ref="F66:G66"/>
    <mergeCell ref="F67:G67"/>
    <mergeCell ref="F68:G68"/>
    <mergeCell ref="F59:G59"/>
    <mergeCell ref="F60:G60"/>
    <mergeCell ref="F61:G61"/>
    <mergeCell ref="F62:G62"/>
    <mergeCell ref="F63:G63"/>
    <mergeCell ref="F54:G54"/>
    <mergeCell ref="F55:G55"/>
    <mergeCell ref="F56:G56"/>
    <mergeCell ref="F57:G57"/>
    <mergeCell ref="F58:G58"/>
    <mergeCell ref="F49:G49"/>
    <mergeCell ref="F50:G50"/>
    <mergeCell ref="F51:G51"/>
    <mergeCell ref="F52:G52"/>
    <mergeCell ref="F53:G53"/>
    <mergeCell ref="W46:W47"/>
    <mergeCell ref="X46:X47"/>
    <mergeCell ref="Y46:Y47"/>
    <mergeCell ref="Z46:Z47"/>
    <mergeCell ref="F48:G48"/>
    <mergeCell ref="R46:R47"/>
    <mergeCell ref="S46:S47"/>
    <mergeCell ref="T46:T47"/>
    <mergeCell ref="U46:U47"/>
    <mergeCell ref="V46:V47"/>
    <mergeCell ref="M46:M47"/>
    <mergeCell ref="N46:N47"/>
    <mergeCell ref="O46:O47"/>
    <mergeCell ref="P46:P47"/>
    <mergeCell ref="Q46:Q47"/>
    <mergeCell ref="H46:H47"/>
    <mergeCell ref="I46:I47"/>
    <mergeCell ref="J46:J47"/>
    <mergeCell ref="K46:K47"/>
    <mergeCell ref="L46:L47"/>
    <mergeCell ref="B46:B47"/>
    <mergeCell ref="C46:C47"/>
    <mergeCell ref="D46:D47"/>
    <mergeCell ref="E46:E47"/>
    <mergeCell ref="F46:G47"/>
    <mergeCell ref="F11:G11"/>
    <mergeCell ref="F12:G12"/>
    <mergeCell ref="F13:G13"/>
    <mergeCell ref="F14:G14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T9:T10"/>
    <mergeCell ref="U9:U10"/>
    <mergeCell ref="V9:V10"/>
    <mergeCell ref="W9:W10"/>
    <mergeCell ref="X9:X10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AA46:AA47"/>
    <mergeCell ref="AB46:AB47"/>
    <mergeCell ref="AA83:AA84"/>
    <mergeCell ref="AB83:AB84"/>
    <mergeCell ref="AA9:AA10"/>
    <mergeCell ref="AB9:AB10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  <mergeCell ref="Y9:Y10"/>
    <mergeCell ref="N9:N10"/>
    <mergeCell ref="L9:L10"/>
    <mergeCell ref="M9:M1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2015-09-14T23:09:09Z</dcterms:modified>
</cp:coreProperties>
</file>