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vcdf1001\anac\SAS\GEAC\Dados econômicos\Documentos Contábeis\Demonstrações Contábeis Publicadas\14\ABAETE_14\"/>
    </mc:Choice>
  </mc:AlternateContent>
  <bookViews>
    <workbookView xWindow="0" yWindow="0" windowWidth="24000" windowHeight="9135"/>
  </bookViews>
  <sheets>
    <sheet name="DRO - MENSAL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A42" i="1" l="1"/>
  <c r="AA41" i="1"/>
  <c r="AB39" i="1" s="1"/>
  <c r="AA40" i="1"/>
  <c r="AB40" i="1" s="1"/>
  <c r="AA39" i="1"/>
  <c r="AA38" i="1"/>
  <c r="AB38" i="1" s="1"/>
  <c r="AB37" i="1"/>
  <c r="AA37" i="1"/>
  <c r="AA36" i="1"/>
  <c r="AA35" i="1"/>
  <c r="AB35" i="1" s="1"/>
  <c r="AA34" i="1"/>
  <c r="AA33" i="1"/>
  <c r="AB33" i="1" s="1"/>
  <c r="AA32" i="1"/>
  <c r="AB32" i="1" s="1"/>
  <c r="AA31" i="1"/>
  <c r="AA30" i="1"/>
  <c r="AB30" i="1" s="1"/>
  <c r="AB29" i="1"/>
  <c r="AA29" i="1"/>
  <c r="AA28" i="1"/>
  <c r="AA27" i="1"/>
  <c r="AB27" i="1" s="1"/>
  <c r="AA26" i="1"/>
  <c r="AA25" i="1"/>
  <c r="AB25" i="1" s="1"/>
  <c r="AA24" i="1"/>
  <c r="AB24" i="1" s="1"/>
  <c r="AA23" i="1"/>
  <c r="AA22" i="1"/>
  <c r="AB22" i="1" s="1"/>
  <c r="AB21" i="1"/>
  <c r="AA21" i="1"/>
  <c r="AA20" i="1"/>
  <c r="AB20" i="1" s="1"/>
  <c r="AA19" i="1"/>
  <c r="AB19" i="1" s="1"/>
  <c r="AA18" i="1"/>
  <c r="AB18" i="1" s="1"/>
  <c r="AA17" i="1"/>
  <c r="AB17" i="1" s="1"/>
  <c r="AA16" i="1"/>
  <c r="AB16" i="1" s="1"/>
  <c r="AA15" i="1"/>
  <c r="AB15" i="1" s="1"/>
  <c r="AA14" i="1"/>
  <c r="AB14" i="1" s="1"/>
  <c r="AB13" i="1"/>
  <c r="AA13" i="1"/>
  <c r="AA12" i="1"/>
  <c r="AB12" i="1" s="1"/>
  <c r="AA11" i="1"/>
  <c r="AB11" i="1" s="1"/>
  <c r="AB28" i="1" l="1"/>
  <c r="AB36" i="1"/>
  <c r="AB41" i="1"/>
  <c r="AB23" i="1"/>
  <c r="AB26" i="1"/>
  <c r="AB31" i="1"/>
  <c r="AB34" i="1"/>
</calcChain>
</file>

<file path=xl/sharedStrings.xml><?xml version="1.0" encoding="utf-8"?>
<sst xmlns="http://schemas.openxmlformats.org/spreadsheetml/2006/main" count="171" uniqueCount="40">
  <si>
    <t>Valores Mensais</t>
  </si>
  <si>
    <t xml:space="preserve">% </t>
  </si>
  <si>
    <t>Em milhares de reais</t>
  </si>
  <si>
    <t>Receita de Passagem</t>
  </si>
  <si>
    <t>Receita de Excesso de Bagagem</t>
  </si>
  <si>
    <t>Receita de Carga</t>
  </si>
  <si>
    <t>Receita de Mala Postal</t>
  </si>
  <si>
    <t>Receita de Fretamento - Passageiro</t>
  </si>
  <si>
    <t>Receita de Fretamento - Carga</t>
  </si>
  <si>
    <t>Receita de Rede Postal Noturna</t>
  </si>
  <si>
    <t>Receita de Suplementação Tarifária</t>
  </si>
  <si>
    <t>Outras Receitas de Voo</t>
  </si>
  <si>
    <t>Total da Receita de Voo</t>
  </si>
  <si>
    <t>Custo com Tripulantes Técnicos</t>
  </si>
  <si>
    <t>Custo com Comissários de Bordo</t>
  </si>
  <si>
    <t>Custo com Combustível</t>
  </si>
  <si>
    <t>Depreciação de Equipamentos de Voo</t>
  </si>
  <si>
    <t>Custo com Manutenções e Revisões</t>
  </si>
  <si>
    <t>Custo com Seguro de Aeronaves</t>
  </si>
  <si>
    <t xml:space="preserve">Custo de Arrendamento de Aeronaves	</t>
  </si>
  <si>
    <t>Custo com Tarifas Aeroportuárias</t>
  </si>
  <si>
    <t>Custo com Tarifas de Navegação Aérea</t>
  </si>
  <si>
    <t>Total de Custos Diretos</t>
  </si>
  <si>
    <t>Custo Organização Terrestre</t>
  </si>
  <si>
    <t>Custo Serviço de Bordo</t>
  </si>
  <si>
    <t>Outros Custos Indiretos</t>
  </si>
  <si>
    <t>Total de Custos Indiretos</t>
  </si>
  <si>
    <t>Total de Custos</t>
  </si>
  <si>
    <t>Organização Tráfego Passageiro</t>
  </si>
  <si>
    <t>Organização Tráfego Carga</t>
  </si>
  <si>
    <t>Despesas Administrativas e Gerais</t>
  </si>
  <si>
    <t>Outras Despesas Operacionais</t>
  </si>
  <si>
    <t>Total de Despesas Operacionais</t>
  </si>
  <si>
    <t>Total de Custos e Despesas Operacionais</t>
  </si>
  <si>
    <t>Resultado de Voo</t>
  </si>
  <si>
    <t>Demonstrativo do Relatório Operacional - DRO
Empresas Brasileiras Concessionárias de Transporte Aéreo Público</t>
  </si>
  <si>
    <t>REDE DOMÉSTICA</t>
  </si>
  <si>
    <t>#DIV/0</t>
  </si>
  <si>
    <t>ABJ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</si>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</sst>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b/>
      <sz val="14"/>
      <color indexed="8"/>
      <name val="Arial"/>
    </font>
    <font>
      <b/>
      <sz val="11"/>
      <color indexed="9"/>
      <name val="Arial"/>
    </font>
    <font>
      <sz val="12"/>
      <color indexed="8"/>
      <name val="Arial"/>
    </font>
    <font>
      <sz val="9"/>
      <color indexed="9"/>
      <name val="Arial"/>
    </font>
    <font>
      <sz val="9"/>
      <color indexed="8"/>
      <name val="Arial"/>
    </font>
    <font>
      <b/>
      <sz val="11"/>
      <color indexed="8"/>
      <name val="Arial"/>
    </font>
    <font>
      <sz val="6"/>
      <color indexed="8"/>
      <name val="Arial"/>
    </font>
    <font>
      <b/>
      <sz val="12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indexed="54"/>
        <bgColor indexed="9"/>
      </patternFill>
    </fill>
  </fills>
  <borders count="3">
    <border>
      <left/>
      <right/>
      <top/>
      <bottom/>
      <diagonal/>
    </border>
    <border>
      <left style="thin">
        <color indexed="31"/>
      </left>
      <right style="thin">
        <color indexed="31"/>
      </right>
      <top style="thin">
        <color indexed="31"/>
      </top>
      <bottom style="thin">
        <color indexed="31"/>
      </bottom>
      <diagonal/>
    </border>
    <border>
      <left/>
      <right/>
      <top/>
      <bottom style="thin">
        <color indexed="8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2" borderId="0" xfId="0" applyFont="1" applyFill="1" applyAlignment="1">
      <alignment vertical="center"/>
    </xf>
    <xf numFmtId="0" fontId="3" fillId="2" borderId="0" xfId="0" applyFont="1" applyFill="1" applyAlignment="1">
      <alignment vertical="center"/>
    </xf>
    <xf numFmtId="0" fontId="4" fillId="3" borderId="1" xfId="0" applyFont="1" applyFill="1" applyBorder="1" applyAlignment="1">
      <alignment horizontal="left"/>
    </xf>
    <xf numFmtId="0" fontId="2" fillId="3" borderId="1" xfId="0" applyFont="1" applyFill="1" applyBorder="1" applyAlignment="1">
      <alignment horizontal="left"/>
    </xf>
    <xf numFmtId="0" fontId="6" fillId="2" borderId="1" xfId="0" applyFont="1" applyFill="1" applyBorder="1" applyAlignment="1">
      <alignment horizontal="right"/>
    </xf>
    <xf numFmtId="0" fontId="7" fillId="2" borderId="0" xfId="0" applyFont="1" applyFill="1" applyAlignment="1">
      <alignment vertical="center"/>
    </xf>
    <xf numFmtId="0" fontId="8" fillId="2" borderId="2" xfId="0" applyFont="1" applyFill="1" applyBorder="1" applyAlignment="1">
      <alignment horizontal="left"/>
    </xf>
    <xf numFmtId="4" fontId="5" fillId="2" borderId="1" xfId="0" applyNumberFormat="1" applyFont="1" applyFill="1" applyBorder="1" applyAlignment="1">
      <alignment horizontal="right"/>
    </xf>
    <xf numFmtId="4" fontId="6" fillId="2" borderId="1" xfId="0" applyNumberFormat="1" applyFont="1" applyFill="1" applyBorder="1" applyAlignment="1">
      <alignment horizontal="right"/>
    </xf>
    <xf numFmtId="4" fontId="6" fillId="2" borderId="1" xfId="0" applyNumberFormat="1" applyFont="1" applyFill="1" applyBorder="1" applyAlignment="1">
      <alignment horizontal="right"/>
    </xf>
    <xf numFmtId="4" fontId="5" fillId="2" borderId="1" xfId="0" applyNumberFormat="1" applyFont="1" applyFill="1" applyBorder="1" applyAlignment="1">
      <alignment horizontal="right"/>
    </xf>
    <xf numFmtId="0" fontId="2" fillId="3" borderId="1" xfId="0" applyFont="1" applyFill="1" applyBorder="1" applyAlignment="1">
      <alignment horizontal="center" vertical="center"/>
    </xf>
    <xf numFmtId="4" fontId="6" fillId="2" borderId="1" xfId="0" applyNumberFormat="1" applyFont="1" applyFill="1" applyBorder="1" applyAlignment="1">
      <alignment horizontal="right"/>
    </xf>
    <xf numFmtId="4" fontId="5" fillId="2" borderId="1" xfId="0" applyNumberFormat="1" applyFont="1" applyFill="1" applyBorder="1" applyAlignment="1">
      <alignment horizontal="right"/>
    </xf>
    <xf numFmtId="0" fontId="1" fillId="2" borderId="2" xfId="0" applyFont="1" applyFill="1" applyBorder="1" applyAlignment="1">
      <alignment horizontal="left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43"/>
  <sheetViews>
    <sheetView tabSelected="1" zoomScale="115" zoomScaleNormal="115" workbookViewId="0">
      <selection activeCell="A46" sqref="A46"/>
    </sheetView>
  </sheetViews>
  <sheetFormatPr defaultRowHeight="15" x14ac:dyDescent="0.25"/>
  <cols>
    <col min="1" max="1" width="44.5703125" bestFit="1" customWidth="1"/>
    <col min="2" max="2" width="12" bestFit="1" customWidth="1"/>
    <col min="3" max="3" width="7.28515625" bestFit="1" customWidth="1"/>
    <col min="4" max="4" width="11.28515625" bestFit="1" customWidth="1"/>
    <col min="5" max="5" width="7.28515625" bestFit="1" customWidth="1"/>
    <col min="8" max="8" width="7.28515625" bestFit="1" customWidth="1"/>
    <col min="9" max="9" width="11.28515625" bestFit="1" customWidth="1"/>
    <col min="10" max="10" width="7.28515625" bestFit="1" customWidth="1"/>
    <col min="11" max="11" width="12" bestFit="1" customWidth="1"/>
    <col min="12" max="12" width="7.28515625" bestFit="1" customWidth="1"/>
    <col min="13" max="13" width="12" bestFit="1" customWidth="1"/>
    <col min="14" max="14" width="7.28515625" bestFit="1" customWidth="1"/>
    <col min="15" max="15" width="11.28515625" bestFit="1" customWidth="1"/>
    <col min="16" max="16" width="7.28515625" bestFit="1" customWidth="1"/>
    <col min="17" max="17" width="11.28515625" bestFit="1" customWidth="1"/>
    <col min="18" max="18" width="7.28515625" bestFit="1" customWidth="1"/>
    <col min="19" max="19" width="11.28515625" bestFit="1" customWidth="1"/>
    <col min="20" max="20" width="7.28515625" bestFit="1" customWidth="1"/>
    <col min="21" max="21" width="11.28515625" bestFit="1" customWidth="1"/>
    <col min="22" max="22" width="7.28515625" bestFit="1" customWidth="1"/>
    <col min="23" max="23" width="11.28515625" bestFit="1" customWidth="1"/>
    <col min="24" max="24" width="7.28515625" bestFit="1" customWidth="1"/>
    <col min="25" max="25" width="11.28515625" bestFit="1" customWidth="1"/>
    <col min="26" max="26" width="7.28515625" bestFit="1" customWidth="1"/>
  </cols>
  <sheetData>
    <row r="1" spans="1:28" ht="18" x14ac:dyDescent="0.25">
      <c r="A1" s="15" t="s">
        <v>35</v>
      </c>
      <c r="B1" s="15"/>
      <c r="C1" s="15"/>
      <c r="D1" s="15"/>
      <c r="E1" s="15"/>
      <c r="F1" s="15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</row>
    <row r="2" spans="1:28" x14ac:dyDescent="0.25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</row>
    <row r="3" spans="1:28" ht="15.75" x14ac:dyDescent="0.25">
      <c r="A3" s="7">
        <v>2014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</row>
    <row r="5" spans="1:28" s="6" customFormat="1" ht="18" customHeight="1" x14ac:dyDescent="0.25">
      <c r="A5" s="7" t="s">
        <v>38</v>
      </c>
    </row>
    <row r="6" spans="1:28" s="6" customFormat="1" ht="23.25" customHeight="1" x14ac:dyDescent="0.25"/>
    <row r="7" spans="1:28" s="6" customFormat="1" ht="18" customHeight="1" x14ac:dyDescent="0.25">
      <c r="A7" s="7" t="s">
        <v>36</v>
      </c>
    </row>
    <row r="8" spans="1:28" s="6" customFormat="1" ht="5.25" customHeight="1" x14ac:dyDescent="0.25"/>
    <row r="9" spans="1:28" s="6" customFormat="1" ht="18.75" customHeight="1" x14ac:dyDescent="0.25">
      <c r="A9" s="1" t="s">
        <v>0</v>
      </c>
      <c r="B9" s="12">
        <v>1</v>
      </c>
      <c r="C9" s="12" t="s">
        <v>1</v>
      </c>
      <c r="D9" s="12">
        <v>2</v>
      </c>
      <c r="E9" s="12" t="s">
        <v>1</v>
      </c>
      <c r="F9" s="12">
        <v>3</v>
      </c>
      <c r="G9" s="12"/>
      <c r="H9" s="12" t="s">
        <v>1</v>
      </c>
      <c r="I9" s="12">
        <v>4</v>
      </c>
      <c r="J9" s="12" t="s">
        <v>1</v>
      </c>
      <c r="K9" s="12">
        <v>5</v>
      </c>
      <c r="L9" s="12" t="s">
        <v>1</v>
      </c>
      <c r="M9" s="12">
        <v>6</v>
      </c>
      <c r="N9" s="12" t="s">
        <v>1</v>
      </c>
      <c r="O9" s="12">
        <v>7</v>
      </c>
      <c r="P9" s="12" t="s">
        <v>1</v>
      </c>
      <c r="Q9" s="12">
        <v>8</v>
      </c>
      <c r="R9" s="12" t="s">
        <v>1</v>
      </c>
      <c r="S9" s="12">
        <v>9</v>
      </c>
      <c r="T9" s="12" t="s">
        <v>1</v>
      </c>
      <c r="U9" s="12">
        <v>10</v>
      </c>
      <c r="V9" s="12" t="s">
        <v>1</v>
      </c>
      <c r="W9" s="12">
        <v>11</v>
      </c>
      <c r="X9" s="12" t="s">
        <v>1</v>
      </c>
      <c r="Y9" s="12">
        <v>12</v>
      </c>
      <c r="Z9" s="12" t="s">
        <v>1</v>
      </c>
      <c r="AA9" s="12" t="s">
        <v>39</v>
      </c>
      <c r="AB9" s="12" t="s">
        <v>1</v>
      </c>
    </row>
    <row r="10" spans="1:28" s="6" customFormat="1" ht="18" customHeight="1" x14ac:dyDescent="0.25">
      <c r="A10" s="2" t="s">
        <v>2</v>
      </c>
      <c r="B10" s="12"/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2"/>
      <c r="AA10" s="12"/>
      <c r="AB10" s="12"/>
    </row>
    <row r="11" spans="1:28" s="6" customFormat="1" ht="18" customHeight="1" x14ac:dyDescent="0.2">
      <c r="A11" s="3" t="s">
        <v>3</v>
      </c>
      <c r="B11" s="8">
        <v>0</v>
      </c>
      <c r="C11" s="8" t="s">
        <v>37</v>
      </c>
      <c r="D11" s="8">
        <v>0</v>
      </c>
      <c r="E11" s="8" t="s">
        <v>37</v>
      </c>
      <c r="F11" s="14">
        <v>0</v>
      </c>
      <c r="G11" s="14"/>
      <c r="H11" s="8" t="s">
        <v>37</v>
      </c>
      <c r="I11" s="8">
        <v>0</v>
      </c>
      <c r="J11" s="8" t="s">
        <v>37</v>
      </c>
      <c r="K11" s="8">
        <v>0</v>
      </c>
      <c r="L11" s="8" t="s">
        <v>37</v>
      </c>
      <c r="M11" s="8">
        <v>0</v>
      </c>
      <c r="N11" s="8" t="s">
        <v>37</v>
      </c>
      <c r="O11" s="8">
        <v>0</v>
      </c>
      <c r="P11" s="8" t="s">
        <v>37</v>
      </c>
      <c r="Q11" s="8">
        <v>0</v>
      </c>
      <c r="R11" s="8" t="s">
        <v>37</v>
      </c>
      <c r="S11" s="8">
        <v>0</v>
      </c>
      <c r="T11" s="8" t="s">
        <v>37</v>
      </c>
      <c r="U11" s="8">
        <v>0</v>
      </c>
      <c r="V11" s="8" t="s">
        <v>37</v>
      </c>
      <c r="W11" s="8">
        <v>0</v>
      </c>
      <c r="X11" s="8" t="s">
        <v>37</v>
      </c>
      <c r="Y11" s="8">
        <v>0</v>
      </c>
      <c r="Z11" s="8" t="s">
        <v>37</v>
      </c>
      <c r="AA11" s="11">
        <f>Y11+W11+U11+S11+Q11+O11+M11+K11+I11+D11+B11+F11</f>
        <v>0</v>
      </c>
      <c r="AB11" s="11" t="e">
        <f>(AA11*100)/AA$20</f>
        <v>#DIV/0!</v>
      </c>
    </row>
    <row r="12" spans="1:28" s="6" customFormat="1" ht="18" customHeight="1" x14ac:dyDescent="0.2">
      <c r="A12" s="3" t="s">
        <v>4</v>
      </c>
      <c r="B12" s="8">
        <v>0</v>
      </c>
      <c r="C12" s="8" t="s">
        <v>37</v>
      </c>
      <c r="D12" s="8">
        <v>0</v>
      </c>
      <c r="E12" s="8" t="s">
        <v>37</v>
      </c>
      <c r="F12" s="14">
        <v>0</v>
      </c>
      <c r="G12" s="14"/>
      <c r="H12" s="8" t="s">
        <v>37</v>
      </c>
      <c r="I12" s="8">
        <v>0</v>
      </c>
      <c r="J12" s="8" t="s">
        <v>37</v>
      </c>
      <c r="K12" s="8">
        <v>0</v>
      </c>
      <c r="L12" s="8" t="s">
        <v>37</v>
      </c>
      <c r="M12" s="8">
        <v>0</v>
      </c>
      <c r="N12" s="8" t="s">
        <v>37</v>
      </c>
      <c r="O12" s="8">
        <v>0</v>
      </c>
      <c r="P12" s="8" t="s">
        <v>37</v>
      </c>
      <c r="Q12" s="8">
        <v>0</v>
      </c>
      <c r="R12" s="8" t="s">
        <v>37</v>
      </c>
      <c r="S12" s="8">
        <v>0</v>
      </c>
      <c r="T12" s="8" t="s">
        <v>37</v>
      </c>
      <c r="U12" s="8">
        <v>0</v>
      </c>
      <c r="V12" s="8" t="s">
        <v>37</v>
      </c>
      <c r="W12" s="8">
        <v>0</v>
      </c>
      <c r="X12" s="8" t="s">
        <v>37</v>
      </c>
      <c r="Y12" s="8">
        <v>0</v>
      </c>
      <c r="Z12" s="8" t="s">
        <v>37</v>
      </c>
      <c r="AA12" s="11">
        <f t="shared" ref="AA12:AA42" si="0">Y12+W12+U12+S12+Q12+O12+M12+K12+I12+D12+B12+F12</f>
        <v>0</v>
      </c>
      <c r="AB12" s="11" t="e">
        <f t="shared" ref="AB12:AB20" si="1">(AA12*100)/AA$20</f>
        <v>#DIV/0!</v>
      </c>
    </row>
    <row r="13" spans="1:28" s="6" customFormat="1" ht="18" customHeight="1" x14ac:dyDescent="0.2">
      <c r="A13" s="3" t="s">
        <v>5</v>
      </c>
      <c r="B13" s="8">
        <v>0</v>
      </c>
      <c r="C13" s="8" t="s">
        <v>37</v>
      </c>
      <c r="D13" s="8">
        <v>0</v>
      </c>
      <c r="E13" s="8" t="s">
        <v>37</v>
      </c>
      <c r="F13" s="14">
        <v>0</v>
      </c>
      <c r="G13" s="14"/>
      <c r="H13" s="8" t="s">
        <v>37</v>
      </c>
      <c r="I13" s="8">
        <v>0</v>
      </c>
      <c r="J13" s="8" t="s">
        <v>37</v>
      </c>
      <c r="K13" s="8">
        <v>0</v>
      </c>
      <c r="L13" s="8" t="s">
        <v>37</v>
      </c>
      <c r="M13" s="8">
        <v>0</v>
      </c>
      <c r="N13" s="8" t="s">
        <v>37</v>
      </c>
      <c r="O13" s="8">
        <v>0</v>
      </c>
      <c r="P13" s="8" t="s">
        <v>37</v>
      </c>
      <c r="Q13" s="8">
        <v>0</v>
      </c>
      <c r="R13" s="8" t="s">
        <v>37</v>
      </c>
      <c r="S13" s="8">
        <v>0</v>
      </c>
      <c r="T13" s="8" t="s">
        <v>37</v>
      </c>
      <c r="U13" s="8">
        <v>0</v>
      </c>
      <c r="V13" s="8" t="s">
        <v>37</v>
      </c>
      <c r="W13" s="8">
        <v>0</v>
      </c>
      <c r="X13" s="8" t="s">
        <v>37</v>
      </c>
      <c r="Y13" s="8">
        <v>0</v>
      </c>
      <c r="Z13" s="8" t="s">
        <v>37</v>
      </c>
      <c r="AA13" s="11">
        <f t="shared" si="0"/>
        <v>0</v>
      </c>
      <c r="AB13" s="11" t="e">
        <f t="shared" si="1"/>
        <v>#DIV/0!</v>
      </c>
    </row>
    <row r="14" spans="1:28" s="6" customFormat="1" ht="18" customHeight="1" x14ac:dyDescent="0.2">
      <c r="A14" s="3" t="s">
        <v>6</v>
      </c>
      <c r="B14" s="8">
        <v>0</v>
      </c>
      <c r="C14" s="8" t="s">
        <v>37</v>
      </c>
      <c r="D14" s="8">
        <v>0</v>
      </c>
      <c r="E14" s="8" t="s">
        <v>37</v>
      </c>
      <c r="F14" s="14">
        <v>0</v>
      </c>
      <c r="G14" s="14"/>
      <c r="H14" s="8" t="s">
        <v>37</v>
      </c>
      <c r="I14" s="8">
        <v>0</v>
      </c>
      <c r="J14" s="8" t="s">
        <v>37</v>
      </c>
      <c r="K14" s="8">
        <v>0</v>
      </c>
      <c r="L14" s="8" t="s">
        <v>37</v>
      </c>
      <c r="M14" s="8">
        <v>0</v>
      </c>
      <c r="N14" s="8" t="s">
        <v>37</v>
      </c>
      <c r="O14" s="8">
        <v>0</v>
      </c>
      <c r="P14" s="8" t="s">
        <v>37</v>
      </c>
      <c r="Q14" s="8">
        <v>0</v>
      </c>
      <c r="R14" s="8" t="s">
        <v>37</v>
      </c>
      <c r="S14" s="8">
        <v>0</v>
      </c>
      <c r="T14" s="8" t="s">
        <v>37</v>
      </c>
      <c r="U14" s="8">
        <v>0</v>
      </c>
      <c r="V14" s="8" t="s">
        <v>37</v>
      </c>
      <c r="W14" s="8">
        <v>0</v>
      </c>
      <c r="X14" s="8" t="s">
        <v>37</v>
      </c>
      <c r="Y14" s="8">
        <v>0</v>
      </c>
      <c r="Z14" s="8" t="s">
        <v>37</v>
      </c>
      <c r="AA14" s="11">
        <f t="shared" si="0"/>
        <v>0</v>
      </c>
      <c r="AB14" s="11" t="e">
        <f t="shared" si="1"/>
        <v>#DIV/0!</v>
      </c>
    </row>
    <row r="15" spans="1:28" s="6" customFormat="1" ht="18" customHeight="1" x14ac:dyDescent="0.2">
      <c r="A15" s="3" t="s">
        <v>7</v>
      </c>
      <c r="B15" s="8">
        <v>0</v>
      </c>
      <c r="C15" s="8" t="s">
        <v>37</v>
      </c>
      <c r="D15" s="8">
        <v>0</v>
      </c>
      <c r="E15" s="8" t="s">
        <v>37</v>
      </c>
      <c r="F15" s="14">
        <v>0</v>
      </c>
      <c r="G15" s="14"/>
      <c r="H15" s="8" t="s">
        <v>37</v>
      </c>
      <c r="I15" s="8">
        <v>0</v>
      </c>
      <c r="J15" s="8" t="s">
        <v>37</v>
      </c>
      <c r="K15" s="8">
        <v>0</v>
      </c>
      <c r="L15" s="8" t="s">
        <v>37</v>
      </c>
      <c r="M15" s="8">
        <v>0</v>
      </c>
      <c r="N15" s="8" t="s">
        <v>37</v>
      </c>
      <c r="O15" s="8">
        <v>0</v>
      </c>
      <c r="P15" s="8" t="s">
        <v>37</v>
      </c>
      <c r="Q15" s="8">
        <v>0</v>
      </c>
      <c r="R15" s="8" t="s">
        <v>37</v>
      </c>
      <c r="S15" s="8">
        <v>0</v>
      </c>
      <c r="T15" s="8" t="s">
        <v>37</v>
      </c>
      <c r="U15" s="8">
        <v>0</v>
      </c>
      <c r="V15" s="8" t="s">
        <v>37</v>
      </c>
      <c r="W15" s="8">
        <v>0</v>
      </c>
      <c r="X15" s="8" t="s">
        <v>37</v>
      </c>
      <c r="Y15" s="8">
        <v>0</v>
      </c>
      <c r="Z15" s="8" t="s">
        <v>37</v>
      </c>
      <c r="AA15" s="11">
        <f t="shared" si="0"/>
        <v>0</v>
      </c>
      <c r="AB15" s="11" t="e">
        <f t="shared" si="1"/>
        <v>#DIV/0!</v>
      </c>
    </row>
    <row r="16" spans="1:28" s="6" customFormat="1" ht="18" customHeight="1" x14ac:dyDescent="0.2">
      <c r="A16" s="3" t="s">
        <v>8</v>
      </c>
      <c r="B16" s="8">
        <v>0</v>
      </c>
      <c r="C16" s="8" t="s">
        <v>37</v>
      </c>
      <c r="D16" s="8">
        <v>0</v>
      </c>
      <c r="E16" s="8" t="s">
        <v>37</v>
      </c>
      <c r="F16" s="14">
        <v>0</v>
      </c>
      <c r="G16" s="14"/>
      <c r="H16" s="8" t="s">
        <v>37</v>
      </c>
      <c r="I16" s="8">
        <v>0</v>
      </c>
      <c r="J16" s="8" t="s">
        <v>37</v>
      </c>
      <c r="K16" s="8">
        <v>0</v>
      </c>
      <c r="L16" s="8" t="s">
        <v>37</v>
      </c>
      <c r="M16" s="8">
        <v>0</v>
      </c>
      <c r="N16" s="8" t="s">
        <v>37</v>
      </c>
      <c r="O16" s="8">
        <v>0</v>
      </c>
      <c r="P16" s="8" t="s">
        <v>37</v>
      </c>
      <c r="Q16" s="8">
        <v>0</v>
      </c>
      <c r="R16" s="8" t="s">
        <v>37</v>
      </c>
      <c r="S16" s="8">
        <v>0</v>
      </c>
      <c r="T16" s="8" t="s">
        <v>37</v>
      </c>
      <c r="U16" s="8">
        <v>0</v>
      </c>
      <c r="V16" s="8" t="s">
        <v>37</v>
      </c>
      <c r="W16" s="8">
        <v>0</v>
      </c>
      <c r="X16" s="8" t="s">
        <v>37</v>
      </c>
      <c r="Y16" s="8">
        <v>0</v>
      </c>
      <c r="Z16" s="8" t="s">
        <v>37</v>
      </c>
      <c r="AA16" s="11">
        <f t="shared" si="0"/>
        <v>0</v>
      </c>
      <c r="AB16" s="11" t="e">
        <f t="shared" si="1"/>
        <v>#DIV/0!</v>
      </c>
    </row>
    <row r="17" spans="1:28" s="6" customFormat="1" ht="18" customHeight="1" x14ac:dyDescent="0.2">
      <c r="A17" s="3" t="s">
        <v>9</v>
      </c>
      <c r="B17" s="8">
        <v>0</v>
      </c>
      <c r="C17" s="8" t="s">
        <v>37</v>
      </c>
      <c r="D17" s="8">
        <v>0</v>
      </c>
      <c r="E17" s="8" t="s">
        <v>37</v>
      </c>
      <c r="F17" s="14">
        <v>0</v>
      </c>
      <c r="G17" s="14"/>
      <c r="H17" s="8" t="s">
        <v>37</v>
      </c>
      <c r="I17" s="8">
        <v>0</v>
      </c>
      <c r="J17" s="8" t="s">
        <v>37</v>
      </c>
      <c r="K17" s="8">
        <v>0</v>
      </c>
      <c r="L17" s="8" t="s">
        <v>37</v>
      </c>
      <c r="M17" s="8">
        <v>0</v>
      </c>
      <c r="N17" s="8" t="s">
        <v>37</v>
      </c>
      <c r="O17" s="8">
        <v>0</v>
      </c>
      <c r="P17" s="8" t="s">
        <v>37</v>
      </c>
      <c r="Q17" s="8">
        <v>0</v>
      </c>
      <c r="R17" s="8" t="s">
        <v>37</v>
      </c>
      <c r="S17" s="8">
        <v>0</v>
      </c>
      <c r="T17" s="8" t="s">
        <v>37</v>
      </c>
      <c r="U17" s="8">
        <v>0</v>
      </c>
      <c r="V17" s="8" t="s">
        <v>37</v>
      </c>
      <c r="W17" s="8">
        <v>0</v>
      </c>
      <c r="X17" s="8" t="s">
        <v>37</v>
      </c>
      <c r="Y17" s="8">
        <v>0</v>
      </c>
      <c r="Z17" s="8" t="s">
        <v>37</v>
      </c>
      <c r="AA17" s="11">
        <f t="shared" si="0"/>
        <v>0</v>
      </c>
      <c r="AB17" s="11" t="e">
        <f t="shared" si="1"/>
        <v>#DIV/0!</v>
      </c>
    </row>
    <row r="18" spans="1:28" s="6" customFormat="1" ht="18" customHeight="1" x14ac:dyDescent="0.2">
      <c r="A18" s="3" t="s">
        <v>10</v>
      </c>
      <c r="B18" s="8">
        <v>0</v>
      </c>
      <c r="C18" s="8" t="s">
        <v>37</v>
      </c>
      <c r="D18" s="8">
        <v>0</v>
      </c>
      <c r="E18" s="8" t="s">
        <v>37</v>
      </c>
      <c r="F18" s="14">
        <v>0</v>
      </c>
      <c r="G18" s="14"/>
      <c r="H18" s="8" t="s">
        <v>37</v>
      </c>
      <c r="I18" s="8">
        <v>0</v>
      </c>
      <c r="J18" s="8" t="s">
        <v>37</v>
      </c>
      <c r="K18" s="8">
        <v>0</v>
      </c>
      <c r="L18" s="8" t="s">
        <v>37</v>
      </c>
      <c r="M18" s="8">
        <v>0</v>
      </c>
      <c r="N18" s="8" t="s">
        <v>37</v>
      </c>
      <c r="O18" s="8">
        <v>0</v>
      </c>
      <c r="P18" s="8" t="s">
        <v>37</v>
      </c>
      <c r="Q18" s="8">
        <v>0</v>
      </c>
      <c r="R18" s="8" t="s">
        <v>37</v>
      </c>
      <c r="S18" s="8">
        <v>0</v>
      </c>
      <c r="T18" s="8" t="s">
        <v>37</v>
      </c>
      <c r="U18" s="8">
        <v>0</v>
      </c>
      <c r="V18" s="8" t="s">
        <v>37</v>
      </c>
      <c r="W18" s="8">
        <v>0</v>
      </c>
      <c r="X18" s="8" t="s">
        <v>37</v>
      </c>
      <c r="Y18" s="8">
        <v>0</v>
      </c>
      <c r="Z18" s="8" t="s">
        <v>37</v>
      </c>
      <c r="AA18" s="11">
        <f t="shared" si="0"/>
        <v>0</v>
      </c>
      <c r="AB18" s="11" t="e">
        <f t="shared" si="1"/>
        <v>#DIV/0!</v>
      </c>
    </row>
    <row r="19" spans="1:28" s="6" customFormat="1" ht="18" customHeight="1" x14ac:dyDescent="0.2">
      <c r="A19" s="3" t="s">
        <v>11</v>
      </c>
      <c r="B19" s="8">
        <v>0</v>
      </c>
      <c r="C19" s="8" t="s">
        <v>37</v>
      </c>
      <c r="D19" s="8">
        <v>0</v>
      </c>
      <c r="E19" s="8" t="s">
        <v>37</v>
      </c>
      <c r="F19" s="14">
        <v>0</v>
      </c>
      <c r="G19" s="14"/>
      <c r="H19" s="8" t="s">
        <v>37</v>
      </c>
      <c r="I19" s="8">
        <v>0</v>
      </c>
      <c r="J19" s="8" t="s">
        <v>37</v>
      </c>
      <c r="K19" s="8">
        <v>0</v>
      </c>
      <c r="L19" s="8" t="s">
        <v>37</v>
      </c>
      <c r="M19" s="8">
        <v>0</v>
      </c>
      <c r="N19" s="8" t="s">
        <v>37</v>
      </c>
      <c r="O19" s="8">
        <v>0</v>
      </c>
      <c r="P19" s="8" t="s">
        <v>37</v>
      </c>
      <c r="Q19" s="8">
        <v>0</v>
      </c>
      <c r="R19" s="8" t="s">
        <v>37</v>
      </c>
      <c r="S19" s="8">
        <v>0</v>
      </c>
      <c r="T19" s="8" t="s">
        <v>37</v>
      </c>
      <c r="U19" s="8">
        <v>0</v>
      </c>
      <c r="V19" s="8" t="s">
        <v>37</v>
      </c>
      <c r="W19" s="8">
        <v>0</v>
      </c>
      <c r="X19" s="8" t="s">
        <v>37</v>
      </c>
      <c r="Y19" s="8">
        <v>0</v>
      </c>
      <c r="Z19" s="8" t="s">
        <v>37</v>
      </c>
      <c r="AA19" s="11">
        <f t="shared" si="0"/>
        <v>0</v>
      </c>
      <c r="AB19" s="11" t="e">
        <f t="shared" si="1"/>
        <v>#DIV/0!</v>
      </c>
    </row>
    <row r="20" spans="1:28" s="6" customFormat="1" ht="18" customHeight="1" x14ac:dyDescent="0.25">
      <c r="A20" s="4" t="s">
        <v>12</v>
      </c>
      <c r="B20" s="9">
        <v>0</v>
      </c>
      <c r="C20" s="9" t="s">
        <v>37</v>
      </c>
      <c r="D20" s="9">
        <v>0</v>
      </c>
      <c r="E20" s="9" t="s">
        <v>37</v>
      </c>
      <c r="F20" s="13">
        <v>0</v>
      </c>
      <c r="G20" s="13"/>
      <c r="H20" s="9" t="s">
        <v>37</v>
      </c>
      <c r="I20" s="9">
        <v>0</v>
      </c>
      <c r="J20" s="9" t="s">
        <v>37</v>
      </c>
      <c r="K20" s="9">
        <v>0</v>
      </c>
      <c r="L20" s="9" t="s">
        <v>37</v>
      </c>
      <c r="M20" s="9">
        <v>0</v>
      </c>
      <c r="N20" s="9" t="s">
        <v>37</v>
      </c>
      <c r="O20" s="9">
        <v>0</v>
      </c>
      <c r="P20" s="9" t="s">
        <v>37</v>
      </c>
      <c r="Q20" s="9">
        <v>0</v>
      </c>
      <c r="R20" s="9" t="s">
        <v>37</v>
      </c>
      <c r="S20" s="9">
        <v>0</v>
      </c>
      <c r="T20" s="9" t="s">
        <v>37</v>
      </c>
      <c r="U20" s="9">
        <v>0</v>
      </c>
      <c r="V20" s="9" t="s">
        <v>37</v>
      </c>
      <c r="W20" s="9">
        <v>0</v>
      </c>
      <c r="X20" s="9" t="s">
        <v>37</v>
      </c>
      <c r="Y20" s="9">
        <v>0</v>
      </c>
      <c r="Z20" s="9" t="s">
        <v>37</v>
      </c>
      <c r="AA20" s="10">
        <f t="shared" si="0"/>
        <v>0</v>
      </c>
      <c r="AB20" s="10" t="e">
        <f t="shared" si="1"/>
        <v>#DIV/0!</v>
      </c>
    </row>
    <row r="21" spans="1:28" s="6" customFormat="1" ht="18" customHeight="1" x14ac:dyDescent="0.2">
      <c r="A21" s="3" t="s">
        <v>13</v>
      </c>
      <c r="B21" s="8">
        <v>10.61012</v>
      </c>
      <c r="C21" s="8">
        <v>90.147292723046178</v>
      </c>
      <c r="D21" s="8">
        <v>13.99108</v>
      </c>
      <c r="E21" s="8">
        <v>48.97256557931928</v>
      </c>
      <c r="F21" s="14">
        <v>14.25858</v>
      </c>
      <c r="G21" s="14"/>
      <c r="H21" s="8">
        <v>82.146933211809824</v>
      </c>
      <c r="I21" s="8">
        <v>10.906649999999999</v>
      </c>
      <c r="J21" s="8">
        <v>83.762450147570107</v>
      </c>
      <c r="K21" s="8">
        <v>11.174149999999999</v>
      </c>
      <c r="L21" s="8">
        <v>41.213878865870058</v>
      </c>
      <c r="M21" s="8">
        <v>11.06715</v>
      </c>
      <c r="N21" s="8">
        <v>62.673429815997331</v>
      </c>
      <c r="O21" s="8">
        <v>11.33465</v>
      </c>
      <c r="P21" s="8">
        <v>71.278141114325251</v>
      </c>
      <c r="Q21" s="8">
        <v>11.33465</v>
      </c>
      <c r="R21" s="8">
        <v>71.219381317891404</v>
      </c>
      <c r="S21" s="8">
        <v>11.33465</v>
      </c>
      <c r="T21" s="8">
        <v>49.560782153194985</v>
      </c>
      <c r="U21" s="8">
        <v>11.54865</v>
      </c>
      <c r="V21" s="8">
        <v>53.982984257095609</v>
      </c>
      <c r="W21" s="8">
        <v>15.72968</v>
      </c>
      <c r="X21" s="8">
        <v>48.786409498438829</v>
      </c>
      <c r="Y21" s="8">
        <v>15.665179999999999</v>
      </c>
      <c r="Z21" s="8">
        <v>70.98238216221678</v>
      </c>
      <c r="AA21" s="11">
        <f t="shared" si="0"/>
        <v>148.95518999999999</v>
      </c>
      <c r="AB21" s="11">
        <f>(AA21*100)/AA$41</f>
        <v>60.580481100036501</v>
      </c>
    </row>
    <row r="22" spans="1:28" s="6" customFormat="1" ht="17.25" customHeight="1" x14ac:dyDescent="0.2">
      <c r="A22" s="3" t="s">
        <v>14</v>
      </c>
      <c r="B22" s="8">
        <v>0</v>
      </c>
      <c r="C22" s="8">
        <v>0</v>
      </c>
      <c r="D22" s="8">
        <v>0</v>
      </c>
      <c r="E22" s="8">
        <v>0</v>
      </c>
      <c r="F22" s="14">
        <v>0</v>
      </c>
      <c r="G22" s="14"/>
      <c r="H22" s="8">
        <v>0</v>
      </c>
      <c r="I22" s="8">
        <v>0</v>
      </c>
      <c r="J22" s="8">
        <v>0</v>
      </c>
      <c r="K22" s="8">
        <v>0</v>
      </c>
      <c r="L22" s="8">
        <v>0</v>
      </c>
      <c r="M22" s="8">
        <v>0</v>
      </c>
      <c r="N22" s="8">
        <v>0</v>
      </c>
      <c r="O22" s="8">
        <v>0</v>
      </c>
      <c r="P22" s="8">
        <v>0</v>
      </c>
      <c r="Q22" s="8">
        <v>0</v>
      </c>
      <c r="R22" s="8">
        <v>0</v>
      </c>
      <c r="S22" s="8">
        <v>0</v>
      </c>
      <c r="T22" s="8">
        <v>0</v>
      </c>
      <c r="U22" s="8">
        <v>0</v>
      </c>
      <c r="V22" s="8">
        <v>0</v>
      </c>
      <c r="W22" s="8">
        <v>0</v>
      </c>
      <c r="X22" s="8">
        <v>0</v>
      </c>
      <c r="Y22" s="8">
        <v>0</v>
      </c>
      <c r="Z22" s="8">
        <v>0</v>
      </c>
      <c r="AA22" s="11">
        <f t="shared" si="0"/>
        <v>0</v>
      </c>
      <c r="AB22" s="11">
        <f t="shared" ref="AB22:AB41" si="2">(AA22*100)/AA$41</f>
        <v>0</v>
      </c>
    </row>
    <row r="23" spans="1:28" s="6" customFormat="1" ht="18" customHeight="1" x14ac:dyDescent="0.2">
      <c r="A23" s="3" t="s">
        <v>15</v>
      </c>
      <c r="B23" s="8">
        <v>0</v>
      </c>
      <c r="C23" s="8">
        <v>0</v>
      </c>
      <c r="D23" s="8">
        <v>0</v>
      </c>
      <c r="E23" s="8">
        <v>0</v>
      </c>
      <c r="F23" s="14">
        <v>0</v>
      </c>
      <c r="G23" s="14"/>
      <c r="H23" s="8">
        <v>0</v>
      </c>
      <c r="I23" s="8">
        <v>0</v>
      </c>
      <c r="J23" s="8">
        <v>0</v>
      </c>
      <c r="K23" s="8">
        <v>0</v>
      </c>
      <c r="L23" s="8">
        <v>0</v>
      </c>
      <c r="M23" s="8">
        <v>1.5039800000000001</v>
      </c>
      <c r="N23" s="8">
        <v>8.5170603971811776</v>
      </c>
      <c r="O23" s="8">
        <v>0</v>
      </c>
      <c r="P23" s="8">
        <v>0</v>
      </c>
      <c r="Q23" s="8">
        <v>0</v>
      </c>
      <c r="R23" s="8">
        <v>0</v>
      </c>
      <c r="S23" s="8">
        <v>0</v>
      </c>
      <c r="T23" s="8">
        <v>0</v>
      </c>
      <c r="U23" s="8">
        <v>0</v>
      </c>
      <c r="V23" s="8">
        <v>0</v>
      </c>
      <c r="W23" s="8">
        <v>3.2979700000000003</v>
      </c>
      <c r="X23" s="8">
        <v>10.228823150475174</v>
      </c>
      <c r="Y23" s="8">
        <v>1.93255</v>
      </c>
      <c r="Z23" s="8">
        <v>8.7568098577604623</v>
      </c>
      <c r="AA23" s="11">
        <f t="shared" si="0"/>
        <v>6.7345000000000006</v>
      </c>
      <c r="AB23" s="11">
        <f t="shared" si="2"/>
        <v>2.7389394754771277</v>
      </c>
    </row>
    <row r="24" spans="1:28" s="6" customFormat="1" ht="18" customHeight="1" x14ac:dyDescent="0.2">
      <c r="A24" s="3" t="s">
        <v>16</v>
      </c>
      <c r="B24" s="8">
        <v>0</v>
      </c>
      <c r="C24" s="8">
        <v>0</v>
      </c>
      <c r="D24" s="8">
        <v>0</v>
      </c>
      <c r="E24" s="8">
        <v>0</v>
      </c>
      <c r="F24" s="14">
        <v>0</v>
      </c>
      <c r="G24" s="14"/>
      <c r="H24" s="8">
        <v>0</v>
      </c>
      <c r="I24" s="8">
        <v>0</v>
      </c>
      <c r="J24" s="8">
        <v>0</v>
      </c>
      <c r="K24" s="8">
        <v>0</v>
      </c>
      <c r="L24" s="8">
        <v>0</v>
      </c>
      <c r="M24" s="8">
        <v>0</v>
      </c>
      <c r="N24" s="8">
        <v>0</v>
      </c>
      <c r="O24" s="8">
        <v>0</v>
      </c>
      <c r="P24" s="8">
        <v>0</v>
      </c>
      <c r="Q24" s="8">
        <v>0</v>
      </c>
      <c r="R24" s="8">
        <v>0</v>
      </c>
      <c r="S24" s="8">
        <v>0</v>
      </c>
      <c r="T24" s="8">
        <v>0</v>
      </c>
      <c r="U24" s="8">
        <v>0</v>
      </c>
      <c r="V24" s="8">
        <v>0</v>
      </c>
      <c r="W24" s="8">
        <v>0</v>
      </c>
      <c r="X24" s="8">
        <v>0</v>
      </c>
      <c r="Y24" s="8">
        <v>0</v>
      </c>
      <c r="Z24" s="8">
        <v>0</v>
      </c>
      <c r="AA24" s="11">
        <f t="shared" si="0"/>
        <v>0</v>
      </c>
      <c r="AB24" s="11">
        <f t="shared" si="2"/>
        <v>0</v>
      </c>
    </row>
    <row r="25" spans="1:28" s="6" customFormat="1" ht="18" customHeight="1" x14ac:dyDescent="0.2">
      <c r="A25" s="3" t="s">
        <v>17</v>
      </c>
      <c r="B25" s="8">
        <v>0</v>
      </c>
      <c r="C25" s="8">
        <v>0</v>
      </c>
      <c r="D25" s="8">
        <v>0</v>
      </c>
      <c r="E25" s="8">
        <v>0</v>
      </c>
      <c r="F25" s="14">
        <v>0</v>
      </c>
      <c r="G25" s="14"/>
      <c r="H25" s="8">
        <v>0</v>
      </c>
      <c r="I25" s="8">
        <v>0</v>
      </c>
      <c r="J25" s="8">
        <v>0</v>
      </c>
      <c r="K25" s="8">
        <v>0</v>
      </c>
      <c r="L25" s="8">
        <v>0</v>
      </c>
      <c r="M25" s="8">
        <v>0.53147</v>
      </c>
      <c r="N25" s="8">
        <v>3.0097222631217702</v>
      </c>
      <c r="O25" s="8">
        <v>0</v>
      </c>
      <c r="P25" s="8">
        <v>0</v>
      </c>
      <c r="Q25" s="8">
        <v>0</v>
      </c>
      <c r="R25" s="8">
        <v>0</v>
      </c>
      <c r="S25" s="8">
        <v>0</v>
      </c>
      <c r="T25" s="8">
        <v>0</v>
      </c>
      <c r="U25" s="8">
        <v>0</v>
      </c>
      <c r="V25" s="8">
        <v>0</v>
      </c>
      <c r="W25" s="8">
        <v>0</v>
      </c>
      <c r="X25" s="8">
        <v>0</v>
      </c>
      <c r="Y25" s="8">
        <v>0</v>
      </c>
      <c r="Z25" s="8">
        <v>0</v>
      </c>
      <c r="AA25" s="11">
        <f t="shared" si="0"/>
        <v>0.53147</v>
      </c>
      <c r="AB25" s="11">
        <f t="shared" si="2"/>
        <v>0.2161502952011031</v>
      </c>
    </row>
    <row r="26" spans="1:28" s="6" customFormat="1" ht="18" customHeight="1" x14ac:dyDescent="0.2">
      <c r="A26" s="3" t="s">
        <v>18</v>
      </c>
      <c r="B26" s="8">
        <v>0</v>
      </c>
      <c r="C26" s="8">
        <v>0</v>
      </c>
      <c r="D26" s="8">
        <v>0</v>
      </c>
      <c r="E26" s="8">
        <v>0</v>
      </c>
      <c r="F26" s="14">
        <v>0</v>
      </c>
      <c r="G26" s="14"/>
      <c r="H26" s="8">
        <v>0</v>
      </c>
      <c r="I26" s="8">
        <v>0</v>
      </c>
      <c r="J26" s="8">
        <v>0</v>
      </c>
      <c r="K26" s="8">
        <v>0.45630999999999999</v>
      </c>
      <c r="L26" s="8">
        <v>1.683018848439046</v>
      </c>
      <c r="M26" s="8">
        <v>0.45630999999999999</v>
      </c>
      <c r="N26" s="8">
        <v>2.5840901008243078</v>
      </c>
      <c r="O26" s="8">
        <v>0.45630999999999999</v>
      </c>
      <c r="P26" s="8">
        <v>2.8695132687712235</v>
      </c>
      <c r="Q26" s="8">
        <v>0.45630999999999999</v>
      </c>
      <c r="R26" s="8">
        <v>2.8671477186474243</v>
      </c>
      <c r="S26" s="8">
        <v>0.45630999999999999</v>
      </c>
      <c r="T26" s="8">
        <v>1.9952164825843235</v>
      </c>
      <c r="U26" s="8">
        <v>0.45630999999999999</v>
      </c>
      <c r="V26" s="8">
        <v>2.132974464232209</v>
      </c>
      <c r="W26" s="8">
        <v>0.45630999999999999</v>
      </c>
      <c r="X26" s="8">
        <v>1.4152688750332254</v>
      </c>
      <c r="Y26" s="8">
        <v>0.45630999999999999</v>
      </c>
      <c r="Z26" s="8">
        <v>2.0676411509118404</v>
      </c>
      <c r="AA26" s="11">
        <f t="shared" si="0"/>
        <v>3.6504800000000008</v>
      </c>
      <c r="AB26" s="11">
        <f t="shared" si="2"/>
        <v>1.4846601494453553</v>
      </c>
    </row>
    <row r="27" spans="1:28" s="6" customFormat="1" ht="18" customHeight="1" x14ac:dyDescent="0.2">
      <c r="A27" s="3" t="s">
        <v>19</v>
      </c>
      <c r="B27" s="8">
        <v>0</v>
      </c>
      <c r="C27" s="8">
        <v>0</v>
      </c>
      <c r="D27" s="8">
        <v>0</v>
      </c>
      <c r="E27" s="8">
        <v>0</v>
      </c>
      <c r="F27" s="14">
        <v>0</v>
      </c>
      <c r="G27" s="14"/>
      <c r="H27" s="8">
        <v>0</v>
      </c>
      <c r="I27" s="8">
        <v>0</v>
      </c>
      <c r="J27" s="8">
        <v>0</v>
      </c>
      <c r="K27" s="8">
        <v>0</v>
      </c>
      <c r="L27" s="8">
        <v>0</v>
      </c>
      <c r="M27" s="8">
        <v>0</v>
      </c>
      <c r="N27" s="8">
        <v>0</v>
      </c>
      <c r="O27" s="8">
        <v>0</v>
      </c>
      <c r="P27" s="8">
        <v>0</v>
      </c>
      <c r="Q27" s="8">
        <v>0</v>
      </c>
      <c r="R27" s="8">
        <v>0</v>
      </c>
      <c r="S27" s="8">
        <v>0</v>
      </c>
      <c r="T27" s="8">
        <v>0</v>
      </c>
      <c r="U27" s="8">
        <v>0</v>
      </c>
      <c r="V27" s="8">
        <v>0</v>
      </c>
      <c r="W27" s="8">
        <v>0</v>
      </c>
      <c r="X27" s="8">
        <v>0</v>
      </c>
      <c r="Y27" s="8">
        <v>0</v>
      </c>
      <c r="Z27" s="8">
        <v>0</v>
      </c>
      <c r="AA27" s="11">
        <f t="shared" si="0"/>
        <v>0</v>
      </c>
      <c r="AB27" s="11">
        <f t="shared" si="2"/>
        <v>0</v>
      </c>
    </row>
    <row r="28" spans="1:28" s="6" customFormat="1" ht="18" customHeight="1" x14ac:dyDescent="0.2">
      <c r="A28" s="3" t="s">
        <v>20</v>
      </c>
      <c r="B28" s="8">
        <v>0</v>
      </c>
      <c r="C28" s="8">
        <v>0</v>
      </c>
      <c r="D28" s="8">
        <v>0</v>
      </c>
      <c r="E28" s="8">
        <v>0</v>
      </c>
      <c r="F28" s="14">
        <v>0</v>
      </c>
      <c r="G28" s="14"/>
      <c r="H28" s="8">
        <v>0</v>
      </c>
      <c r="I28" s="8">
        <v>0</v>
      </c>
      <c r="J28" s="8">
        <v>0</v>
      </c>
      <c r="K28" s="8">
        <v>0</v>
      </c>
      <c r="L28" s="8">
        <v>0</v>
      </c>
      <c r="M28" s="8">
        <v>0.22613</v>
      </c>
      <c r="N28" s="8">
        <v>1.2805774462523301</v>
      </c>
      <c r="O28" s="8">
        <v>0.23398000000000002</v>
      </c>
      <c r="P28" s="8">
        <v>1.4713872468871843</v>
      </c>
      <c r="Q28" s="8">
        <v>0.24109</v>
      </c>
      <c r="R28" s="8">
        <v>1.5148487727393825</v>
      </c>
      <c r="S28" s="8">
        <v>0</v>
      </c>
      <c r="T28" s="8">
        <v>0</v>
      </c>
      <c r="U28" s="8">
        <v>0.23426</v>
      </c>
      <c r="V28" s="8">
        <v>1.0950244307401487</v>
      </c>
      <c r="W28" s="8">
        <v>0.23821000000000001</v>
      </c>
      <c r="X28" s="8">
        <v>0.7388205358674248</v>
      </c>
      <c r="Y28" s="8">
        <v>0.43701000000000001</v>
      </c>
      <c r="Z28" s="8">
        <v>1.9801885984527694</v>
      </c>
      <c r="AA28" s="11">
        <f t="shared" si="0"/>
        <v>1.6106800000000001</v>
      </c>
      <c r="AB28" s="11">
        <f t="shared" si="2"/>
        <v>0.65506793887615999</v>
      </c>
    </row>
    <row r="29" spans="1:28" s="6" customFormat="1" ht="18" customHeight="1" x14ac:dyDescent="0.2">
      <c r="A29" s="3" t="s">
        <v>21</v>
      </c>
      <c r="B29" s="8">
        <v>0</v>
      </c>
      <c r="C29" s="8">
        <v>0</v>
      </c>
      <c r="D29" s="8">
        <v>0</v>
      </c>
      <c r="E29" s="8">
        <v>0</v>
      </c>
      <c r="F29" s="14">
        <v>0</v>
      </c>
      <c r="G29" s="14"/>
      <c r="H29" s="8">
        <v>0</v>
      </c>
      <c r="I29" s="8">
        <v>0</v>
      </c>
      <c r="J29" s="8">
        <v>0</v>
      </c>
      <c r="K29" s="8">
        <v>0</v>
      </c>
      <c r="L29" s="8">
        <v>0</v>
      </c>
      <c r="M29" s="8">
        <v>0</v>
      </c>
      <c r="N29" s="8">
        <v>0</v>
      </c>
      <c r="O29" s="8">
        <v>0</v>
      </c>
      <c r="P29" s="8">
        <v>0</v>
      </c>
      <c r="Q29" s="8">
        <v>0</v>
      </c>
      <c r="R29" s="8">
        <v>0</v>
      </c>
      <c r="S29" s="8">
        <v>0</v>
      </c>
      <c r="T29" s="8">
        <v>0</v>
      </c>
      <c r="U29" s="8">
        <v>0</v>
      </c>
      <c r="V29" s="8">
        <v>0</v>
      </c>
      <c r="W29" s="8">
        <v>0</v>
      </c>
      <c r="X29" s="8">
        <v>0</v>
      </c>
      <c r="Y29" s="8">
        <v>0</v>
      </c>
      <c r="Z29" s="8">
        <v>0</v>
      </c>
      <c r="AA29" s="11">
        <f t="shared" si="0"/>
        <v>0</v>
      </c>
      <c r="AB29" s="11">
        <f t="shared" si="2"/>
        <v>0</v>
      </c>
    </row>
    <row r="30" spans="1:28" s="6" customFormat="1" ht="18" customHeight="1" x14ac:dyDescent="0.25">
      <c r="A30" s="4" t="s">
        <v>22</v>
      </c>
      <c r="B30" s="9">
        <v>10.61012</v>
      </c>
      <c r="C30" s="9">
        <v>90.147292723046178</v>
      </c>
      <c r="D30" s="9">
        <v>13.99108</v>
      </c>
      <c r="E30" s="9">
        <v>48.97256557931928</v>
      </c>
      <c r="F30" s="13">
        <v>14.25858</v>
      </c>
      <c r="G30" s="13"/>
      <c r="H30" s="9">
        <v>82.146933211809824</v>
      </c>
      <c r="I30" s="9">
        <v>10.906649999999999</v>
      </c>
      <c r="J30" s="9">
        <v>83.762450147570107</v>
      </c>
      <c r="K30" s="9">
        <v>11.630460000000001</v>
      </c>
      <c r="L30" s="9">
        <v>42.896897714309105</v>
      </c>
      <c r="M30" s="9">
        <v>13.78504</v>
      </c>
      <c r="N30" s="9">
        <v>78.064880023376915</v>
      </c>
      <c r="O30" s="9">
        <v>12.024940000000001</v>
      </c>
      <c r="P30" s="9">
        <v>75.619041629983656</v>
      </c>
      <c r="Q30" s="9">
        <v>12.032050000000002</v>
      </c>
      <c r="R30" s="9">
        <v>75.601377809278219</v>
      </c>
      <c r="S30" s="9">
        <v>11.79096</v>
      </c>
      <c r="T30" s="9">
        <v>51.555998635779311</v>
      </c>
      <c r="U30" s="9">
        <v>12.239220000000001</v>
      </c>
      <c r="V30" s="9">
        <v>57.210983152067982</v>
      </c>
      <c r="W30" s="9">
        <v>19.722170000000002</v>
      </c>
      <c r="X30" s="9">
        <v>61.169322059814668</v>
      </c>
      <c r="Y30" s="9">
        <v>18.491049999999998</v>
      </c>
      <c r="Z30" s="9">
        <v>83.787021769341848</v>
      </c>
      <c r="AA30" s="10">
        <f t="shared" si="0"/>
        <v>161.48231999999999</v>
      </c>
      <c r="AB30" s="10">
        <f t="shared" si="2"/>
        <v>65.67529895903624</v>
      </c>
    </row>
    <row r="31" spans="1:28" s="6" customFormat="1" ht="18" customHeight="1" x14ac:dyDescent="0.2">
      <c r="A31" s="3" t="s">
        <v>23</v>
      </c>
      <c r="B31" s="8">
        <v>0.29082999999999998</v>
      </c>
      <c r="C31" s="8">
        <v>2.4709934612090647</v>
      </c>
      <c r="D31" s="8">
        <v>0.26691000000000004</v>
      </c>
      <c r="E31" s="8">
        <v>0.93425721808295792</v>
      </c>
      <c r="F31" s="14">
        <v>0.27147000000000004</v>
      </c>
      <c r="G31" s="14"/>
      <c r="H31" s="8">
        <v>1.5640006199081549</v>
      </c>
      <c r="I31" s="8">
        <v>0</v>
      </c>
      <c r="J31" s="8">
        <v>0</v>
      </c>
      <c r="K31" s="8">
        <v>1.4039200000000001</v>
      </c>
      <c r="L31" s="8">
        <v>5.1781109809132948</v>
      </c>
      <c r="M31" s="8">
        <v>0.27159000000000005</v>
      </c>
      <c r="N31" s="8">
        <v>1.538018080872376</v>
      </c>
      <c r="O31" s="8">
        <v>0.27174999999999999</v>
      </c>
      <c r="P31" s="8">
        <v>1.7089045403093952</v>
      </c>
      <c r="Q31" s="8">
        <v>0.27174999999999999</v>
      </c>
      <c r="R31" s="8">
        <v>1.7074957650335028</v>
      </c>
      <c r="S31" s="8">
        <v>0.27174999999999999</v>
      </c>
      <c r="T31" s="8">
        <v>1.1882274750548749</v>
      </c>
      <c r="U31" s="8">
        <v>8.2236000000000011</v>
      </c>
      <c r="V31" s="8">
        <v>38.440377822226104</v>
      </c>
      <c r="W31" s="8">
        <v>0.17545000000000002</v>
      </c>
      <c r="X31" s="8">
        <v>0.54416717609646825</v>
      </c>
      <c r="Y31" s="8">
        <v>0.27174999999999999</v>
      </c>
      <c r="Z31" s="8">
        <v>1.2313591259457224</v>
      </c>
      <c r="AA31" s="11">
        <f t="shared" si="0"/>
        <v>11.990770000000003</v>
      </c>
      <c r="AB31" s="11">
        <f t="shared" si="2"/>
        <v>4.8766787874922981</v>
      </c>
    </row>
    <row r="32" spans="1:28" s="6" customFormat="1" ht="18" customHeight="1" x14ac:dyDescent="0.2">
      <c r="A32" s="3" t="s">
        <v>24</v>
      </c>
      <c r="B32" s="8">
        <v>0</v>
      </c>
      <c r="C32" s="8">
        <v>0</v>
      </c>
      <c r="D32" s="8">
        <v>0</v>
      </c>
      <c r="E32" s="8">
        <v>0</v>
      </c>
      <c r="F32" s="14">
        <v>0</v>
      </c>
      <c r="G32" s="14"/>
      <c r="H32" s="8">
        <v>0</v>
      </c>
      <c r="I32" s="8">
        <v>0</v>
      </c>
      <c r="J32" s="8">
        <v>0</v>
      </c>
      <c r="K32" s="8">
        <v>0</v>
      </c>
      <c r="L32" s="8">
        <v>0</v>
      </c>
      <c r="M32" s="8">
        <v>0</v>
      </c>
      <c r="N32" s="8">
        <v>0</v>
      </c>
      <c r="O32" s="8">
        <v>0</v>
      </c>
      <c r="P32" s="8">
        <v>0</v>
      </c>
      <c r="Q32" s="8">
        <v>0</v>
      </c>
      <c r="R32" s="8">
        <v>0</v>
      </c>
      <c r="S32" s="8">
        <v>0</v>
      </c>
      <c r="T32" s="8">
        <v>0</v>
      </c>
      <c r="U32" s="8">
        <v>0</v>
      </c>
      <c r="V32" s="8">
        <v>0</v>
      </c>
      <c r="W32" s="8">
        <v>0</v>
      </c>
      <c r="X32" s="8">
        <v>0</v>
      </c>
      <c r="Y32" s="8">
        <v>0</v>
      </c>
      <c r="Z32" s="8">
        <v>0</v>
      </c>
      <c r="AA32" s="11">
        <f t="shared" si="0"/>
        <v>0</v>
      </c>
      <c r="AB32" s="11">
        <f t="shared" si="2"/>
        <v>0</v>
      </c>
    </row>
    <row r="33" spans="1:28" s="6" customFormat="1" ht="18" customHeight="1" x14ac:dyDescent="0.2">
      <c r="A33" s="3" t="s">
        <v>25</v>
      </c>
      <c r="B33" s="8">
        <v>0</v>
      </c>
      <c r="C33" s="8">
        <v>0</v>
      </c>
      <c r="D33" s="8">
        <v>13.471920000000001</v>
      </c>
      <c r="E33" s="8">
        <v>47.155365109722979</v>
      </c>
      <c r="F33" s="14">
        <v>0</v>
      </c>
      <c r="G33" s="14"/>
      <c r="H33" s="8">
        <v>0</v>
      </c>
      <c r="I33" s="8">
        <v>0</v>
      </c>
      <c r="J33" s="8">
        <v>0</v>
      </c>
      <c r="K33" s="8">
        <v>0</v>
      </c>
      <c r="L33" s="8">
        <v>0</v>
      </c>
      <c r="M33" s="8">
        <v>0</v>
      </c>
      <c r="N33" s="8">
        <v>0</v>
      </c>
      <c r="O33" s="8">
        <v>0</v>
      </c>
      <c r="P33" s="8">
        <v>0</v>
      </c>
      <c r="Q33" s="8">
        <v>0</v>
      </c>
      <c r="R33" s="8">
        <v>0</v>
      </c>
      <c r="S33" s="8">
        <v>0</v>
      </c>
      <c r="T33" s="8">
        <v>0</v>
      </c>
      <c r="U33" s="8">
        <v>0</v>
      </c>
      <c r="V33" s="8">
        <v>0</v>
      </c>
      <c r="W33" s="8">
        <v>0</v>
      </c>
      <c r="X33" s="8">
        <v>0</v>
      </c>
      <c r="Y33" s="8">
        <v>0</v>
      </c>
      <c r="Z33" s="8">
        <v>0</v>
      </c>
      <c r="AA33" s="11">
        <f t="shared" si="0"/>
        <v>13.471920000000001</v>
      </c>
      <c r="AB33" s="11">
        <f t="shared" si="2"/>
        <v>5.4790665228999664</v>
      </c>
    </row>
    <row r="34" spans="1:28" s="6" customFormat="1" ht="18" customHeight="1" x14ac:dyDescent="0.25">
      <c r="A34" s="4" t="s">
        <v>26</v>
      </c>
      <c r="B34" s="9">
        <v>0.29082999999999998</v>
      </c>
      <c r="C34" s="9">
        <v>2.4709934612090647</v>
      </c>
      <c r="D34" s="9">
        <v>13.73883</v>
      </c>
      <c r="E34" s="9">
        <v>48.089622327805934</v>
      </c>
      <c r="F34" s="13">
        <v>0.27147000000000004</v>
      </c>
      <c r="G34" s="13"/>
      <c r="H34" s="9">
        <v>1.5640006199081549</v>
      </c>
      <c r="I34" s="9">
        <v>0</v>
      </c>
      <c r="J34" s="9">
        <v>0</v>
      </c>
      <c r="K34" s="9">
        <v>1.4039200000000001</v>
      </c>
      <c r="L34" s="9">
        <v>5.1781109809132948</v>
      </c>
      <c r="M34" s="9">
        <v>0.27159000000000005</v>
      </c>
      <c r="N34" s="9">
        <v>1.538018080872376</v>
      </c>
      <c r="O34" s="9">
        <v>0.27174999999999999</v>
      </c>
      <c r="P34" s="9">
        <v>1.7089045403093952</v>
      </c>
      <c r="Q34" s="9">
        <v>0.27174999999999999</v>
      </c>
      <c r="R34" s="9">
        <v>1.7074957650335028</v>
      </c>
      <c r="S34" s="9">
        <v>0.27174999999999999</v>
      </c>
      <c r="T34" s="9">
        <v>1.1882274750548749</v>
      </c>
      <c r="U34" s="9">
        <v>8.2236000000000011</v>
      </c>
      <c r="V34" s="9">
        <v>38.440377822226104</v>
      </c>
      <c r="W34" s="9">
        <v>0.17545000000000002</v>
      </c>
      <c r="X34" s="9">
        <v>0.54416717609646825</v>
      </c>
      <c r="Y34" s="9">
        <v>0.27174999999999999</v>
      </c>
      <c r="Z34" s="9">
        <v>1.2313591259457224</v>
      </c>
      <c r="AA34" s="10">
        <f t="shared" si="0"/>
        <v>25.462690000000002</v>
      </c>
      <c r="AB34" s="10">
        <f t="shared" si="2"/>
        <v>10.355745310392264</v>
      </c>
    </row>
    <row r="35" spans="1:28" s="6" customFormat="1" ht="18" customHeight="1" x14ac:dyDescent="0.25">
      <c r="A35" s="4" t="s">
        <v>27</v>
      </c>
      <c r="B35" s="9">
        <v>10.90095</v>
      </c>
      <c r="C35" s="9">
        <v>92.618286184255254</v>
      </c>
      <c r="D35" s="9">
        <v>27.72991</v>
      </c>
      <c r="E35" s="9">
        <v>97.062187907125221</v>
      </c>
      <c r="F35" s="13">
        <v>14.530049999999999</v>
      </c>
      <c r="G35" s="13"/>
      <c r="H35" s="9">
        <v>83.710933831717981</v>
      </c>
      <c r="I35" s="9">
        <v>10.906649999999999</v>
      </c>
      <c r="J35" s="9">
        <v>83.762450147570107</v>
      </c>
      <c r="K35" s="9">
        <v>13.034380000000001</v>
      </c>
      <c r="L35" s="9">
        <v>48.075008695222401</v>
      </c>
      <c r="M35" s="9">
        <v>14.05663</v>
      </c>
      <c r="N35" s="9">
        <v>79.602898104249292</v>
      </c>
      <c r="O35" s="9">
        <v>12.29669</v>
      </c>
      <c r="P35" s="9">
        <v>77.327946170293046</v>
      </c>
      <c r="Q35" s="9">
        <v>12.303800000000001</v>
      </c>
      <c r="R35" s="9">
        <v>77.308873574311733</v>
      </c>
      <c r="S35" s="9">
        <v>12.062710000000001</v>
      </c>
      <c r="T35" s="9">
        <v>52.744226110834191</v>
      </c>
      <c r="U35" s="9">
        <v>20.462820000000001</v>
      </c>
      <c r="V35" s="9">
        <v>95.651360974294079</v>
      </c>
      <c r="W35" s="9">
        <v>19.897620000000003</v>
      </c>
      <c r="X35" s="9">
        <v>61.713489235911133</v>
      </c>
      <c r="Y35" s="9">
        <v>18.762799999999999</v>
      </c>
      <c r="Z35" s="9">
        <v>85.018380895287578</v>
      </c>
      <c r="AA35" s="10">
        <f t="shared" si="0"/>
        <v>186.94500999999997</v>
      </c>
      <c r="AB35" s="10">
        <f t="shared" si="2"/>
        <v>76.031044269428506</v>
      </c>
    </row>
    <row r="36" spans="1:28" s="6" customFormat="1" ht="18" customHeight="1" x14ac:dyDescent="0.2">
      <c r="A36" s="3" t="s">
        <v>28</v>
      </c>
      <c r="B36" s="8">
        <v>0.11531</v>
      </c>
      <c r="C36" s="8">
        <v>0.97971411481627502</v>
      </c>
      <c r="D36" s="8">
        <v>0.11531</v>
      </c>
      <c r="E36" s="8">
        <v>0.40361619953222388</v>
      </c>
      <c r="F36" s="14">
        <v>0.11531</v>
      </c>
      <c r="G36" s="14"/>
      <c r="H36" s="8">
        <v>0.6643272239349074</v>
      </c>
      <c r="I36" s="8">
        <v>0</v>
      </c>
      <c r="J36" s="8">
        <v>0</v>
      </c>
      <c r="K36" s="8">
        <v>0.11531</v>
      </c>
      <c r="L36" s="8">
        <v>0.4253005706942789</v>
      </c>
      <c r="M36" s="8">
        <v>0.11531</v>
      </c>
      <c r="N36" s="8">
        <v>0.65300219045396979</v>
      </c>
      <c r="O36" s="8">
        <v>0.11531</v>
      </c>
      <c r="P36" s="8">
        <v>0.72512891460193685</v>
      </c>
      <c r="Q36" s="8">
        <v>0.11531</v>
      </c>
      <c r="R36" s="8">
        <v>0.7245311376854211</v>
      </c>
      <c r="S36" s="8">
        <v>0.11531</v>
      </c>
      <c r="T36" s="8">
        <v>0.50419322961758095</v>
      </c>
      <c r="U36" s="8">
        <v>0.11531</v>
      </c>
      <c r="V36" s="8">
        <v>0.53900481135766476</v>
      </c>
      <c r="W36" s="8">
        <v>0.43930999999999998</v>
      </c>
      <c r="X36" s="8">
        <v>1.3625425028836673</v>
      </c>
      <c r="Y36" s="8">
        <v>0.11531</v>
      </c>
      <c r="Z36" s="8">
        <v>0.52249501679043686</v>
      </c>
      <c r="AA36" s="11">
        <f t="shared" si="0"/>
        <v>1.5924100000000001</v>
      </c>
      <c r="AB36" s="11">
        <f t="shared" si="2"/>
        <v>0.64763748016104128</v>
      </c>
    </row>
    <row r="37" spans="1:28" s="6" customFormat="1" ht="18" customHeight="1" x14ac:dyDescent="0.2">
      <c r="A37" s="3" t="s">
        <v>29</v>
      </c>
      <c r="B37" s="8">
        <v>0</v>
      </c>
      <c r="C37" s="8">
        <v>0</v>
      </c>
      <c r="D37" s="8">
        <v>0</v>
      </c>
      <c r="E37" s="8">
        <v>0</v>
      </c>
      <c r="F37" s="14">
        <v>0</v>
      </c>
      <c r="G37" s="14"/>
      <c r="H37" s="8">
        <v>0</v>
      </c>
      <c r="I37" s="8">
        <v>0</v>
      </c>
      <c r="J37" s="8">
        <v>0</v>
      </c>
      <c r="K37" s="8">
        <v>0</v>
      </c>
      <c r="L37" s="8">
        <v>0</v>
      </c>
      <c r="M37" s="8">
        <v>0</v>
      </c>
      <c r="N37" s="8">
        <v>0</v>
      </c>
      <c r="O37" s="8">
        <v>0</v>
      </c>
      <c r="P37" s="8">
        <v>0</v>
      </c>
      <c r="Q37" s="8">
        <v>0</v>
      </c>
      <c r="R37" s="8">
        <v>0</v>
      </c>
      <c r="S37" s="8">
        <v>0</v>
      </c>
      <c r="T37" s="8">
        <v>0</v>
      </c>
      <c r="U37" s="8">
        <v>0</v>
      </c>
      <c r="V37" s="8">
        <v>0</v>
      </c>
      <c r="W37" s="8">
        <v>0</v>
      </c>
      <c r="X37" s="8">
        <v>0</v>
      </c>
      <c r="Y37" s="8">
        <v>0</v>
      </c>
      <c r="Z37" s="8">
        <v>0</v>
      </c>
      <c r="AA37" s="11">
        <f t="shared" si="0"/>
        <v>0</v>
      </c>
      <c r="AB37" s="11">
        <f t="shared" si="2"/>
        <v>0</v>
      </c>
    </row>
    <row r="38" spans="1:28" s="6" customFormat="1" ht="18" customHeight="1" x14ac:dyDescent="0.2">
      <c r="A38" s="3" t="s">
        <v>30</v>
      </c>
      <c r="B38" s="8">
        <v>7.3499999999999996E-2</v>
      </c>
      <c r="C38" s="8">
        <v>0.62448172265194868</v>
      </c>
      <c r="D38" s="8">
        <v>0</v>
      </c>
      <c r="E38" s="8">
        <v>0</v>
      </c>
      <c r="F38" s="14">
        <v>0</v>
      </c>
      <c r="G38" s="14"/>
      <c r="H38" s="8">
        <v>0</v>
      </c>
      <c r="I38" s="8">
        <v>0</v>
      </c>
      <c r="J38" s="8">
        <v>0</v>
      </c>
      <c r="K38" s="8">
        <v>0</v>
      </c>
      <c r="L38" s="8">
        <v>0</v>
      </c>
      <c r="M38" s="8">
        <v>0</v>
      </c>
      <c r="N38" s="8">
        <v>0</v>
      </c>
      <c r="O38" s="8">
        <v>2.6749999999999998</v>
      </c>
      <c r="P38" s="8">
        <v>16.821783423468748</v>
      </c>
      <c r="Q38" s="8">
        <v>2.6770100000000001</v>
      </c>
      <c r="R38" s="8">
        <v>16.820545493844847</v>
      </c>
      <c r="S38" s="8">
        <v>0</v>
      </c>
      <c r="T38" s="8">
        <v>0</v>
      </c>
      <c r="U38" s="8">
        <v>0</v>
      </c>
      <c r="V38" s="8">
        <v>0</v>
      </c>
      <c r="W38" s="8">
        <v>0</v>
      </c>
      <c r="X38" s="8">
        <v>0</v>
      </c>
      <c r="Y38" s="8">
        <v>0</v>
      </c>
      <c r="Z38" s="8">
        <v>0</v>
      </c>
      <c r="AA38" s="11">
        <f t="shared" si="0"/>
        <v>5.4255100000000001</v>
      </c>
      <c r="AB38" s="11">
        <f t="shared" si="2"/>
        <v>2.2065696805398933</v>
      </c>
    </row>
    <row r="39" spans="1:28" s="6" customFormat="1" ht="18" customHeight="1" x14ac:dyDescent="0.2">
      <c r="A39" s="3" t="s">
        <v>31</v>
      </c>
      <c r="B39" s="8">
        <v>0.68</v>
      </c>
      <c r="C39" s="8">
        <v>5.7775179782765322</v>
      </c>
      <c r="D39" s="8">
        <v>0.72399999999999998</v>
      </c>
      <c r="E39" s="8">
        <v>2.5341958933425555</v>
      </c>
      <c r="F39" s="14">
        <v>2.7120500000000001</v>
      </c>
      <c r="G39" s="14"/>
      <c r="H39" s="8">
        <v>15.624738944347113</v>
      </c>
      <c r="I39" s="8">
        <v>2.1142800000000004</v>
      </c>
      <c r="J39" s="8">
        <v>16.237549852429897</v>
      </c>
      <c r="K39" s="8">
        <v>13.962899999999999</v>
      </c>
      <c r="L39" s="8">
        <v>51.499690734083302</v>
      </c>
      <c r="M39" s="8">
        <v>3.4864999999999999</v>
      </c>
      <c r="N39" s="8">
        <v>19.744099705296726</v>
      </c>
      <c r="O39" s="8">
        <v>0.81499999999999995</v>
      </c>
      <c r="P39" s="8">
        <v>5.1251414916362723</v>
      </c>
      <c r="Q39" s="8">
        <v>0.81899999999999995</v>
      </c>
      <c r="R39" s="8">
        <v>5.1460497941580075</v>
      </c>
      <c r="S39" s="8">
        <v>10.69218</v>
      </c>
      <c r="T39" s="8">
        <v>46.751580659548232</v>
      </c>
      <c r="U39" s="8">
        <v>0.81499999999999995</v>
      </c>
      <c r="V39" s="8">
        <v>3.8096342143482511</v>
      </c>
      <c r="W39" s="8">
        <v>11.904999999999999</v>
      </c>
      <c r="X39" s="8">
        <v>36.923968261205211</v>
      </c>
      <c r="Y39" s="8">
        <v>3.1909999999999998</v>
      </c>
      <c r="Z39" s="8">
        <v>14.459124087921987</v>
      </c>
      <c r="AA39" s="11">
        <f t="shared" si="0"/>
        <v>51.916909999999994</v>
      </c>
      <c r="AB39" s="11">
        <f t="shared" si="2"/>
        <v>21.114748569870549</v>
      </c>
    </row>
    <row r="40" spans="1:28" s="6" customFormat="1" ht="18" customHeight="1" x14ac:dyDescent="0.25">
      <c r="A40" s="4" t="s">
        <v>32</v>
      </c>
      <c r="B40" s="9">
        <v>0.86881000000000008</v>
      </c>
      <c r="C40" s="9">
        <v>7.3817138157447557</v>
      </c>
      <c r="D40" s="9">
        <v>0.83931000000000011</v>
      </c>
      <c r="E40" s="9">
        <v>2.9378120928747795</v>
      </c>
      <c r="F40" s="13">
        <v>2.8273600000000001</v>
      </c>
      <c r="G40" s="13"/>
      <c r="H40" s="9">
        <v>16.289066168282019</v>
      </c>
      <c r="I40" s="9">
        <v>2.1142800000000004</v>
      </c>
      <c r="J40" s="9">
        <v>16.237549852429897</v>
      </c>
      <c r="K40" s="9">
        <v>14.07821</v>
      </c>
      <c r="L40" s="9">
        <v>51.924991304777592</v>
      </c>
      <c r="M40" s="9">
        <v>3.60181</v>
      </c>
      <c r="N40" s="9">
        <v>20.397101895750698</v>
      </c>
      <c r="O40" s="9">
        <v>3.6053099999999998</v>
      </c>
      <c r="P40" s="9">
        <v>22.672053829706954</v>
      </c>
      <c r="Q40" s="9">
        <v>3.6113200000000001</v>
      </c>
      <c r="R40" s="9">
        <v>22.691126425688278</v>
      </c>
      <c r="S40" s="9">
        <v>10.80749</v>
      </c>
      <c r="T40" s="9">
        <v>47.255773889165816</v>
      </c>
      <c r="U40" s="9">
        <v>0.93031000000000008</v>
      </c>
      <c r="V40" s="9">
        <v>4.348639025705916</v>
      </c>
      <c r="W40" s="9">
        <v>12.34431</v>
      </c>
      <c r="X40" s="9">
        <v>38.286510764088874</v>
      </c>
      <c r="Y40" s="9">
        <v>3.3063099999999999</v>
      </c>
      <c r="Z40" s="9">
        <v>14.981619104712424</v>
      </c>
      <c r="AA40" s="10">
        <f t="shared" si="0"/>
        <v>58.934829999999998</v>
      </c>
      <c r="AB40" s="10">
        <f t="shared" si="2"/>
        <v>23.968955730571487</v>
      </c>
    </row>
    <row r="41" spans="1:28" s="6" customFormat="1" ht="17.25" customHeight="1" x14ac:dyDescent="0.25">
      <c r="A41" s="4" t="s">
        <v>33</v>
      </c>
      <c r="B41" s="9">
        <v>11.76976</v>
      </c>
      <c r="C41" s="9">
        <v>100</v>
      </c>
      <c r="D41" s="9">
        <v>28.569220000000001</v>
      </c>
      <c r="E41" s="9">
        <v>100</v>
      </c>
      <c r="F41" s="13">
        <v>17.357410000000002</v>
      </c>
      <c r="G41" s="13"/>
      <c r="H41" s="9">
        <v>100</v>
      </c>
      <c r="I41" s="9">
        <v>13.02093</v>
      </c>
      <c r="J41" s="9">
        <v>100</v>
      </c>
      <c r="K41" s="9">
        <v>27.112590000000004</v>
      </c>
      <c r="L41" s="9">
        <v>100</v>
      </c>
      <c r="M41" s="9">
        <v>17.658440000000002</v>
      </c>
      <c r="N41" s="9">
        <v>100</v>
      </c>
      <c r="O41" s="9">
        <v>15.901999999999999</v>
      </c>
      <c r="P41" s="9">
        <v>100</v>
      </c>
      <c r="Q41" s="9">
        <v>15.91512</v>
      </c>
      <c r="R41" s="9">
        <v>100</v>
      </c>
      <c r="S41" s="9">
        <v>22.870200000000001</v>
      </c>
      <c r="T41" s="9">
        <v>100</v>
      </c>
      <c r="U41" s="9">
        <v>21.393129999999999</v>
      </c>
      <c r="V41" s="9">
        <v>100</v>
      </c>
      <c r="W41" s="9">
        <v>32.241930000000004</v>
      </c>
      <c r="X41" s="9">
        <v>100</v>
      </c>
      <c r="Y41" s="9">
        <v>22.069110000000002</v>
      </c>
      <c r="Z41" s="9">
        <v>100</v>
      </c>
      <c r="AA41" s="10">
        <f t="shared" si="0"/>
        <v>245.87984</v>
      </c>
      <c r="AB41" s="10">
        <f t="shared" si="2"/>
        <v>100</v>
      </c>
    </row>
    <row r="42" spans="1:28" s="6" customFormat="1" ht="18" customHeight="1" x14ac:dyDescent="0.25">
      <c r="A42" s="4" t="s">
        <v>34</v>
      </c>
      <c r="B42" s="9">
        <v>-11.76976</v>
      </c>
      <c r="C42" s="5"/>
      <c r="D42" s="9">
        <v>-28.569220000000001</v>
      </c>
      <c r="E42" s="5"/>
      <c r="F42" s="13">
        <v>-17.357410000000002</v>
      </c>
      <c r="G42" s="13"/>
      <c r="H42" s="5"/>
      <c r="I42" s="9">
        <v>-13.02093</v>
      </c>
      <c r="J42" s="5"/>
      <c r="K42" s="9">
        <v>-27.112590000000001</v>
      </c>
      <c r="L42" s="5"/>
      <c r="M42" s="9">
        <v>-17.658439999999999</v>
      </c>
      <c r="N42" s="5"/>
      <c r="O42" s="9">
        <v>-15.901999999999999</v>
      </c>
      <c r="P42" s="5"/>
      <c r="Q42" s="9">
        <v>-15.91512</v>
      </c>
      <c r="R42" s="5"/>
      <c r="S42" s="9">
        <v>-22.870200000000001</v>
      </c>
      <c r="T42" s="5"/>
      <c r="U42" s="9">
        <v>-21.393129999999999</v>
      </c>
      <c r="V42" s="5"/>
      <c r="W42" s="9">
        <v>-32.241930000000004</v>
      </c>
      <c r="X42" s="5"/>
      <c r="Y42" s="9">
        <v>-22.069110000000002</v>
      </c>
      <c r="Z42" s="5"/>
      <c r="AA42" s="11">
        <f t="shared" si="0"/>
        <v>-245.87984</v>
      </c>
      <c r="AB42"/>
    </row>
    <row r="43" spans="1:28" x14ac:dyDescent="0.25">
      <c r="A43" s="6"/>
      <c r="B43" s="6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</row>
  </sheetData>
  <mergeCells count="59">
    <mergeCell ref="F11:G11"/>
    <mergeCell ref="F12:G12"/>
    <mergeCell ref="F13:G13"/>
    <mergeCell ref="F14:G14"/>
    <mergeCell ref="A1:F1"/>
    <mergeCell ref="F26:G26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38:G38"/>
    <mergeCell ref="F27:G27"/>
    <mergeCell ref="F28:G28"/>
    <mergeCell ref="F29:G29"/>
    <mergeCell ref="F30:G30"/>
    <mergeCell ref="F31:G31"/>
    <mergeCell ref="F32:G32"/>
    <mergeCell ref="F33:G33"/>
    <mergeCell ref="F34:G34"/>
    <mergeCell ref="F35:G35"/>
    <mergeCell ref="F36:G36"/>
    <mergeCell ref="F37:G37"/>
    <mergeCell ref="Y9:Y10"/>
    <mergeCell ref="N9:N10"/>
    <mergeCell ref="B9:B10"/>
    <mergeCell ref="C9:C10"/>
    <mergeCell ref="D9:D10"/>
    <mergeCell ref="E9:E10"/>
    <mergeCell ref="F9:G10"/>
    <mergeCell ref="H9:H10"/>
    <mergeCell ref="I9:I10"/>
    <mergeCell ref="J9:J10"/>
    <mergeCell ref="K9:K10"/>
    <mergeCell ref="L9:L10"/>
    <mergeCell ref="M9:M10"/>
    <mergeCell ref="T9:T10"/>
    <mergeCell ref="U9:U10"/>
    <mergeCell ref="V9:V10"/>
    <mergeCell ref="W9:W10"/>
    <mergeCell ref="X9:X10"/>
    <mergeCell ref="AA9:AA10"/>
    <mergeCell ref="AB9:AB10"/>
    <mergeCell ref="F39:G39"/>
    <mergeCell ref="F40:G40"/>
    <mergeCell ref="F41:G41"/>
    <mergeCell ref="F42:G42"/>
    <mergeCell ref="Z9:Z10"/>
    <mergeCell ref="O9:O10"/>
    <mergeCell ref="P9:P10"/>
    <mergeCell ref="Q9:Q10"/>
    <mergeCell ref="R9:R10"/>
    <mergeCell ref="S9:S10"/>
  </mergeCells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DRO - MENSAL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 Humberto Borges Junior</dc:creator>
  <cp:lastModifiedBy>Jose Humberto Borges Junior</cp:lastModifiedBy>
  <dcterms:created xsi:type="dcterms:W3CDTF">2015-06-12T20:31:03Z</dcterms:created>
  <dcterms:modified xsi:type="dcterms:W3CDTF">2015-09-14T23:04:47Z</dcterms:modified>
</cp:coreProperties>
</file>