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vcdf1001\anac\SAS\GEAC\Dados econômicos\Documentos Contábeis\Demonstrações Contábeis Publicadas\12\tam_12\"/>
    </mc:Choice>
  </mc:AlternateContent>
  <bookViews>
    <workbookView xWindow="0" yWindow="0" windowWidth="24000" windowHeight="9135"/>
  </bookViews>
  <sheets>
    <sheet name="DRO - MENSA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17" i="1" l="1"/>
  <c r="AA116" i="1"/>
  <c r="AB116" i="1" s="1"/>
  <c r="AA115" i="1"/>
  <c r="AB115" i="1" s="1"/>
  <c r="AA114" i="1"/>
  <c r="AA113" i="1"/>
  <c r="AB113" i="1" s="1"/>
  <c r="AA112" i="1"/>
  <c r="AA111" i="1"/>
  <c r="AB111" i="1" s="1"/>
  <c r="AA110" i="1"/>
  <c r="AB110" i="1" s="1"/>
  <c r="AA109" i="1"/>
  <c r="AB109" i="1" s="1"/>
  <c r="AA108" i="1"/>
  <c r="AB108" i="1" s="1"/>
  <c r="AA107" i="1"/>
  <c r="AB107" i="1" s="1"/>
  <c r="AA106" i="1"/>
  <c r="AA105" i="1"/>
  <c r="AB105" i="1" s="1"/>
  <c r="AA104" i="1"/>
  <c r="AA103" i="1"/>
  <c r="AB103" i="1" s="1"/>
  <c r="AA102" i="1"/>
  <c r="AB102" i="1" s="1"/>
  <c r="AA101" i="1"/>
  <c r="AB101" i="1" s="1"/>
  <c r="AA100" i="1"/>
  <c r="AB100" i="1" s="1"/>
  <c r="AB99" i="1"/>
  <c r="AA99" i="1"/>
  <c r="AA98" i="1"/>
  <c r="AA97" i="1"/>
  <c r="AB97" i="1" s="1"/>
  <c r="AA96" i="1"/>
  <c r="AA95" i="1"/>
  <c r="AB95" i="1" s="1"/>
  <c r="AA94" i="1"/>
  <c r="AA93" i="1"/>
  <c r="AB93" i="1" s="1"/>
  <c r="AA92" i="1"/>
  <c r="AB92" i="1" s="1"/>
  <c r="AA91" i="1"/>
  <c r="AB91" i="1" s="1"/>
  <c r="AA90" i="1"/>
  <c r="AA89" i="1"/>
  <c r="AB89" i="1" s="1"/>
  <c r="AA88" i="1"/>
  <c r="AA87" i="1"/>
  <c r="AB87" i="1" s="1"/>
  <c r="AA86" i="1"/>
  <c r="AA79" i="1"/>
  <c r="AA78" i="1"/>
  <c r="AB78" i="1" s="1"/>
  <c r="AA77" i="1"/>
  <c r="AA76" i="1"/>
  <c r="AA75" i="1"/>
  <c r="AA74" i="1"/>
  <c r="AB74" i="1" s="1"/>
  <c r="AA73" i="1"/>
  <c r="AA72" i="1"/>
  <c r="AA71" i="1"/>
  <c r="AA70" i="1"/>
  <c r="AB70" i="1" s="1"/>
  <c r="AA69" i="1"/>
  <c r="AA68" i="1"/>
  <c r="AA67" i="1"/>
  <c r="AA66" i="1"/>
  <c r="AB66" i="1" s="1"/>
  <c r="AA65" i="1"/>
  <c r="AA64" i="1"/>
  <c r="AA63" i="1"/>
  <c r="AA62" i="1"/>
  <c r="AB62" i="1" s="1"/>
  <c r="AA61" i="1"/>
  <c r="AA60" i="1"/>
  <c r="AA59" i="1"/>
  <c r="AA58" i="1"/>
  <c r="AB58" i="1" s="1"/>
  <c r="AA57" i="1"/>
  <c r="AB57" i="1" s="1"/>
  <c r="AA56" i="1"/>
  <c r="AA55" i="1"/>
  <c r="AA54" i="1"/>
  <c r="AA53" i="1"/>
  <c r="AB53" i="1" s="1"/>
  <c r="AA52" i="1"/>
  <c r="AA51" i="1"/>
  <c r="AA50" i="1"/>
  <c r="AA49" i="1"/>
  <c r="AB49" i="1" s="1"/>
  <c r="AA48" i="1"/>
  <c r="AA42" i="1"/>
  <c r="AA41" i="1"/>
  <c r="AB41" i="1" s="1"/>
  <c r="AA40" i="1"/>
  <c r="AA39" i="1"/>
  <c r="AA38" i="1"/>
  <c r="AA37" i="1"/>
  <c r="AB37" i="1" s="1"/>
  <c r="AA36" i="1"/>
  <c r="AA35" i="1"/>
  <c r="AA34" i="1"/>
  <c r="AA33" i="1"/>
  <c r="AB33" i="1" s="1"/>
  <c r="AA32" i="1"/>
  <c r="AA31" i="1"/>
  <c r="AA30" i="1"/>
  <c r="AA29" i="1"/>
  <c r="AB29" i="1" s="1"/>
  <c r="AA28" i="1"/>
  <c r="AA27" i="1"/>
  <c r="AA26" i="1"/>
  <c r="AA25" i="1"/>
  <c r="AB25" i="1" s="1"/>
  <c r="AA24" i="1"/>
  <c r="AA23" i="1"/>
  <c r="AA22" i="1"/>
  <c r="AA21" i="1"/>
  <c r="AB21" i="1" s="1"/>
  <c r="AA20" i="1"/>
  <c r="AB20" i="1" s="1"/>
  <c r="AA19" i="1"/>
  <c r="AA18" i="1"/>
  <c r="AA17" i="1"/>
  <c r="AA16" i="1"/>
  <c r="AB16" i="1" s="1"/>
  <c r="AA15" i="1"/>
  <c r="AA14" i="1"/>
  <c r="AA13" i="1"/>
  <c r="AA12" i="1"/>
  <c r="AB12" i="1" s="1"/>
  <c r="AA11" i="1"/>
  <c r="AB11" i="1" s="1"/>
  <c r="AB22" i="1" l="1"/>
  <c r="AB26" i="1"/>
  <c r="AB30" i="1"/>
  <c r="AB34" i="1"/>
  <c r="AB38" i="1"/>
  <c r="AB59" i="1"/>
  <c r="AB63" i="1"/>
  <c r="AB67" i="1"/>
  <c r="AB71" i="1"/>
  <c r="AB75" i="1"/>
  <c r="AB15" i="1"/>
  <c r="AB19" i="1"/>
  <c r="AB23" i="1"/>
  <c r="AB27" i="1"/>
  <c r="AB31" i="1"/>
  <c r="AB35" i="1"/>
  <c r="AB39" i="1"/>
  <c r="AB48" i="1"/>
  <c r="AB52" i="1"/>
  <c r="AB56" i="1"/>
  <c r="AB60" i="1"/>
  <c r="AB64" i="1"/>
  <c r="AB68" i="1"/>
  <c r="AB72" i="1"/>
  <c r="AB76" i="1"/>
  <c r="AB86" i="1"/>
  <c r="AB94" i="1"/>
  <c r="AB24" i="1"/>
  <c r="AB28" i="1"/>
  <c r="AB32" i="1"/>
  <c r="AB36" i="1"/>
  <c r="AB40" i="1"/>
  <c r="AB61" i="1"/>
  <c r="AB65" i="1"/>
  <c r="AB69" i="1"/>
  <c r="AB73" i="1"/>
  <c r="AB77" i="1"/>
  <c r="AB14" i="1"/>
  <c r="AB18" i="1"/>
  <c r="AB51" i="1"/>
  <c r="AB55" i="1"/>
  <c r="AB88" i="1"/>
  <c r="AB96" i="1"/>
  <c r="AB104" i="1"/>
  <c r="AB112" i="1"/>
  <c r="AB13" i="1"/>
  <c r="AB17" i="1"/>
  <c r="AB50" i="1"/>
  <c r="AB54" i="1"/>
  <c r="AB90" i="1"/>
  <c r="AB98" i="1"/>
  <c r="AB106" i="1"/>
  <c r="AB114" i="1"/>
</calcChain>
</file>

<file path=xl/sharedStrings.xml><?xml version="1.0" encoding="utf-8"?>
<sst xmlns="http://schemas.openxmlformats.org/spreadsheetml/2006/main" count="149" uniqueCount="40">
  <si>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</si>
  <si>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</si>
  <si>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</si>
  <si>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</si>
  <si>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</si>
  <si>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</si>
  <si>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</si>
  <si>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</si>
  <si>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</si>
  <si>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</si>
  <si>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</si>
  <si>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</si>
  <si>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</si>
  <si>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</si>
  <si>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</si>
  <si>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</si>
  <si>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</si>
  <si>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</si>
  <si>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</si>
  <si>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</si>
  <si>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</si>
  <si>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</si>
  <si>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</si>
  <si>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</si>
  <si>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</si>
  <si>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</si>
  <si>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</si>
  <si>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</si>
  <si>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</si>
  <si>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</si>
  <si>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</si>
  <si>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</si>
  <si>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</si>
  <si>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</si>
  <si>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</si>
  <si>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</si>
  <si>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REDE DOMÉSTICA</t>
  </si>
  <si>
    <t>REDE INTERNACIONAL</t>
  </si>
  <si>
    <t>TAM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</si>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</sst>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</font>
    <font>
      <b/>
      <sz val="11"/>
      <color indexed="9"/>
      <name val="Arial"/>
    </font>
    <font>
      <sz val="12"/>
      <color indexed="8"/>
      <name val="Arial"/>
    </font>
    <font>
      <sz val="9"/>
      <color indexed="9"/>
      <name val="Arial"/>
    </font>
    <font>
      <sz val="9"/>
      <color indexed="8"/>
      <name val="Arial"/>
    </font>
    <font>
      <b/>
      <sz val="11"/>
      <color indexed="8"/>
      <name val="Arial"/>
    </font>
    <font>
      <sz val="6"/>
      <color indexed="8"/>
      <name val="Arial"/>
    </font>
    <font>
      <b/>
      <sz val="12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17"/>
  <sheetViews>
    <sheetView tabSelected="1" topLeftCell="A103" zoomScale="115" zoomScaleNormal="115" workbookViewId="0">
      <selection activeCell="A118" sqref="A118:XFD121"/>
    </sheetView>
  </sheetViews>
  <sheetFormatPr defaultRowHeight="15" x14ac:dyDescent="0.25"/>
  <cols>
    <col min="1" max="1" width="44.5703125" bestFit="1" customWidth="1"/>
    <col min="2" max="2" width="13.140625" bestFit="1" customWidth="1"/>
    <col min="3" max="3" width="7.28515625" bestFit="1" customWidth="1"/>
    <col min="4" max="4" width="13.140625" bestFit="1" customWidth="1"/>
    <col min="5" max="5" width="7.28515625" bestFit="1" customWidth="1"/>
    <col min="8" max="8" width="7.28515625" bestFit="1" customWidth="1"/>
    <col min="9" max="9" width="13.140625" bestFit="1" customWidth="1"/>
    <col min="10" max="10" width="7.28515625" bestFit="1" customWidth="1"/>
    <col min="11" max="11" width="13.140625" bestFit="1" customWidth="1"/>
    <col min="12" max="12" width="7.28515625" bestFit="1" customWidth="1"/>
    <col min="13" max="13" width="13.140625" bestFit="1" customWidth="1"/>
    <col min="14" max="14" width="7.28515625" bestFit="1" customWidth="1"/>
    <col min="15" max="15" width="13.140625" bestFit="1" customWidth="1"/>
    <col min="16" max="16" width="7.28515625" bestFit="1" customWidth="1"/>
    <col min="17" max="17" width="13.140625" bestFit="1" customWidth="1"/>
    <col min="18" max="18" width="7.28515625" bestFit="1" customWidth="1"/>
    <col min="19" max="19" width="13.140625" bestFit="1" customWidth="1"/>
    <col min="20" max="20" width="7.28515625" bestFit="1" customWidth="1"/>
    <col min="21" max="21" width="13.140625" bestFit="1" customWidth="1"/>
    <col min="22" max="22" width="7.28515625" bestFit="1" customWidth="1"/>
    <col min="23" max="23" width="13.140625" bestFit="1" customWidth="1"/>
    <col min="24" max="24" width="7.28515625" bestFit="1" customWidth="1"/>
    <col min="25" max="25" width="13.140625" bestFit="1" customWidth="1"/>
    <col min="26" max="26" width="7.28515625" bestFit="1" customWidth="1"/>
    <col min="27" max="27" width="14.28515625" bestFit="1" customWidth="1"/>
    <col min="28" max="28" width="7.28515625" bestFit="1" customWidth="1"/>
  </cols>
  <sheetData>
    <row r="1" spans="1:28" ht="18" x14ac:dyDescent="0.25">
      <c r="A1" s="15" t="s">
        <v>35</v>
      </c>
      <c r="B1" s="15"/>
      <c r="C1" s="15"/>
      <c r="D1" s="15"/>
      <c r="E1" s="15"/>
      <c r="F1" s="15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8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8" ht="15.75" x14ac:dyDescent="0.25">
      <c r="A3" s="7">
        <v>2012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5" spans="1:28" s="6" customFormat="1" ht="15.75" x14ac:dyDescent="0.25">
      <c r="A5" s="7" t="s">
        <v>38</v>
      </c>
    </row>
    <row r="6" spans="1:28" s="6" customFormat="1" ht="8.25" x14ac:dyDescent="0.25"/>
    <row r="7" spans="1:28" s="6" customFormat="1" ht="15.75" x14ac:dyDescent="0.25">
      <c r="A7" s="7" t="s">
        <v>36</v>
      </c>
    </row>
    <row r="8" spans="1:28" s="6" customFormat="1" ht="8.25" x14ac:dyDescent="0.25"/>
    <row r="9" spans="1:28" s="6" customFormat="1" ht="18" x14ac:dyDescent="0.25">
      <c r="A9" s="1" t="s">
        <v>0</v>
      </c>
      <c r="B9" s="13">
        <v>1</v>
      </c>
      <c r="C9" s="13" t="s">
        <v>1</v>
      </c>
      <c r="D9" s="13">
        <v>2</v>
      </c>
      <c r="E9" s="13" t="s">
        <v>1</v>
      </c>
      <c r="F9" s="13">
        <v>3</v>
      </c>
      <c r="G9" s="13"/>
      <c r="H9" s="13" t="s">
        <v>1</v>
      </c>
      <c r="I9" s="13">
        <v>4</v>
      </c>
      <c r="J9" s="13" t="s">
        <v>1</v>
      </c>
      <c r="K9" s="13">
        <v>5</v>
      </c>
      <c r="L9" s="13" t="s">
        <v>1</v>
      </c>
      <c r="M9" s="13">
        <v>6</v>
      </c>
      <c r="N9" s="13" t="s">
        <v>1</v>
      </c>
      <c r="O9" s="13">
        <v>7</v>
      </c>
      <c r="P9" s="13" t="s">
        <v>1</v>
      </c>
      <c r="Q9" s="13">
        <v>8</v>
      </c>
      <c r="R9" s="13" t="s">
        <v>1</v>
      </c>
      <c r="S9" s="13">
        <v>9</v>
      </c>
      <c r="T9" s="13" t="s">
        <v>1</v>
      </c>
      <c r="U9" s="13">
        <v>10</v>
      </c>
      <c r="V9" s="13" t="s">
        <v>1</v>
      </c>
      <c r="W9" s="13">
        <v>11</v>
      </c>
      <c r="X9" s="13" t="s">
        <v>1</v>
      </c>
      <c r="Y9" s="13">
        <v>12</v>
      </c>
      <c r="Z9" s="13" t="s">
        <v>1</v>
      </c>
      <c r="AA9" s="13" t="s">
        <v>39</v>
      </c>
      <c r="AB9" s="13" t="s">
        <v>1</v>
      </c>
    </row>
    <row r="10" spans="1:28" s="6" customFormat="1" x14ac:dyDescent="0.25">
      <c r="A10" s="2" t="s">
        <v>2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</row>
    <row r="11" spans="1:28" s="6" customFormat="1" ht="12" x14ac:dyDescent="0.2">
      <c r="A11" s="3" t="s">
        <v>3</v>
      </c>
      <c r="B11" s="9">
        <v>567709.53064999997</v>
      </c>
      <c r="C11" s="9">
        <v>90.354550893193888</v>
      </c>
      <c r="D11" s="9">
        <v>514138.77448999998</v>
      </c>
      <c r="E11" s="9">
        <v>91.545214791056551</v>
      </c>
      <c r="F11" s="14">
        <v>485751.65386999998</v>
      </c>
      <c r="G11" s="14"/>
      <c r="H11" s="9">
        <v>90.394993207082052</v>
      </c>
      <c r="I11" s="9">
        <v>595850.90184000006</v>
      </c>
      <c r="J11" s="9">
        <v>92.739956371382291</v>
      </c>
      <c r="K11" s="9">
        <v>539351.72811000003</v>
      </c>
      <c r="L11" s="9">
        <v>91.486895434897292</v>
      </c>
      <c r="M11" s="9">
        <v>560143.96536000003</v>
      </c>
      <c r="N11" s="9">
        <v>91.906944972794875</v>
      </c>
      <c r="O11" s="9">
        <v>641303.80861000007</v>
      </c>
      <c r="P11" s="9">
        <v>92.087843085613741</v>
      </c>
      <c r="Q11" s="9">
        <v>560816.01477999997</v>
      </c>
      <c r="R11" s="9">
        <v>91.564883135149614</v>
      </c>
      <c r="S11" s="9">
        <v>584773.27546999999</v>
      </c>
      <c r="T11" s="9">
        <v>92.944208994745566</v>
      </c>
      <c r="U11" s="9">
        <v>640350.21496999997</v>
      </c>
      <c r="V11" s="9">
        <v>91.955357428919612</v>
      </c>
      <c r="W11" s="9">
        <v>637115.34369000001</v>
      </c>
      <c r="X11" s="9">
        <v>92.016331529408248</v>
      </c>
      <c r="Y11" s="9">
        <v>659797.60934000008</v>
      </c>
      <c r="Z11" s="9">
        <v>91.757036329029006</v>
      </c>
      <c r="AA11" s="10">
        <f>Y11+W11+U11+S11+Q11+O11+M11+K11+I11+D11+B11+F11</f>
        <v>6987102.82118</v>
      </c>
      <c r="AB11" s="10">
        <f>(AA11*100)/AA$20</f>
        <v>91.758192346980934</v>
      </c>
    </row>
    <row r="12" spans="1:28" s="6" customFormat="1" ht="12" x14ac:dyDescent="0.2">
      <c r="A12" s="3" t="s">
        <v>4</v>
      </c>
      <c r="B12" s="9">
        <v>6839.8384900000001</v>
      </c>
      <c r="C12" s="9">
        <v>1.0886034170297252</v>
      </c>
      <c r="D12" s="9">
        <v>5426.12068</v>
      </c>
      <c r="E12" s="9">
        <v>0.96615040097983373</v>
      </c>
      <c r="F12" s="14">
        <v>5096.22804</v>
      </c>
      <c r="G12" s="14"/>
      <c r="H12" s="9">
        <v>0.9483724767323789</v>
      </c>
      <c r="I12" s="9">
        <v>6185.5219299999999</v>
      </c>
      <c r="J12" s="9">
        <v>0.96273250934252264</v>
      </c>
      <c r="K12" s="9">
        <v>6267.8864199999998</v>
      </c>
      <c r="L12" s="9">
        <v>1.0631827796561777</v>
      </c>
      <c r="M12" s="9">
        <v>7223.3787199999997</v>
      </c>
      <c r="N12" s="9">
        <v>1.1851929353733697</v>
      </c>
      <c r="O12" s="9">
        <v>7510.0858099999996</v>
      </c>
      <c r="P12" s="9">
        <v>1.078408695450854</v>
      </c>
      <c r="Q12" s="9">
        <v>7208.3519200000001</v>
      </c>
      <c r="R12" s="9">
        <v>1.1769134328497239</v>
      </c>
      <c r="S12" s="9">
        <v>6666.2037300000002</v>
      </c>
      <c r="T12" s="9">
        <v>1.0595303490651025</v>
      </c>
      <c r="U12" s="9">
        <v>6873.7544900000003</v>
      </c>
      <c r="V12" s="9">
        <v>0.98708259360263273</v>
      </c>
      <c r="W12" s="9">
        <v>7670.1602499999999</v>
      </c>
      <c r="X12" s="9">
        <v>1.1077743071764705</v>
      </c>
      <c r="Y12" s="9">
        <v>8691.2665099999995</v>
      </c>
      <c r="Z12" s="9">
        <v>1.2086810343266818</v>
      </c>
      <c r="AA12" s="10">
        <f t="shared" ref="AA12:AA42" si="0">Y12+W12+U12+S12+Q12+O12+M12+K12+I12+D12+B12+F12</f>
        <v>81658.796989999988</v>
      </c>
      <c r="AB12" s="10">
        <f t="shared" ref="AB12:AB20" si="1">(AA12*100)/AA$20</f>
        <v>1.0723849058465798</v>
      </c>
    </row>
    <row r="13" spans="1:28" s="6" customFormat="1" ht="12" x14ac:dyDescent="0.2">
      <c r="A13" s="3" t="s">
        <v>5</v>
      </c>
      <c r="B13" s="9">
        <v>34290.004280000001</v>
      </c>
      <c r="C13" s="9">
        <v>5.4574703604107908</v>
      </c>
      <c r="D13" s="9">
        <v>33393.77132</v>
      </c>
      <c r="E13" s="9">
        <v>5.945943235277781</v>
      </c>
      <c r="F13" s="14">
        <v>40837.847729999994</v>
      </c>
      <c r="G13" s="14"/>
      <c r="H13" s="9">
        <v>7.5996384957922425</v>
      </c>
      <c r="I13" s="9">
        <v>35567.484770000003</v>
      </c>
      <c r="J13" s="9">
        <v>5.5358261196277194</v>
      </c>
      <c r="K13" s="9">
        <v>40033.500999999997</v>
      </c>
      <c r="L13" s="9">
        <v>6.7906349956718532</v>
      </c>
      <c r="M13" s="9">
        <v>38035.834439999999</v>
      </c>
      <c r="N13" s="9">
        <v>6.2408194304560984</v>
      </c>
      <c r="O13" s="9">
        <v>36802.120000000003</v>
      </c>
      <c r="P13" s="9">
        <v>5.2845902461167462</v>
      </c>
      <c r="Q13" s="9">
        <v>39794.937420000002</v>
      </c>
      <c r="R13" s="9">
        <v>6.4973515345532888</v>
      </c>
      <c r="S13" s="9">
        <v>33303.900809999999</v>
      </c>
      <c r="T13" s="9">
        <v>5.2933416198560801</v>
      </c>
      <c r="U13" s="9">
        <v>44467.254260000002</v>
      </c>
      <c r="V13" s="9">
        <v>6.3855717758328785</v>
      </c>
      <c r="W13" s="9">
        <v>42613.273590000004</v>
      </c>
      <c r="X13" s="9">
        <v>6.1544854460744345</v>
      </c>
      <c r="Y13" s="9">
        <v>40457.178469999999</v>
      </c>
      <c r="Z13" s="9">
        <v>5.6263174374868825</v>
      </c>
      <c r="AA13" s="10">
        <f t="shared" si="0"/>
        <v>459597.10808999994</v>
      </c>
      <c r="AB13" s="10">
        <f t="shared" si="1"/>
        <v>6.0356632678143862</v>
      </c>
    </row>
    <row r="14" spans="1:28" s="6" customFormat="1" ht="12" x14ac:dyDescent="0.2">
      <c r="A14" s="3" t="s">
        <v>6</v>
      </c>
      <c r="B14" s="9">
        <v>8.1851500000000001</v>
      </c>
      <c r="C14" s="9">
        <v>1.3027182252809092E-3</v>
      </c>
      <c r="D14" s="9">
        <v>9.7774799999999988</v>
      </c>
      <c r="E14" s="9">
        <v>1.740933676132744E-3</v>
      </c>
      <c r="F14" s="14">
        <v>31.063650000000003</v>
      </c>
      <c r="G14" s="14"/>
      <c r="H14" s="9">
        <v>5.7807285026530639E-3</v>
      </c>
      <c r="I14" s="9">
        <v>22.47363</v>
      </c>
      <c r="J14" s="9">
        <v>3.4978607219868668E-3</v>
      </c>
      <c r="K14" s="9">
        <v>9.0901200000000006</v>
      </c>
      <c r="L14" s="9">
        <v>1.541900794208746E-3</v>
      </c>
      <c r="M14" s="9">
        <v>5.12967</v>
      </c>
      <c r="N14" s="9">
        <v>8.4166272882293404E-4</v>
      </c>
      <c r="O14" s="9">
        <v>8.2351300000000016</v>
      </c>
      <c r="P14" s="9">
        <v>1.1825212154490941E-3</v>
      </c>
      <c r="Q14" s="9">
        <v>10.04992</v>
      </c>
      <c r="R14" s="9">
        <v>1.6408585455224417E-3</v>
      </c>
      <c r="S14" s="9">
        <v>15.25291</v>
      </c>
      <c r="T14" s="9">
        <v>2.4243065035395475E-3</v>
      </c>
      <c r="U14" s="9">
        <v>28.329060000000002</v>
      </c>
      <c r="V14" s="9">
        <v>4.0681002005244155E-3</v>
      </c>
      <c r="W14" s="9">
        <v>15.354050000000001</v>
      </c>
      <c r="X14" s="9">
        <v>2.2175315178197077E-3</v>
      </c>
      <c r="Y14" s="9">
        <v>9.9100400000000004</v>
      </c>
      <c r="Z14" s="9">
        <v>1.3781739846128354E-3</v>
      </c>
      <c r="AA14" s="10">
        <f t="shared" si="0"/>
        <v>172.85081</v>
      </c>
      <c r="AB14" s="10">
        <f t="shared" si="1"/>
        <v>2.2699648591449945E-3</v>
      </c>
    </row>
    <row r="15" spans="1:28" s="6" customFormat="1" ht="12" x14ac:dyDescent="0.2">
      <c r="A15" s="3" t="s">
        <v>7</v>
      </c>
      <c r="B15" s="9">
        <v>19465.597809999999</v>
      </c>
      <c r="C15" s="9">
        <v>3.0980726111403154</v>
      </c>
      <c r="D15" s="9">
        <v>8654.3297200000015</v>
      </c>
      <c r="E15" s="9">
        <v>1.5409506390096899</v>
      </c>
      <c r="F15" s="14">
        <v>5648.8689400000003</v>
      </c>
      <c r="G15" s="14"/>
      <c r="H15" s="9">
        <v>1.0512150918906698</v>
      </c>
      <c r="I15" s="9">
        <v>4870.04025</v>
      </c>
      <c r="J15" s="9">
        <v>0.75798713892549185</v>
      </c>
      <c r="K15" s="9">
        <v>3877.6683900000003</v>
      </c>
      <c r="L15" s="9">
        <v>0.6577448889804699</v>
      </c>
      <c r="M15" s="9">
        <v>4060.28586</v>
      </c>
      <c r="N15" s="9">
        <v>0.66620099864684734</v>
      </c>
      <c r="O15" s="9">
        <v>10780.169449999999</v>
      </c>
      <c r="P15" s="9">
        <v>1.5479754516032154</v>
      </c>
      <c r="Q15" s="9">
        <v>4650.0109499999999</v>
      </c>
      <c r="R15" s="9">
        <v>0.75921103890184471</v>
      </c>
      <c r="S15" s="9">
        <v>4407.2740199999998</v>
      </c>
      <c r="T15" s="9">
        <v>0.70049472982971028</v>
      </c>
      <c r="U15" s="9">
        <v>4651.2002400000001</v>
      </c>
      <c r="V15" s="9">
        <v>0.66792010144435465</v>
      </c>
      <c r="W15" s="9">
        <v>4979.6349400000008</v>
      </c>
      <c r="X15" s="9">
        <v>0.7191911858230402</v>
      </c>
      <c r="Y15" s="9">
        <v>10114.34974</v>
      </c>
      <c r="Z15" s="9">
        <v>1.4065870251728139</v>
      </c>
      <c r="AA15" s="10">
        <f t="shared" si="0"/>
        <v>86159.430309999996</v>
      </c>
      <c r="AB15" s="10">
        <f t="shared" si="1"/>
        <v>1.1314895144989607</v>
      </c>
    </row>
    <row r="16" spans="1:28" s="6" customFormat="1" ht="12" x14ac:dyDescent="0.2">
      <c r="A16" s="3" t="s">
        <v>8</v>
      </c>
      <c r="B16" s="9">
        <v>0</v>
      </c>
      <c r="C16" s="9">
        <v>0</v>
      </c>
      <c r="D16" s="9">
        <v>0</v>
      </c>
      <c r="E16" s="9">
        <v>0</v>
      </c>
      <c r="F16" s="14">
        <v>0</v>
      </c>
      <c r="G16" s="14"/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9">
        <v>0</v>
      </c>
      <c r="S16" s="9">
        <v>0</v>
      </c>
      <c r="T16" s="9">
        <v>0</v>
      </c>
      <c r="U16" s="9">
        <v>0</v>
      </c>
      <c r="V16" s="9">
        <v>0</v>
      </c>
      <c r="W16" s="9">
        <v>0</v>
      </c>
      <c r="X16" s="9">
        <v>0</v>
      </c>
      <c r="Y16" s="9">
        <v>0</v>
      </c>
      <c r="Z16" s="9">
        <v>0</v>
      </c>
      <c r="AA16" s="10">
        <f t="shared" si="0"/>
        <v>0</v>
      </c>
      <c r="AB16" s="10">
        <f t="shared" si="1"/>
        <v>0</v>
      </c>
    </row>
    <row r="17" spans="1:28" s="6" customFormat="1" ht="12" x14ac:dyDescent="0.2">
      <c r="A17" s="3" t="s">
        <v>9</v>
      </c>
      <c r="B17" s="9">
        <v>0</v>
      </c>
      <c r="C17" s="9">
        <v>0</v>
      </c>
      <c r="D17" s="9">
        <v>0</v>
      </c>
      <c r="E17" s="9">
        <v>0</v>
      </c>
      <c r="F17" s="14">
        <v>0</v>
      </c>
      <c r="G17" s="14"/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9">
        <v>0</v>
      </c>
      <c r="S17" s="9">
        <v>0</v>
      </c>
      <c r="T17" s="9">
        <v>0</v>
      </c>
      <c r="U17" s="9">
        <v>0</v>
      </c>
      <c r="V17" s="9">
        <v>0</v>
      </c>
      <c r="W17" s="9">
        <v>0</v>
      </c>
      <c r="X17" s="9">
        <v>0</v>
      </c>
      <c r="Y17" s="9">
        <v>0</v>
      </c>
      <c r="Z17" s="9">
        <v>0</v>
      </c>
      <c r="AA17" s="10">
        <f t="shared" si="0"/>
        <v>0</v>
      </c>
      <c r="AB17" s="10">
        <f t="shared" si="1"/>
        <v>0</v>
      </c>
    </row>
    <row r="18" spans="1:28" s="6" customFormat="1" ht="12" x14ac:dyDescent="0.2">
      <c r="A18" s="3" t="s">
        <v>10</v>
      </c>
      <c r="B18" s="9">
        <v>0</v>
      </c>
      <c r="C18" s="9">
        <v>0</v>
      </c>
      <c r="D18" s="9">
        <v>0</v>
      </c>
      <c r="E18" s="9">
        <v>0</v>
      </c>
      <c r="F18" s="14">
        <v>0</v>
      </c>
      <c r="G18" s="14"/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9">
        <v>0</v>
      </c>
      <c r="S18" s="9">
        <v>0</v>
      </c>
      <c r="T18" s="9">
        <v>0</v>
      </c>
      <c r="U18" s="9">
        <v>0</v>
      </c>
      <c r="V18" s="9">
        <v>0</v>
      </c>
      <c r="W18" s="9">
        <v>0</v>
      </c>
      <c r="X18" s="9">
        <v>0</v>
      </c>
      <c r="Y18" s="9">
        <v>0</v>
      </c>
      <c r="Z18" s="9">
        <v>0</v>
      </c>
      <c r="AA18" s="10">
        <f t="shared" si="0"/>
        <v>0</v>
      </c>
      <c r="AB18" s="10">
        <f t="shared" si="1"/>
        <v>0</v>
      </c>
    </row>
    <row r="19" spans="1:28" s="6" customFormat="1" ht="12" x14ac:dyDescent="0.2">
      <c r="A19" s="3" t="s">
        <v>11</v>
      </c>
      <c r="B19" s="9">
        <v>0</v>
      </c>
      <c r="C19" s="9">
        <v>0</v>
      </c>
      <c r="D19" s="9">
        <v>0</v>
      </c>
      <c r="E19" s="9">
        <v>0</v>
      </c>
      <c r="F19" s="14">
        <v>0</v>
      </c>
      <c r="G19" s="14"/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9">
        <v>0</v>
      </c>
      <c r="S19" s="9">
        <v>0</v>
      </c>
      <c r="T19" s="9">
        <v>0</v>
      </c>
      <c r="U19" s="9">
        <v>0</v>
      </c>
      <c r="V19" s="9">
        <v>0</v>
      </c>
      <c r="W19" s="9">
        <v>0</v>
      </c>
      <c r="X19" s="9">
        <v>0</v>
      </c>
      <c r="Y19" s="9">
        <v>0</v>
      </c>
      <c r="Z19" s="9">
        <v>0</v>
      </c>
      <c r="AA19" s="10">
        <f t="shared" si="0"/>
        <v>0</v>
      </c>
      <c r="AB19" s="10">
        <f t="shared" si="1"/>
        <v>0</v>
      </c>
    </row>
    <row r="20" spans="1:28" s="6" customFormat="1" x14ac:dyDescent="0.25">
      <c r="A20" s="4" t="s">
        <v>12</v>
      </c>
      <c r="B20" s="8">
        <v>628313.15637999994</v>
      </c>
      <c r="C20" s="8">
        <v>100</v>
      </c>
      <c r="D20" s="8">
        <v>561622.77369000006</v>
      </c>
      <c r="E20" s="8">
        <v>100</v>
      </c>
      <c r="F20" s="12">
        <v>537365.66223000002</v>
      </c>
      <c r="G20" s="12"/>
      <c r="H20" s="8">
        <v>100</v>
      </c>
      <c r="I20" s="8">
        <v>642496.42241999996</v>
      </c>
      <c r="J20" s="8">
        <v>100</v>
      </c>
      <c r="K20" s="8">
        <v>589539.87403999991</v>
      </c>
      <c r="L20" s="8">
        <v>100</v>
      </c>
      <c r="M20" s="8">
        <v>609468.59404999996</v>
      </c>
      <c r="N20" s="8">
        <v>100</v>
      </c>
      <c r="O20" s="8">
        <v>696404.41899999999</v>
      </c>
      <c r="P20" s="8">
        <v>100</v>
      </c>
      <c r="Q20" s="8">
        <v>612479.36499000003</v>
      </c>
      <c r="R20" s="8">
        <v>100</v>
      </c>
      <c r="S20" s="8">
        <v>629165.90694000002</v>
      </c>
      <c r="T20" s="8">
        <v>100</v>
      </c>
      <c r="U20" s="8">
        <v>696370.75301999995</v>
      </c>
      <c r="V20" s="8">
        <v>100</v>
      </c>
      <c r="W20" s="8">
        <v>692393.76651999995</v>
      </c>
      <c r="X20" s="8">
        <v>100</v>
      </c>
      <c r="Y20" s="8">
        <v>719070.31410000008</v>
      </c>
      <c r="Z20" s="8">
        <v>100</v>
      </c>
      <c r="AA20" s="11">
        <f t="shared" si="0"/>
        <v>7614691.0073800003</v>
      </c>
      <c r="AB20" s="11">
        <f t="shared" si="1"/>
        <v>100</v>
      </c>
    </row>
    <row r="21" spans="1:28" s="6" customFormat="1" ht="12" x14ac:dyDescent="0.2">
      <c r="A21" s="3" t="s">
        <v>13</v>
      </c>
      <c r="B21" s="9">
        <v>53952.373979999997</v>
      </c>
      <c r="C21" s="9">
        <v>7.712239857275474</v>
      </c>
      <c r="D21" s="9">
        <v>56169.37356</v>
      </c>
      <c r="E21" s="9">
        <v>8.2729812134503948</v>
      </c>
      <c r="F21" s="14">
        <v>51473.580950000003</v>
      </c>
      <c r="G21" s="14"/>
      <c r="H21" s="9">
        <v>7.4326662934415966</v>
      </c>
      <c r="I21" s="9">
        <v>57404.095939999999</v>
      </c>
      <c r="J21" s="9">
        <v>8.2480310308093365</v>
      </c>
      <c r="K21" s="9">
        <v>55330.324710000001</v>
      </c>
      <c r="L21" s="9">
        <v>7.5513834281854821</v>
      </c>
      <c r="M21" s="9">
        <v>57369.76238</v>
      </c>
      <c r="N21" s="9">
        <v>7.5520514247170896</v>
      </c>
      <c r="O21" s="9">
        <v>57816.521209999999</v>
      </c>
      <c r="P21" s="9">
        <v>8.3000202238715435</v>
      </c>
      <c r="Q21" s="9">
        <v>57595.111400000002</v>
      </c>
      <c r="R21" s="9">
        <v>7.7845936682241881</v>
      </c>
      <c r="S21" s="9">
        <v>56878.038430000001</v>
      </c>
      <c r="T21" s="9">
        <v>7.4911126843143938</v>
      </c>
      <c r="U21" s="9">
        <v>55551.093110000002</v>
      </c>
      <c r="V21" s="9">
        <v>7.315910938146958</v>
      </c>
      <c r="W21" s="9">
        <v>49611.767420000004</v>
      </c>
      <c r="X21" s="9">
        <v>6.6789640411120788</v>
      </c>
      <c r="Y21" s="9">
        <v>64323.132979999995</v>
      </c>
      <c r="Z21" s="9">
        <v>8.1000753777329688</v>
      </c>
      <c r="AA21" s="10">
        <f t="shared" si="0"/>
        <v>673475.17606999993</v>
      </c>
      <c r="AB21" s="10">
        <f>(AA21*100)/AA$41</f>
        <v>7.6956754308643278</v>
      </c>
    </row>
    <row r="22" spans="1:28" s="6" customFormat="1" ht="12" x14ac:dyDescent="0.2">
      <c r="A22" s="3" t="s">
        <v>14</v>
      </c>
      <c r="B22" s="9">
        <v>34883.252099999998</v>
      </c>
      <c r="C22" s="9">
        <v>4.9863979534382743</v>
      </c>
      <c r="D22" s="9">
        <v>39998.047079999997</v>
      </c>
      <c r="E22" s="9">
        <v>5.8911657918718721</v>
      </c>
      <c r="F22" s="14">
        <v>32875.333879999998</v>
      </c>
      <c r="G22" s="14"/>
      <c r="H22" s="9">
        <v>4.7471223393777597</v>
      </c>
      <c r="I22" s="9">
        <v>38116.833129999999</v>
      </c>
      <c r="J22" s="9">
        <v>5.4767663753650506</v>
      </c>
      <c r="K22" s="9">
        <v>33394.525150000001</v>
      </c>
      <c r="L22" s="9">
        <v>4.5576248672232538</v>
      </c>
      <c r="M22" s="9">
        <v>37077.11836</v>
      </c>
      <c r="N22" s="9">
        <v>4.8807645860610611</v>
      </c>
      <c r="O22" s="9">
        <v>36181.820799999994</v>
      </c>
      <c r="P22" s="9">
        <v>5.1941873722515526</v>
      </c>
      <c r="Q22" s="9">
        <v>36021.623270000004</v>
      </c>
      <c r="R22" s="9">
        <v>4.8687066247570288</v>
      </c>
      <c r="S22" s="9">
        <v>33876.327100000002</v>
      </c>
      <c r="T22" s="9">
        <v>4.4616760816938292</v>
      </c>
      <c r="U22" s="9">
        <v>34694.268689999997</v>
      </c>
      <c r="V22" s="9">
        <v>4.569130247312617</v>
      </c>
      <c r="W22" s="9">
        <v>28723.666410000002</v>
      </c>
      <c r="X22" s="9">
        <v>3.8669119254951325</v>
      </c>
      <c r="Y22" s="9">
        <v>38496.236159999993</v>
      </c>
      <c r="Z22" s="9">
        <v>4.8477491721674149</v>
      </c>
      <c r="AA22" s="10">
        <f t="shared" si="0"/>
        <v>424339.05212999997</v>
      </c>
      <c r="AB22" s="10">
        <f t="shared" ref="AB22:AB41" si="2">(AA22*100)/AA$41</f>
        <v>4.848843333601474</v>
      </c>
    </row>
    <row r="23" spans="1:28" s="6" customFormat="1" ht="12" x14ac:dyDescent="0.2">
      <c r="A23" s="3" t="s">
        <v>15</v>
      </c>
      <c r="B23" s="9">
        <v>261024.27121000001</v>
      </c>
      <c r="C23" s="9">
        <v>37.312200365609286</v>
      </c>
      <c r="D23" s="9">
        <v>227146.13016</v>
      </c>
      <c r="E23" s="9">
        <v>33.455521192777887</v>
      </c>
      <c r="F23" s="14">
        <v>243379.04369999998</v>
      </c>
      <c r="G23" s="14"/>
      <c r="H23" s="9">
        <v>35.1433722164426</v>
      </c>
      <c r="I23" s="9">
        <v>249263.37665000002</v>
      </c>
      <c r="J23" s="9">
        <v>35.815076115864976</v>
      </c>
      <c r="K23" s="9">
        <v>259018.31938999999</v>
      </c>
      <c r="L23" s="9">
        <v>35.350355431487216</v>
      </c>
      <c r="M23" s="9">
        <v>250084.66236000002</v>
      </c>
      <c r="N23" s="9">
        <v>32.920691185120617</v>
      </c>
      <c r="O23" s="9">
        <v>260186.94886999999</v>
      </c>
      <c r="P23" s="9">
        <v>37.351900329051837</v>
      </c>
      <c r="Q23" s="9">
        <v>252810.75313</v>
      </c>
      <c r="R23" s="9">
        <v>34.170069997898928</v>
      </c>
      <c r="S23" s="9">
        <v>262088.55816999997</v>
      </c>
      <c r="T23" s="9">
        <v>34.518330391039079</v>
      </c>
      <c r="U23" s="9">
        <v>278171.03598000004</v>
      </c>
      <c r="V23" s="9">
        <v>36.634284059397032</v>
      </c>
      <c r="W23" s="9">
        <v>266709.51511000004</v>
      </c>
      <c r="X23" s="9">
        <v>35.905660158440874</v>
      </c>
      <c r="Y23" s="9">
        <v>296874.56429000001</v>
      </c>
      <c r="Z23" s="9">
        <v>37.384782691295968</v>
      </c>
      <c r="AA23" s="10">
        <f t="shared" si="0"/>
        <v>3106757.1790199997</v>
      </c>
      <c r="AB23" s="10">
        <f t="shared" si="2"/>
        <v>35.500335783364577</v>
      </c>
    </row>
    <row r="24" spans="1:28" s="6" customFormat="1" ht="12" x14ac:dyDescent="0.2">
      <c r="A24" s="3" t="s">
        <v>16</v>
      </c>
      <c r="B24" s="9">
        <v>33993.243700000006</v>
      </c>
      <c r="C24" s="9">
        <v>4.8591754097493824</v>
      </c>
      <c r="D24" s="9">
        <v>31795.865379999999</v>
      </c>
      <c r="E24" s="9">
        <v>4.6830965040610959</v>
      </c>
      <c r="F24" s="14">
        <v>39091.658170000002</v>
      </c>
      <c r="G24" s="14"/>
      <c r="H24" s="9">
        <v>5.6447452202157269</v>
      </c>
      <c r="I24" s="9">
        <v>32401.087100000001</v>
      </c>
      <c r="J24" s="9">
        <v>4.6555070236118086</v>
      </c>
      <c r="K24" s="9">
        <v>32565.129209999999</v>
      </c>
      <c r="L24" s="9">
        <v>4.4444303976526029</v>
      </c>
      <c r="M24" s="9">
        <v>37802.338939999994</v>
      </c>
      <c r="N24" s="9">
        <v>4.9762313073304609</v>
      </c>
      <c r="O24" s="9">
        <v>35802.612359999999</v>
      </c>
      <c r="P24" s="9">
        <v>5.139748992785055</v>
      </c>
      <c r="Q24" s="9">
        <v>35001.9306</v>
      </c>
      <c r="R24" s="9">
        <v>4.7308842834251807</v>
      </c>
      <c r="S24" s="9">
        <v>32265.462889999999</v>
      </c>
      <c r="T24" s="9">
        <v>4.2495174762051713</v>
      </c>
      <c r="U24" s="9">
        <v>35490.628219999999</v>
      </c>
      <c r="V24" s="9">
        <v>4.6740083886785841</v>
      </c>
      <c r="W24" s="9">
        <v>35050.792609999997</v>
      </c>
      <c r="X24" s="9">
        <v>4.7186987206646664</v>
      </c>
      <c r="Y24" s="9">
        <v>35211.072939999998</v>
      </c>
      <c r="Z24" s="9">
        <v>4.4340555525107073</v>
      </c>
      <c r="AA24" s="10">
        <f t="shared" si="0"/>
        <v>416471.82211999997</v>
      </c>
      <c r="AB24" s="10">
        <f t="shared" si="2"/>
        <v>4.7589459612139535</v>
      </c>
    </row>
    <row r="25" spans="1:28" s="6" customFormat="1" ht="12" x14ac:dyDescent="0.2">
      <c r="A25" s="3" t="s">
        <v>17</v>
      </c>
      <c r="B25" s="9">
        <v>48730.65799</v>
      </c>
      <c r="C25" s="9">
        <v>6.9658199463299608</v>
      </c>
      <c r="D25" s="9">
        <v>54802.728649999997</v>
      </c>
      <c r="E25" s="9">
        <v>8.0716930923747618</v>
      </c>
      <c r="F25" s="14">
        <v>48304.760539999996</v>
      </c>
      <c r="G25" s="14"/>
      <c r="H25" s="9">
        <v>6.9750959395496581</v>
      </c>
      <c r="I25" s="9">
        <v>55235.464549999997</v>
      </c>
      <c r="J25" s="9">
        <v>7.9364341193658916</v>
      </c>
      <c r="K25" s="9">
        <v>64804.576909999996</v>
      </c>
      <c r="L25" s="9">
        <v>8.8444123672439137</v>
      </c>
      <c r="M25" s="9">
        <v>88475.80365999999</v>
      </c>
      <c r="N25" s="9">
        <v>11.64679425823155</v>
      </c>
      <c r="O25" s="9">
        <v>75158.889410000003</v>
      </c>
      <c r="P25" s="9">
        <v>10.789654739704888</v>
      </c>
      <c r="Q25" s="9">
        <v>70285.230739999999</v>
      </c>
      <c r="R25" s="9">
        <v>9.4997986615280698</v>
      </c>
      <c r="S25" s="9">
        <v>72015.633829999992</v>
      </c>
      <c r="T25" s="9">
        <v>9.4848071934968399</v>
      </c>
      <c r="U25" s="9">
        <v>63515.306369999998</v>
      </c>
      <c r="V25" s="9">
        <v>8.3647737352694946</v>
      </c>
      <c r="W25" s="9">
        <v>56661.24409</v>
      </c>
      <c r="X25" s="9">
        <v>7.6279969749520431</v>
      </c>
      <c r="Y25" s="9">
        <v>63350.538340000006</v>
      </c>
      <c r="Z25" s="9">
        <v>7.9775986025667383</v>
      </c>
      <c r="AA25" s="10">
        <f t="shared" si="0"/>
        <v>761340.83507999999</v>
      </c>
      <c r="AB25" s="10">
        <f t="shared" si="2"/>
        <v>8.6996999551322851</v>
      </c>
    </row>
    <row r="26" spans="1:28" s="6" customFormat="1" ht="12" x14ac:dyDescent="0.2">
      <c r="A26" s="3" t="s">
        <v>18</v>
      </c>
      <c r="B26" s="9">
        <v>2016.4543500000002</v>
      </c>
      <c r="C26" s="9">
        <v>0.2882427307871821</v>
      </c>
      <c r="D26" s="9">
        <v>1799.4603999999999</v>
      </c>
      <c r="E26" s="9">
        <v>0.26503592865684672</v>
      </c>
      <c r="F26" s="14">
        <v>1877.2893700000002</v>
      </c>
      <c r="G26" s="14"/>
      <c r="H26" s="9">
        <v>0.27107625243693501</v>
      </c>
      <c r="I26" s="9">
        <v>1643.8732299999999</v>
      </c>
      <c r="J26" s="9">
        <v>0.23619773449491543</v>
      </c>
      <c r="K26" s="9">
        <v>1510.83554</v>
      </c>
      <c r="L26" s="9">
        <v>0.20619612336031895</v>
      </c>
      <c r="M26" s="9">
        <v>1290.0391299999999</v>
      </c>
      <c r="N26" s="9">
        <v>0.16981841035223919</v>
      </c>
      <c r="O26" s="9">
        <v>914.36860999999999</v>
      </c>
      <c r="P26" s="9">
        <v>0.1312648667931384</v>
      </c>
      <c r="Q26" s="9">
        <v>1560.35347</v>
      </c>
      <c r="R26" s="9">
        <v>0.2108984156379918</v>
      </c>
      <c r="S26" s="9">
        <v>1562.2535700000001</v>
      </c>
      <c r="T26" s="9">
        <v>0.20575634915302837</v>
      </c>
      <c r="U26" s="9">
        <v>1584.8295000000001</v>
      </c>
      <c r="V26" s="9">
        <v>0.20871725154335083</v>
      </c>
      <c r="W26" s="9">
        <v>1567.8445800000002</v>
      </c>
      <c r="X26" s="9">
        <v>0.21107043986606819</v>
      </c>
      <c r="Y26" s="9">
        <v>890.62633000000005</v>
      </c>
      <c r="Z26" s="9">
        <v>0.11215468016206194</v>
      </c>
      <c r="AA26" s="10">
        <f t="shared" si="0"/>
        <v>18218.228079999997</v>
      </c>
      <c r="AB26" s="10">
        <f t="shared" si="2"/>
        <v>0.2081762999005716</v>
      </c>
    </row>
    <row r="27" spans="1:28" s="6" customFormat="1" ht="12" x14ac:dyDescent="0.2">
      <c r="A27" s="3" t="s">
        <v>19</v>
      </c>
      <c r="B27" s="9">
        <v>20409.436429999998</v>
      </c>
      <c r="C27" s="9">
        <v>2.917433608358452</v>
      </c>
      <c r="D27" s="9">
        <v>18642.952079999999</v>
      </c>
      <c r="E27" s="9">
        <v>2.745852099567121</v>
      </c>
      <c r="F27" s="14">
        <v>22650.736339999999</v>
      </c>
      <c r="G27" s="14"/>
      <c r="H27" s="9">
        <v>3.2707140519227984</v>
      </c>
      <c r="I27" s="9">
        <v>22976.479760000002</v>
      </c>
      <c r="J27" s="9">
        <v>3.301344876806759</v>
      </c>
      <c r="K27" s="9">
        <v>23207.183579999997</v>
      </c>
      <c r="L27" s="9">
        <v>3.1672747705599034</v>
      </c>
      <c r="M27" s="9">
        <v>24638.6384</v>
      </c>
      <c r="N27" s="9">
        <v>3.2433856532178504</v>
      </c>
      <c r="O27" s="9">
        <v>16221.83848</v>
      </c>
      <c r="P27" s="9">
        <v>2.3287735864171966</v>
      </c>
      <c r="Q27" s="9">
        <v>24088.4895</v>
      </c>
      <c r="R27" s="9">
        <v>3.2558163059440641</v>
      </c>
      <c r="S27" s="9">
        <v>23483.028300000002</v>
      </c>
      <c r="T27" s="9">
        <v>3.0928283748874685</v>
      </c>
      <c r="U27" s="9">
        <v>27824.53153</v>
      </c>
      <c r="V27" s="9">
        <v>3.6644066421169645</v>
      </c>
      <c r="W27" s="9">
        <v>30801.230170000003</v>
      </c>
      <c r="X27" s="9">
        <v>4.1466031029669477</v>
      </c>
      <c r="Y27" s="9">
        <v>19996.310170000001</v>
      </c>
      <c r="Z27" s="9">
        <v>2.518092825234278</v>
      </c>
      <c r="AA27" s="10">
        <f t="shared" si="0"/>
        <v>274940.85473999998</v>
      </c>
      <c r="AB27" s="10">
        <f t="shared" si="2"/>
        <v>3.1416979510816261</v>
      </c>
    </row>
    <row r="28" spans="1:28" s="6" customFormat="1" ht="12" x14ac:dyDescent="0.2">
      <c r="A28" s="3" t="s">
        <v>20</v>
      </c>
      <c r="B28" s="9">
        <v>26072.45191</v>
      </c>
      <c r="C28" s="9">
        <v>3.7269352201580377</v>
      </c>
      <c r="D28" s="9">
        <v>26156.17598</v>
      </c>
      <c r="E28" s="9">
        <v>3.8524473175243017</v>
      </c>
      <c r="F28" s="14">
        <v>26061.058639999999</v>
      </c>
      <c r="G28" s="14"/>
      <c r="H28" s="9">
        <v>3.7631567213691763</v>
      </c>
      <c r="I28" s="9">
        <v>26959.207539999999</v>
      </c>
      <c r="J28" s="9">
        <v>3.8735978106573596</v>
      </c>
      <c r="K28" s="9">
        <v>28030.055640000002</v>
      </c>
      <c r="L28" s="9">
        <v>3.825491694841944</v>
      </c>
      <c r="M28" s="9">
        <v>26582.577089999999</v>
      </c>
      <c r="N28" s="9">
        <v>3.4992822151756373</v>
      </c>
      <c r="O28" s="9">
        <v>28718.084750000002</v>
      </c>
      <c r="P28" s="9">
        <v>4.1227088594640291</v>
      </c>
      <c r="Q28" s="9">
        <v>27995.310719999998</v>
      </c>
      <c r="R28" s="9">
        <v>3.783864867581118</v>
      </c>
      <c r="S28" s="9">
        <v>26835.558840000002</v>
      </c>
      <c r="T28" s="9">
        <v>3.5343728575378939</v>
      </c>
      <c r="U28" s="9">
        <v>31678.538129999997</v>
      </c>
      <c r="V28" s="9">
        <v>4.1719676541891983</v>
      </c>
      <c r="W28" s="9">
        <v>28683.303</v>
      </c>
      <c r="X28" s="9">
        <v>3.8614780178158425</v>
      </c>
      <c r="Y28" s="9">
        <v>29961.35673</v>
      </c>
      <c r="Z28" s="9">
        <v>3.77296995169073</v>
      </c>
      <c r="AA28" s="10">
        <f t="shared" si="0"/>
        <v>333733.67897000001</v>
      </c>
      <c r="AB28" s="10">
        <f t="shared" si="2"/>
        <v>3.8135126058966224</v>
      </c>
    </row>
    <row r="29" spans="1:28" s="6" customFormat="1" ht="12" x14ac:dyDescent="0.2">
      <c r="A29" s="3" t="s">
        <v>21</v>
      </c>
      <c r="B29" s="9">
        <v>34210.714590000003</v>
      </c>
      <c r="C29" s="9">
        <v>4.8902618577021064</v>
      </c>
      <c r="D29" s="9">
        <v>29000.388420000003</v>
      </c>
      <c r="E29" s="9">
        <v>4.2713609459279924</v>
      </c>
      <c r="F29" s="14">
        <v>33097.239659999999</v>
      </c>
      <c r="G29" s="14"/>
      <c r="H29" s="9">
        <v>4.77916502187401</v>
      </c>
      <c r="I29" s="9">
        <v>31508.120070000001</v>
      </c>
      <c r="J29" s="9">
        <v>4.5272022458372758</v>
      </c>
      <c r="K29" s="9">
        <v>37527.321049999999</v>
      </c>
      <c r="L29" s="9">
        <v>5.1216614355048149</v>
      </c>
      <c r="M29" s="9">
        <v>35739.098549999995</v>
      </c>
      <c r="N29" s="9">
        <v>4.7046300860525188</v>
      </c>
      <c r="O29" s="9">
        <v>35085.632969999999</v>
      </c>
      <c r="P29" s="9">
        <v>5.0368209142262605</v>
      </c>
      <c r="Q29" s="9">
        <v>33454.533430000003</v>
      </c>
      <c r="R29" s="9">
        <v>4.5217370499360197</v>
      </c>
      <c r="S29" s="9">
        <v>33313.252160000004</v>
      </c>
      <c r="T29" s="9">
        <v>4.3875163894526006</v>
      </c>
      <c r="U29" s="9">
        <v>35465.215490000002</v>
      </c>
      <c r="V29" s="9">
        <v>4.6706616090030337</v>
      </c>
      <c r="W29" s="9">
        <v>35433.463100000001</v>
      </c>
      <c r="X29" s="9">
        <v>4.7702155799748311</v>
      </c>
      <c r="Y29" s="9">
        <v>35492.647380000002</v>
      </c>
      <c r="Z29" s="9">
        <v>4.4695136230800019</v>
      </c>
      <c r="AA29" s="10">
        <f t="shared" si="0"/>
        <v>409327.62687000009</v>
      </c>
      <c r="AB29" s="10">
        <f t="shared" si="2"/>
        <v>4.6773105723945037</v>
      </c>
    </row>
    <row r="30" spans="1:28" s="6" customFormat="1" x14ac:dyDescent="0.25">
      <c r="A30" s="4" t="s">
        <v>22</v>
      </c>
      <c r="B30" s="8">
        <v>515292.85625999997</v>
      </c>
      <c r="C30" s="8">
        <v>73.658706949408156</v>
      </c>
      <c r="D30" s="8">
        <v>485511.12170999998</v>
      </c>
      <c r="E30" s="8">
        <v>71.509154086212263</v>
      </c>
      <c r="F30" s="12">
        <v>498810.70124999998</v>
      </c>
      <c r="G30" s="12"/>
      <c r="H30" s="8">
        <v>72.027114056630253</v>
      </c>
      <c r="I30" s="8">
        <v>515508.53797</v>
      </c>
      <c r="J30" s="8">
        <v>74.070157332813366</v>
      </c>
      <c r="K30" s="8">
        <v>535388.27118000004</v>
      </c>
      <c r="L30" s="8">
        <v>73.068830516059464</v>
      </c>
      <c r="M30" s="8">
        <v>559060.03887000005</v>
      </c>
      <c r="N30" s="8">
        <v>73.593649126259024</v>
      </c>
      <c r="O30" s="8">
        <v>546086.71746000007</v>
      </c>
      <c r="P30" s="8">
        <v>78.395079884565504</v>
      </c>
      <c r="Q30" s="8">
        <v>538813.33626000001</v>
      </c>
      <c r="R30" s="8">
        <v>72.826369874932581</v>
      </c>
      <c r="S30" s="8">
        <v>542318.11329000001</v>
      </c>
      <c r="T30" s="8">
        <v>71.425917797780301</v>
      </c>
      <c r="U30" s="8">
        <v>563975.44701999996</v>
      </c>
      <c r="V30" s="8">
        <v>74.273860525657227</v>
      </c>
      <c r="W30" s="8">
        <v>533242.82649000001</v>
      </c>
      <c r="X30" s="8">
        <v>71.787598961288481</v>
      </c>
      <c r="Y30" s="8">
        <v>584596.48532000009</v>
      </c>
      <c r="Z30" s="8">
        <v>73.616992476440871</v>
      </c>
      <c r="AA30" s="11">
        <f t="shared" si="0"/>
        <v>6418604.4530800004</v>
      </c>
      <c r="AB30" s="11">
        <f t="shared" si="2"/>
        <v>73.344197893449959</v>
      </c>
    </row>
    <row r="31" spans="1:28" s="6" customFormat="1" ht="12" x14ac:dyDescent="0.2">
      <c r="A31" s="3" t="s">
        <v>23</v>
      </c>
      <c r="B31" s="9">
        <v>18996.314699999999</v>
      </c>
      <c r="C31" s="9">
        <v>2.7154344575272384</v>
      </c>
      <c r="D31" s="9">
        <v>87559.62393999999</v>
      </c>
      <c r="E31" s="9">
        <v>12.896336170433184</v>
      </c>
      <c r="F31" s="14">
        <v>56335.797130000006</v>
      </c>
      <c r="G31" s="14"/>
      <c r="H31" s="9">
        <v>8.1347590883380114</v>
      </c>
      <c r="I31" s="9">
        <v>48224.588179999999</v>
      </c>
      <c r="J31" s="9">
        <v>6.9290856905470006</v>
      </c>
      <c r="K31" s="9">
        <v>56369.53428</v>
      </c>
      <c r="L31" s="9">
        <v>7.6932128854756794</v>
      </c>
      <c r="M31" s="9">
        <v>57245.679360000002</v>
      </c>
      <c r="N31" s="9">
        <v>7.5357173611076345</v>
      </c>
      <c r="O31" s="9">
        <v>57550.940909999998</v>
      </c>
      <c r="P31" s="9">
        <v>8.2618940652073896</v>
      </c>
      <c r="Q31" s="9">
        <v>57014.479340000005</v>
      </c>
      <c r="R31" s="9">
        <v>7.7061150517587649</v>
      </c>
      <c r="S31" s="9">
        <v>54855.015030000002</v>
      </c>
      <c r="T31" s="9">
        <v>7.2246707205843013</v>
      </c>
      <c r="U31" s="9">
        <v>53675.043409999998</v>
      </c>
      <c r="V31" s="9">
        <v>7.0688408671123586</v>
      </c>
      <c r="W31" s="9">
        <v>49547.469819999998</v>
      </c>
      <c r="X31" s="9">
        <v>6.6703080028239397</v>
      </c>
      <c r="Y31" s="9">
        <v>66496.938670000003</v>
      </c>
      <c r="Z31" s="9">
        <v>8.3738181065117381</v>
      </c>
      <c r="AA31" s="10">
        <f t="shared" si="0"/>
        <v>663871.42477000004</v>
      </c>
      <c r="AB31" s="10">
        <f t="shared" si="2"/>
        <v>7.585935153049161</v>
      </c>
    </row>
    <row r="32" spans="1:28" s="6" customFormat="1" ht="12" x14ac:dyDescent="0.2">
      <c r="A32" s="3" t="s">
        <v>24</v>
      </c>
      <c r="B32" s="9">
        <v>16041.173550000001</v>
      </c>
      <c r="C32" s="9">
        <v>2.2930108331404164</v>
      </c>
      <c r="D32" s="9">
        <v>15987.28702</v>
      </c>
      <c r="E32" s="9">
        <v>2.3547089238803207</v>
      </c>
      <c r="F32" s="14">
        <v>13872.8444</v>
      </c>
      <c r="G32" s="14"/>
      <c r="H32" s="9">
        <v>2.0032067142598904</v>
      </c>
      <c r="I32" s="9">
        <v>15746.31191</v>
      </c>
      <c r="J32" s="9">
        <v>2.2624878439028446</v>
      </c>
      <c r="K32" s="9">
        <v>15063.868210000001</v>
      </c>
      <c r="L32" s="9">
        <v>2.0558897017426179</v>
      </c>
      <c r="M32" s="9">
        <v>18064.698559999997</v>
      </c>
      <c r="N32" s="9">
        <v>2.3780041408136077</v>
      </c>
      <c r="O32" s="9">
        <v>9467.8121300000003</v>
      </c>
      <c r="P32" s="9">
        <v>1.3591795305253427</v>
      </c>
      <c r="Q32" s="9">
        <v>17450.724440000002</v>
      </c>
      <c r="R32" s="9">
        <v>2.3586515535682966</v>
      </c>
      <c r="S32" s="9">
        <v>18239.454949999999</v>
      </c>
      <c r="T32" s="9">
        <v>2.4022244103773316</v>
      </c>
      <c r="U32" s="9">
        <v>15915.565329999999</v>
      </c>
      <c r="V32" s="9">
        <v>2.0960318144230934</v>
      </c>
      <c r="W32" s="9">
        <v>19069.152480000001</v>
      </c>
      <c r="X32" s="9">
        <v>2.5671769084578044</v>
      </c>
      <c r="Y32" s="9">
        <v>13047.052970000001</v>
      </c>
      <c r="Z32" s="9">
        <v>1.6429876409647919</v>
      </c>
      <c r="AA32" s="10">
        <f t="shared" si="0"/>
        <v>187965.94595000002</v>
      </c>
      <c r="AB32" s="10">
        <f t="shared" si="2"/>
        <v>2.1478518637132931</v>
      </c>
    </row>
    <row r="33" spans="1:28" s="6" customFormat="1" ht="12" x14ac:dyDescent="0.2">
      <c r="A33" s="3" t="s">
        <v>25</v>
      </c>
      <c r="B33" s="9">
        <v>0</v>
      </c>
      <c r="C33" s="9">
        <v>0</v>
      </c>
      <c r="D33" s="9">
        <v>0</v>
      </c>
      <c r="E33" s="9">
        <v>0</v>
      </c>
      <c r="F33" s="14">
        <v>0</v>
      </c>
      <c r="G33" s="14"/>
      <c r="H33" s="9">
        <v>0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  <c r="O33" s="9">
        <v>0</v>
      </c>
      <c r="P33" s="9">
        <v>0</v>
      </c>
      <c r="Q33" s="9">
        <v>0</v>
      </c>
      <c r="R33" s="9">
        <v>0</v>
      </c>
      <c r="S33" s="9">
        <v>0</v>
      </c>
      <c r="T33" s="9">
        <v>0</v>
      </c>
      <c r="U33" s="9">
        <v>0</v>
      </c>
      <c r="V33" s="9">
        <v>0</v>
      </c>
      <c r="W33" s="9">
        <v>0</v>
      </c>
      <c r="X33" s="9">
        <v>0</v>
      </c>
      <c r="Y33" s="9">
        <v>0</v>
      </c>
      <c r="Z33" s="9">
        <v>0</v>
      </c>
      <c r="AA33" s="10">
        <f t="shared" si="0"/>
        <v>0</v>
      </c>
      <c r="AB33" s="10">
        <f t="shared" si="2"/>
        <v>0</v>
      </c>
    </row>
    <row r="34" spans="1:28" s="6" customFormat="1" x14ac:dyDescent="0.25">
      <c r="A34" s="4" t="s">
        <v>26</v>
      </c>
      <c r="B34" s="8">
        <v>35037.488250000002</v>
      </c>
      <c r="C34" s="8">
        <v>5.0084452906676544</v>
      </c>
      <c r="D34" s="8">
        <v>103546.91095999999</v>
      </c>
      <c r="E34" s="8">
        <v>15.251045094313504</v>
      </c>
      <c r="F34" s="12">
        <v>70208.641530000008</v>
      </c>
      <c r="G34" s="12"/>
      <c r="H34" s="8">
        <v>10.1379658025979</v>
      </c>
      <c r="I34" s="8">
        <v>63970.900090000003</v>
      </c>
      <c r="J34" s="8">
        <v>9.1915735344498462</v>
      </c>
      <c r="K34" s="8">
        <v>71433.402489999993</v>
      </c>
      <c r="L34" s="8">
        <v>9.7491025872182977</v>
      </c>
      <c r="M34" s="8">
        <v>75310.377919999999</v>
      </c>
      <c r="N34" s="8">
        <v>9.913721501921243</v>
      </c>
      <c r="O34" s="8">
        <v>67018.753039999996</v>
      </c>
      <c r="P34" s="8">
        <v>9.6210735957327316</v>
      </c>
      <c r="Q34" s="8">
        <v>74465.203779999996</v>
      </c>
      <c r="R34" s="8">
        <v>10.06476660532706</v>
      </c>
      <c r="S34" s="8">
        <v>73094.469980000009</v>
      </c>
      <c r="T34" s="8">
        <v>9.6268951309616337</v>
      </c>
      <c r="U34" s="8">
        <v>69590.608739999996</v>
      </c>
      <c r="V34" s="8">
        <v>9.1648726815354529</v>
      </c>
      <c r="W34" s="8">
        <v>68616.622300000003</v>
      </c>
      <c r="X34" s="8">
        <v>9.2374849112817436</v>
      </c>
      <c r="Y34" s="8">
        <v>79543.991640000007</v>
      </c>
      <c r="Z34" s="8">
        <v>10.01680574747653</v>
      </c>
      <c r="AA34" s="11">
        <f t="shared" si="0"/>
        <v>851837.37072000001</v>
      </c>
      <c r="AB34" s="11">
        <f t="shared" si="2"/>
        <v>9.7337870167624523</v>
      </c>
    </row>
    <row r="35" spans="1:28" s="6" customFormat="1" x14ac:dyDescent="0.25">
      <c r="A35" s="4" t="s">
        <v>27</v>
      </c>
      <c r="B35" s="8">
        <v>550330.34450999997</v>
      </c>
      <c r="C35" s="8">
        <v>78.667152240075808</v>
      </c>
      <c r="D35" s="8">
        <v>589058.03266999999</v>
      </c>
      <c r="E35" s="8">
        <v>86.760199180525774</v>
      </c>
      <c r="F35" s="12">
        <v>569019.34277999995</v>
      </c>
      <c r="G35" s="12"/>
      <c r="H35" s="8">
        <v>82.165079859228157</v>
      </c>
      <c r="I35" s="8">
        <v>579479.43806000007</v>
      </c>
      <c r="J35" s="8">
        <v>83.261730867263211</v>
      </c>
      <c r="K35" s="8">
        <v>606821.67366999993</v>
      </c>
      <c r="L35" s="8">
        <v>82.817933103277753</v>
      </c>
      <c r="M35" s="8">
        <v>634370.41678999993</v>
      </c>
      <c r="N35" s="8">
        <v>83.507370628180254</v>
      </c>
      <c r="O35" s="8">
        <v>613105.47050000005</v>
      </c>
      <c r="P35" s="8">
        <v>88.016153480298229</v>
      </c>
      <c r="Q35" s="8">
        <v>613278.54003999999</v>
      </c>
      <c r="R35" s="8">
        <v>82.891136480259647</v>
      </c>
      <c r="S35" s="8">
        <v>615412.58326999994</v>
      </c>
      <c r="T35" s="8">
        <v>81.052812928741929</v>
      </c>
      <c r="U35" s="8">
        <v>633566.05576000002</v>
      </c>
      <c r="V35" s="8">
        <v>83.438733207192683</v>
      </c>
      <c r="W35" s="8">
        <v>601859.44878999994</v>
      </c>
      <c r="X35" s="8">
        <v>81.025083872570207</v>
      </c>
      <c r="Y35" s="8">
        <v>664140.47696</v>
      </c>
      <c r="Z35" s="8">
        <v>83.633798223917395</v>
      </c>
      <c r="AA35" s="11">
        <f t="shared" si="0"/>
        <v>7270441.8238000004</v>
      </c>
      <c r="AB35" s="11">
        <f t="shared" si="2"/>
        <v>83.077984910212407</v>
      </c>
    </row>
    <row r="36" spans="1:28" s="6" customFormat="1" ht="12" x14ac:dyDescent="0.2">
      <c r="A36" s="3" t="s">
        <v>28</v>
      </c>
      <c r="B36" s="9">
        <v>93201.954489999989</v>
      </c>
      <c r="C36" s="9">
        <v>13.322784062480892</v>
      </c>
      <c r="D36" s="9">
        <v>40924.723460000001</v>
      </c>
      <c r="E36" s="9">
        <v>6.0276525603151594</v>
      </c>
      <c r="F36" s="14">
        <v>77676.246780000001</v>
      </c>
      <c r="G36" s="14"/>
      <c r="H36" s="9">
        <v>11.216270766231922</v>
      </c>
      <c r="I36" s="9">
        <v>77637.591019999993</v>
      </c>
      <c r="J36" s="9">
        <v>11.155253809058495</v>
      </c>
      <c r="K36" s="9">
        <v>78992.356050000002</v>
      </c>
      <c r="L36" s="9">
        <v>10.780735004822587</v>
      </c>
      <c r="M36" s="9">
        <v>79771.324110000001</v>
      </c>
      <c r="N36" s="9">
        <v>10.50095236417631</v>
      </c>
      <c r="O36" s="9">
        <v>51415.199560000001</v>
      </c>
      <c r="P36" s="9">
        <v>7.3810597253399033</v>
      </c>
      <c r="Q36" s="9">
        <v>67316.062209999989</v>
      </c>
      <c r="R36" s="9">
        <v>9.0984838628118627</v>
      </c>
      <c r="S36" s="9">
        <v>81952.469660000002</v>
      </c>
      <c r="T36" s="9">
        <v>10.793536520013152</v>
      </c>
      <c r="U36" s="9">
        <v>82107.547950000007</v>
      </c>
      <c r="V36" s="9">
        <v>10.813315715720771</v>
      </c>
      <c r="W36" s="9">
        <v>73682.643190000003</v>
      </c>
      <c r="X36" s="9">
        <v>9.9194959162392564</v>
      </c>
      <c r="Y36" s="9">
        <v>31228.419129999998</v>
      </c>
      <c r="Z36" s="9">
        <v>3.9325284258011619</v>
      </c>
      <c r="AA36" s="10">
        <f t="shared" si="0"/>
        <v>835906.53761</v>
      </c>
      <c r="AB36" s="10">
        <f t="shared" si="2"/>
        <v>9.5517483532541139</v>
      </c>
    </row>
    <row r="37" spans="1:28" s="6" customFormat="1" ht="12" x14ac:dyDescent="0.2">
      <c r="A37" s="3" t="s">
        <v>29</v>
      </c>
      <c r="B37" s="9">
        <v>4833.0867500000004</v>
      </c>
      <c r="C37" s="9">
        <v>0.69086717631437922</v>
      </c>
      <c r="D37" s="9">
        <v>2550.4633399999998</v>
      </c>
      <c r="E37" s="9">
        <v>0.37564839983260701</v>
      </c>
      <c r="F37" s="14">
        <v>6229.8338899999999</v>
      </c>
      <c r="G37" s="14"/>
      <c r="H37" s="9">
        <v>0.89957363589919692</v>
      </c>
      <c r="I37" s="9">
        <v>4619.4871299999995</v>
      </c>
      <c r="J37" s="9">
        <v>0.66374485253611615</v>
      </c>
      <c r="K37" s="9">
        <v>6050.8251300000002</v>
      </c>
      <c r="L37" s="9">
        <v>0.82580575575896087</v>
      </c>
      <c r="M37" s="9">
        <v>4349.6539299999995</v>
      </c>
      <c r="N37" s="9">
        <v>0.57258055108372552</v>
      </c>
      <c r="O37" s="9">
        <v>4793.8190500000001</v>
      </c>
      <c r="P37" s="9">
        <v>0.68819074949287606</v>
      </c>
      <c r="Q37" s="9">
        <v>3291.3117999999999</v>
      </c>
      <c r="R37" s="9">
        <v>0.44485589793357971</v>
      </c>
      <c r="S37" s="9">
        <v>2358.52457</v>
      </c>
      <c r="T37" s="9">
        <v>0.3106290900720528</v>
      </c>
      <c r="U37" s="9">
        <v>3573.9857999999999</v>
      </c>
      <c r="V37" s="9">
        <v>0.47068311968635368</v>
      </c>
      <c r="W37" s="9">
        <v>3315.8596400000001</v>
      </c>
      <c r="X37" s="9">
        <v>0.44639625743320965</v>
      </c>
      <c r="Y37" s="9">
        <v>2596.2421600000002</v>
      </c>
      <c r="Z37" s="9">
        <v>0.32693925529695583</v>
      </c>
      <c r="AA37" s="10">
        <f t="shared" si="0"/>
        <v>48563.093190000007</v>
      </c>
      <c r="AB37" s="10">
        <f t="shared" si="2"/>
        <v>0.55492142307293202</v>
      </c>
    </row>
    <row r="38" spans="1:28" s="6" customFormat="1" ht="12" x14ac:dyDescent="0.2">
      <c r="A38" s="3" t="s">
        <v>30</v>
      </c>
      <c r="B38" s="9">
        <v>51202.767970000001</v>
      </c>
      <c r="C38" s="9">
        <v>7.3191965211289123</v>
      </c>
      <c r="D38" s="9">
        <v>46416.389029999998</v>
      </c>
      <c r="E38" s="9">
        <v>6.8364998593264534</v>
      </c>
      <c r="F38" s="14">
        <v>39606.420680000003</v>
      </c>
      <c r="G38" s="14"/>
      <c r="H38" s="9">
        <v>5.7190757386407203</v>
      </c>
      <c r="I38" s="9">
        <v>34236.810340000004</v>
      </c>
      <c r="J38" s="9">
        <v>4.919270471142168</v>
      </c>
      <c r="K38" s="9">
        <v>40852.868150000002</v>
      </c>
      <c r="L38" s="9">
        <v>5.5755261361406978</v>
      </c>
      <c r="M38" s="9">
        <v>41166.599450000002</v>
      </c>
      <c r="N38" s="9">
        <v>5.4190964565597053</v>
      </c>
      <c r="O38" s="9">
        <v>27268.406480000001</v>
      </c>
      <c r="P38" s="9">
        <v>3.9145960448689863</v>
      </c>
      <c r="Q38" s="9">
        <v>55974.300299999995</v>
      </c>
      <c r="R38" s="9">
        <v>7.5655237589949218</v>
      </c>
      <c r="S38" s="9">
        <v>59549.988749999997</v>
      </c>
      <c r="T38" s="9">
        <v>7.8430214611728557</v>
      </c>
      <c r="U38" s="9">
        <v>40071.292030000004</v>
      </c>
      <c r="V38" s="9">
        <v>5.2772679574002002</v>
      </c>
      <c r="W38" s="9">
        <v>63948.37455</v>
      </c>
      <c r="X38" s="9">
        <v>8.6090239537573172</v>
      </c>
      <c r="Y38" s="9">
        <v>96140.224730000002</v>
      </c>
      <c r="Z38" s="9">
        <v>12.106734094984489</v>
      </c>
      <c r="AA38" s="10">
        <f t="shared" si="0"/>
        <v>596434.44246000005</v>
      </c>
      <c r="AB38" s="10">
        <f t="shared" si="2"/>
        <v>6.81534531346054</v>
      </c>
    </row>
    <row r="39" spans="1:28" s="6" customFormat="1" ht="12" x14ac:dyDescent="0.2">
      <c r="A39" s="3" t="s">
        <v>31</v>
      </c>
      <c r="B39" s="9">
        <v>0</v>
      </c>
      <c r="C39" s="9">
        <v>0</v>
      </c>
      <c r="D39" s="9">
        <v>0</v>
      </c>
      <c r="E39" s="9">
        <v>0</v>
      </c>
      <c r="F39" s="14">
        <v>0</v>
      </c>
      <c r="G39" s="14"/>
      <c r="H39" s="9">
        <v>0</v>
      </c>
      <c r="I39" s="9">
        <v>0</v>
      </c>
      <c r="J39" s="9">
        <v>0</v>
      </c>
      <c r="K39" s="9">
        <v>0</v>
      </c>
      <c r="L39" s="9">
        <v>0</v>
      </c>
      <c r="M39" s="9">
        <v>0</v>
      </c>
      <c r="N39" s="9">
        <v>0</v>
      </c>
      <c r="O39" s="9">
        <v>0</v>
      </c>
      <c r="P39" s="9">
        <v>0</v>
      </c>
      <c r="Q39" s="9">
        <v>0</v>
      </c>
      <c r="R39" s="9">
        <v>0</v>
      </c>
      <c r="S39" s="9">
        <v>0</v>
      </c>
      <c r="T39" s="9">
        <v>0</v>
      </c>
      <c r="U39" s="9">
        <v>0</v>
      </c>
      <c r="V39" s="9">
        <v>0</v>
      </c>
      <c r="W39" s="9">
        <v>0</v>
      </c>
      <c r="X39" s="9">
        <v>0</v>
      </c>
      <c r="Y39" s="9">
        <v>0</v>
      </c>
      <c r="Z39" s="9">
        <v>0</v>
      </c>
      <c r="AA39" s="10">
        <f t="shared" si="0"/>
        <v>0</v>
      </c>
      <c r="AB39" s="10">
        <f t="shared" si="2"/>
        <v>0</v>
      </c>
    </row>
    <row r="40" spans="1:28" s="6" customFormat="1" x14ac:dyDescent="0.25">
      <c r="A40" s="4" t="s">
        <v>32</v>
      </c>
      <c r="B40" s="8">
        <v>149237.80921000001</v>
      </c>
      <c r="C40" s="8">
        <v>21.332847759924185</v>
      </c>
      <c r="D40" s="8">
        <v>89891.575830000002</v>
      </c>
      <c r="E40" s="8">
        <v>13.239800819474217</v>
      </c>
      <c r="F40" s="12">
        <v>123512.50134999999</v>
      </c>
      <c r="G40" s="12"/>
      <c r="H40" s="8">
        <v>17.834920140771835</v>
      </c>
      <c r="I40" s="8">
        <v>116493.88849</v>
      </c>
      <c r="J40" s="8">
        <v>16.738269132736779</v>
      </c>
      <c r="K40" s="8">
        <v>125896.04932999999</v>
      </c>
      <c r="L40" s="8">
        <v>17.182066896722244</v>
      </c>
      <c r="M40" s="8">
        <v>125287.57749</v>
      </c>
      <c r="N40" s="8">
        <v>16.492629371819739</v>
      </c>
      <c r="O40" s="8">
        <v>83477.425090000004</v>
      </c>
      <c r="P40" s="8">
        <v>11.983846519701766</v>
      </c>
      <c r="Q40" s="8">
        <v>126581.67431</v>
      </c>
      <c r="R40" s="8">
        <v>17.108863519740364</v>
      </c>
      <c r="S40" s="8">
        <v>143860.98298</v>
      </c>
      <c r="T40" s="8">
        <v>18.94718707125806</v>
      </c>
      <c r="U40" s="8">
        <v>125752.82578</v>
      </c>
      <c r="V40" s="8">
        <v>16.561266792807324</v>
      </c>
      <c r="W40" s="8">
        <v>140946.87737999999</v>
      </c>
      <c r="X40" s="8">
        <v>18.974916127429783</v>
      </c>
      <c r="Y40" s="8">
        <v>129964.88601999999</v>
      </c>
      <c r="Z40" s="8">
        <v>16.366201776082605</v>
      </c>
      <c r="AA40" s="11">
        <f t="shared" si="0"/>
        <v>1480904.07326</v>
      </c>
      <c r="AB40" s="11">
        <f t="shared" si="2"/>
        <v>16.922015089787585</v>
      </c>
    </row>
    <row r="41" spans="1:28" s="6" customFormat="1" x14ac:dyDescent="0.25">
      <c r="A41" s="4" t="s">
        <v>33</v>
      </c>
      <c r="B41" s="8">
        <v>699568.15372000006</v>
      </c>
      <c r="C41" s="8">
        <v>100</v>
      </c>
      <c r="D41" s="8">
        <v>678949.60849999997</v>
      </c>
      <c r="E41" s="8">
        <v>100</v>
      </c>
      <c r="F41" s="12">
        <v>692531.84412999998</v>
      </c>
      <c r="G41" s="12"/>
      <c r="H41" s="8">
        <v>100</v>
      </c>
      <c r="I41" s="8">
        <v>695973.32655000011</v>
      </c>
      <c r="J41" s="8">
        <v>100</v>
      </c>
      <c r="K41" s="8">
        <v>732717.723</v>
      </c>
      <c r="L41" s="8">
        <v>100</v>
      </c>
      <c r="M41" s="8">
        <v>759657.99427999998</v>
      </c>
      <c r="N41" s="8">
        <v>100</v>
      </c>
      <c r="O41" s="8">
        <v>696582.89559000009</v>
      </c>
      <c r="P41" s="8">
        <v>100</v>
      </c>
      <c r="Q41" s="8">
        <v>739860.21434999991</v>
      </c>
      <c r="R41" s="8">
        <v>100</v>
      </c>
      <c r="S41" s="8">
        <v>759273.56625000003</v>
      </c>
      <c r="T41" s="8">
        <v>100</v>
      </c>
      <c r="U41" s="8">
        <v>759318.88153999997</v>
      </c>
      <c r="V41" s="8">
        <v>100</v>
      </c>
      <c r="W41" s="8">
        <v>742806.32617000001</v>
      </c>
      <c r="X41" s="8">
        <v>100</v>
      </c>
      <c r="Y41" s="8">
        <v>794105.36297999998</v>
      </c>
      <c r="Z41" s="8">
        <v>100</v>
      </c>
      <c r="AA41" s="11">
        <f t="shared" si="0"/>
        <v>8751345.8970600013</v>
      </c>
      <c r="AB41" s="11">
        <f t="shared" si="2"/>
        <v>100</v>
      </c>
    </row>
    <row r="42" spans="1:28" s="6" customFormat="1" x14ac:dyDescent="0.25">
      <c r="A42" s="4" t="s">
        <v>34</v>
      </c>
      <c r="B42" s="8">
        <v>-71254.997340000002</v>
      </c>
      <c r="C42" s="5"/>
      <c r="D42" s="8">
        <v>-117326.83481</v>
      </c>
      <c r="E42" s="5"/>
      <c r="F42" s="12">
        <v>-155166.18190999998</v>
      </c>
      <c r="G42" s="12"/>
      <c r="H42" s="5"/>
      <c r="I42" s="8">
        <v>-53476.904119999999</v>
      </c>
      <c r="J42" s="5"/>
      <c r="K42" s="8">
        <v>-143177.84896</v>
      </c>
      <c r="L42" s="5"/>
      <c r="M42" s="8">
        <v>-150189.40024000002</v>
      </c>
      <c r="N42" s="5"/>
      <c r="O42" s="8">
        <v>-178.47658999999999</v>
      </c>
      <c r="P42" s="5"/>
      <c r="Q42" s="8">
        <v>-127380.84935999999</v>
      </c>
      <c r="R42" s="5"/>
      <c r="S42" s="8">
        <v>-130107.65931999999</v>
      </c>
      <c r="T42" s="5"/>
      <c r="U42" s="8">
        <v>-62948.128520000006</v>
      </c>
      <c r="V42" s="5"/>
      <c r="W42" s="8">
        <v>-50412.559649999996</v>
      </c>
      <c r="X42" s="5"/>
      <c r="Y42" s="8">
        <v>-75035.048890000005</v>
      </c>
      <c r="Z42" s="5"/>
      <c r="AA42" s="10">
        <f t="shared" si="0"/>
        <v>-1136654.88971</v>
      </c>
      <c r="AB42"/>
    </row>
    <row r="43" spans="1:28" s="6" customFormat="1" ht="8.25" x14ac:dyDescent="0.25"/>
    <row r="44" spans="1:28" s="6" customFormat="1" ht="15.75" x14ac:dyDescent="0.25">
      <c r="A44" s="7" t="s">
        <v>37</v>
      </c>
    </row>
    <row r="45" spans="1:28" s="6" customFormat="1" ht="8.25" x14ac:dyDescent="0.25"/>
    <row r="46" spans="1:28" s="6" customFormat="1" ht="18" x14ac:dyDescent="0.25">
      <c r="A46" s="1" t="s">
        <v>0</v>
      </c>
      <c r="B46" s="13">
        <v>1</v>
      </c>
      <c r="C46" s="13" t="s">
        <v>1</v>
      </c>
      <c r="D46" s="13">
        <v>2</v>
      </c>
      <c r="E46" s="13" t="s">
        <v>1</v>
      </c>
      <c r="F46" s="13">
        <v>3</v>
      </c>
      <c r="G46" s="13"/>
      <c r="H46" s="13" t="s">
        <v>1</v>
      </c>
      <c r="I46" s="13">
        <v>4</v>
      </c>
      <c r="J46" s="13" t="s">
        <v>1</v>
      </c>
      <c r="K46" s="13">
        <v>5</v>
      </c>
      <c r="L46" s="13" t="s">
        <v>1</v>
      </c>
      <c r="M46" s="13">
        <v>6</v>
      </c>
      <c r="N46" s="13" t="s">
        <v>1</v>
      </c>
      <c r="O46" s="13">
        <v>7</v>
      </c>
      <c r="P46" s="13" t="s">
        <v>1</v>
      </c>
      <c r="Q46" s="13">
        <v>8</v>
      </c>
      <c r="R46" s="13" t="s">
        <v>1</v>
      </c>
      <c r="S46" s="13">
        <v>9</v>
      </c>
      <c r="T46" s="13" t="s">
        <v>1</v>
      </c>
      <c r="U46" s="13">
        <v>10</v>
      </c>
      <c r="V46" s="13" t="s">
        <v>1</v>
      </c>
      <c r="W46" s="13">
        <v>11</v>
      </c>
      <c r="X46" s="13" t="s">
        <v>1</v>
      </c>
      <c r="Y46" s="13">
        <v>12</v>
      </c>
      <c r="Z46" s="13" t="s">
        <v>1</v>
      </c>
      <c r="AA46" s="13" t="s">
        <v>39</v>
      </c>
      <c r="AB46" s="13" t="s">
        <v>1</v>
      </c>
    </row>
    <row r="47" spans="1:28" s="6" customFormat="1" x14ac:dyDescent="0.25">
      <c r="A47" s="2" t="s">
        <v>2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</row>
    <row r="48" spans="1:28" s="6" customFormat="1" ht="12" x14ac:dyDescent="0.2">
      <c r="A48" s="3" t="s">
        <v>3</v>
      </c>
      <c r="B48" s="9">
        <v>398979.05029000004</v>
      </c>
      <c r="C48" s="9">
        <v>93.748201793193346</v>
      </c>
      <c r="D48" s="9">
        <v>318483.19491000002</v>
      </c>
      <c r="E48" s="9">
        <v>92.385456867408749</v>
      </c>
      <c r="F48" s="14">
        <v>308003.17104000004</v>
      </c>
      <c r="G48" s="14"/>
      <c r="H48" s="9">
        <v>90.061069269447543</v>
      </c>
      <c r="I48" s="9">
        <v>297861.70280999999</v>
      </c>
      <c r="J48" s="9">
        <v>91.816702115993834</v>
      </c>
      <c r="K48" s="9">
        <v>280595.03346000001</v>
      </c>
      <c r="L48" s="9">
        <v>89.964882730739333</v>
      </c>
      <c r="M48" s="9">
        <v>342023.94866000005</v>
      </c>
      <c r="N48" s="9">
        <v>93.982340180022533</v>
      </c>
      <c r="O48" s="9">
        <v>446525.41466000001</v>
      </c>
      <c r="P48" s="9">
        <v>91.555746169688547</v>
      </c>
      <c r="Q48" s="9">
        <v>344882.32312999998</v>
      </c>
      <c r="R48" s="9">
        <v>94.404144531675684</v>
      </c>
      <c r="S48" s="9">
        <v>371347.16249000002</v>
      </c>
      <c r="T48" s="9">
        <v>97.594003260254368</v>
      </c>
      <c r="U48" s="9">
        <v>363601.59867000004</v>
      </c>
      <c r="V48" s="9">
        <v>93.740284228189168</v>
      </c>
      <c r="W48" s="9">
        <v>341258.34277999995</v>
      </c>
      <c r="X48" s="9">
        <v>93.150429759282588</v>
      </c>
      <c r="Y48" s="9">
        <v>422134.54563999997</v>
      </c>
      <c r="Z48" s="9">
        <v>91.864641361182237</v>
      </c>
      <c r="AA48" s="10">
        <f>Y48+W48+U48+S48+Q48+O48+M48+K48+I48+D48+B48+F48</f>
        <v>4235695.4885400003</v>
      </c>
      <c r="AB48" s="10">
        <f>(AA48*100)/AA$57</f>
        <v>92.891579625450902</v>
      </c>
    </row>
    <row r="49" spans="1:28" s="6" customFormat="1" ht="12" x14ac:dyDescent="0.2">
      <c r="A49" s="3" t="s">
        <v>4</v>
      </c>
      <c r="B49" s="9">
        <v>1648.7868399999998</v>
      </c>
      <c r="C49" s="9">
        <v>0.38741583368332488</v>
      </c>
      <c r="D49" s="9">
        <v>1587.5347899999999</v>
      </c>
      <c r="E49" s="9">
        <v>0.4605113525958624</v>
      </c>
      <c r="F49" s="14">
        <v>1888.9492399999999</v>
      </c>
      <c r="G49" s="14"/>
      <c r="H49" s="9">
        <v>0.55233453530910859</v>
      </c>
      <c r="I49" s="9">
        <v>1762.98669</v>
      </c>
      <c r="J49" s="9">
        <v>0.54344557297265783</v>
      </c>
      <c r="K49" s="9">
        <v>1971.8511600000002</v>
      </c>
      <c r="L49" s="9">
        <v>0.63221845441951163</v>
      </c>
      <c r="M49" s="9">
        <v>2105.54909</v>
      </c>
      <c r="N49" s="9">
        <v>0.57856893243119156</v>
      </c>
      <c r="O49" s="9">
        <v>2409.7452800000001</v>
      </c>
      <c r="P49" s="9">
        <v>0.49409511742411666</v>
      </c>
      <c r="Q49" s="9">
        <v>2189.9704700000002</v>
      </c>
      <c r="R49" s="9">
        <v>0.59945748130457899</v>
      </c>
      <c r="S49" s="9">
        <v>6664.1849099999999</v>
      </c>
      <c r="T49" s="9">
        <v>1.7514190211457243</v>
      </c>
      <c r="U49" s="9">
        <v>11031.75944</v>
      </c>
      <c r="V49" s="9">
        <v>2.8441026365815367</v>
      </c>
      <c r="W49" s="9">
        <v>7060.4014200000001</v>
      </c>
      <c r="X49" s="9">
        <v>1.9272186027406144</v>
      </c>
      <c r="Y49" s="9">
        <v>8978.96551</v>
      </c>
      <c r="Z49" s="9">
        <v>1.9539965513128452</v>
      </c>
      <c r="AA49" s="10">
        <f t="shared" ref="AA49:AA79" si="3">Y49+W49+U49+S49+Q49+O49+M49+K49+I49+D49+B49+F49</f>
        <v>49300.684839999994</v>
      </c>
      <c r="AB49" s="10">
        <f t="shared" ref="AB49:AB57" si="4">(AA49*100)/AA$57</f>
        <v>1.0811963475171029</v>
      </c>
    </row>
    <row r="50" spans="1:28" s="6" customFormat="1" ht="12" x14ac:dyDescent="0.2">
      <c r="A50" s="3" t="s">
        <v>5</v>
      </c>
      <c r="B50" s="9">
        <v>24809.732929999998</v>
      </c>
      <c r="C50" s="9">
        <v>5.8295488133181541</v>
      </c>
      <c r="D50" s="9">
        <v>24377.667879999997</v>
      </c>
      <c r="E50" s="9">
        <v>7.0714625463745016</v>
      </c>
      <c r="F50" s="14">
        <v>29853.421300000002</v>
      </c>
      <c r="G50" s="14"/>
      <c r="H50" s="9">
        <v>8.7292316976831756</v>
      </c>
      <c r="I50" s="9">
        <v>24476.556940000002</v>
      </c>
      <c r="J50" s="9">
        <v>7.5449670641904758</v>
      </c>
      <c r="K50" s="9">
        <v>29233.849600000001</v>
      </c>
      <c r="L50" s="9">
        <v>9.3730092746170826</v>
      </c>
      <c r="M50" s="9">
        <v>19193.849870000002</v>
      </c>
      <c r="N50" s="9">
        <v>5.2741421614304258</v>
      </c>
      <c r="O50" s="9">
        <v>35419.166560000005</v>
      </c>
      <c r="P50" s="9">
        <v>7.2623598044883577</v>
      </c>
      <c r="Q50" s="9">
        <v>16707.30601</v>
      </c>
      <c r="R50" s="9">
        <v>4.5732669537500454</v>
      </c>
      <c r="S50" s="9">
        <v>2067.7798899999998</v>
      </c>
      <c r="T50" s="9">
        <v>0.54343465552017722</v>
      </c>
      <c r="U50" s="9">
        <v>12506.81315</v>
      </c>
      <c r="V50" s="9">
        <v>3.2243868667197515</v>
      </c>
      <c r="W50" s="9">
        <v>18026.632160000001</v>
      </c>
      <c r="X50" s="9">
        <v>4.9205787003983437</v>
      </c>
      <c r="Y50" s="9">
        <v>28397.514289999999</v>
      </c>
      <c r="Z50" s="9">
        <v>6.1798483273734321</v>
      </c>
      <c r="AA50" s="10">
        <f t="shared" si="3"/>
        <v>265070.29058000003</v>
      </c>
      <c r="AB50" s="10">
        <f t="shared" si="4"/>
        <v>5.8131652925410595</v>
      </c>
    </row>
    <row r="51" spans="1:28" s="6" customFormat="1" ht="12" x14ac:dyDescent="0.2">
      <c r="A51" s="3" t="s">
        <v>6</v>
      </c>
      <c r="B51" s="9">
        <v>5.9221700000000004</v>
      </c>
      <c r="C51" s="9">
        <v>1.3915336853151839E-3</v>
      </c>
      <c r="D51" s="9">
        <v>7.1376299999999997</v>
      </c>
      <c r="E51" s="9">
        <v>2.0704803865298632E-3</v>
      </c>
      <c r="F51" s="14">
        <v>22.70824</v>
      </c>
      <c r="G51" s="14"/>
      <c r="H51" s="9">
        <v>6.6399588313382696E-3</v>
      </c>
      <c r="I51" s="9">
        <v>15.465720000000001</v>
      </c>
      <c r="J51" s="9">
        <v>4.7673514011808528E-3</v>
      </c>
      <c r="K51" s="9">
        <v>6.6379099999999998</v>
      </c>
      <c r="L51" s="9">
        <v>2.128258605875618E-3</v>
      </c>
      <c r="M51" s="9">
        <v>2.5885599999999998</v>
      </c>
      <c r="N51" s="9">
        <v>7.1129208188353628E-4</v>
      </c>
      <c r="O51" s="9">
        <v>7.9256700000000002</v>
      </c>
      <c r="P51" s="9">
        <v>1.6250824856122545E-3</v>
      </c>
      <c r="Q51" s="9">
        <v>4.2193199999999997</v>
      </c>
      <c r="R51" s="9">
        <v>1.1549484226689303E-3</v>
      </c>
      <c r="S51" s="9">
        <v>0.94702999999999993</v>
      </c>
      <c r="T51" s="9">
        <v>2.4888960585513453E-4</v>
      </c>
      <c r="U51" s="9">
        <v>7.9677799999999994</v>
      </c>
      <c r="V51" s="9">
        <v>2.0541767819496288E-3</v>
      </c>
      <c r="W51" s="9">
        <v>6.4951900000000009</v>
      </c>
      <c r="X51" s="9">
        <v>1.7729375784323053E-3</v>
      </c>
      <c r="Y51" s="9">
        <v>6.9560000000000004</v>
      </c>
      <c r="Z51" s="9">
        <v>1.5137601314755636E-3</v>
      </c>
      <c r="AA51" s="10">
        <f t="shared" si="3"/>
        <v>94.971220000000002</v>
      </c>
      <c r="AB51" s="10">
        <f t="shared" si="4"/>
        <v>2.0827811320773379E-3</v>
      </c>
    </row>
    <row r="52" spans="1:28" s="6" customFormat="1" ht="12" x14ac:dyDescent="0.2">
      <c r="A52" s="3" t="s">
        <v>7</v>
      </c>
      <c r="B52" s="9">
        <v>142.32451999999998</v>
      </c>
      <c r="C52" s="9">
        <v>3.3442026119870683E-2</v>
      </c>
      <c r="D52" s="9">
        <v>277.50579999999997</v>
      </c>
      <c r="E52" s="9">
        <v>8.0498753234375969E-2</v>
      </c>
      <c r="F52" s="14">
        <v>2225.4368399999998</v>
      </c>
      <c r="G52" s="14"/>
      <c r="H52" s="9">
        <v>0.65072453872882841</v>
      </c>
      <c r="I52" s="9">
        <v>292.35061999999999</v>
      </c>
      <c r="J52" s="9">
        <v>9.011789544186051E-2</v>
      </c>
      <c r="K52" s="9">
        <v>86.585759999999993</v>
      </c>
      <c r="L52" s="9">
        <v>2.7761281618202235E-2</v>
      </c>
      <c r="M52" s="9">
        <v>597.69884000000002</v>
      </c>
      <c r="N52" s="9">
        <v>0.16423743403397048</v>
      </c>
      <c r="O52" s="9">
        <v>3346.5300099999999</v>
      </c>
      <c r="P52" s="9">
        <v>0.68617382591336784</v>
      </c>
      <c r="Q52" s="9">
        <v>1541.58584</v>
      </c>
      <c r="R52" s="9">
        <v>0.42197608484702703</v>
      </c>
      <c r="S52" s="9">
        <v>421.95458000000002</v>
      </c>
      <c r="T52" s="9">
        <v>0.11089417347388028</v>
      </c>
      <c r="U52" s="9">
        <v>733.76431000000002</v>
      </c>
      <c r="V52" s="9">
        <v>0.18917209172759414</v>
      </c>
      <c r="W52" s="9">
        <v>0</v>
      </c>
      <c r="X52" s="9">
        <v>0</v>
      </c>
      <c r="Y52" s="9">
        <v>0</v>
      </c>
      <c r="Z52" s="9">
        <v>0</v>
      </c>
      <c r="AA52" s="10">
        <f t="shared" si="3"/>
        <v>9665.7371199999998</v>
      </c>
      <c r="AB52" s="10">
        <f t="shared" si="4"/>
        <v>0.21197595335887595</v>
      </c>
    </row>
    <row r="53" spans="1:28" s="6" customFormat="1" ht="12" x14ac:dyDescent="0.2">
      <c r="A53" s="3" t="s">
        <v>8</v>
      </c>
      <c r="B53" s="9">
        <v>0</v>
      </c>
      <c r="C53" s="9">
        <v>0</v>
      </c>
      <c r="D53" s="9">
        <v>0</v>
      </c>
      <c r="E53" s="9">
        <v>0</v>
      </c>
      <c r="F53" s="14">
        <v>0</v>
      </c>
      <c r="G53" s="14"/>
      <c r="H53" s="9">
        <v>0</v>
      </c>
      <c r="I53" s="9">
        <v>0</v>
      </c>
      <c r="J53" s="9">
        <v>0</v>
      </c>
      <c r="K53" s="9">
        <v>0</v>
      </c>
      <c r="L53" s="9">
        <v>0</v>
      </c>
      <c r="M53" s="9">
        <v>0</v>
      </c>
      <c r="N53" s="9">
        <v>0</v>
      </c>
      <c r="O53" s="9">
        <v>0</v>
      </c>
      <c r="P53" s="9">
        <v>0</v>
      </c>
      <c r="Q53" s="9">
        <v>0</v>
      </c>
      <c r="R53" s="9">
        <v>0</v>
      </c>
      <c r="S53" s="9">
        <v>0</v>
      </c>
      <c r="T53" s="9">
        <v>0</v>
      </c>
      <c r="U53" s="9">
        <v>0</v>
      </c>
      <c r="V53" s="9">
        <v>0</v>
      </c>
      <c r="W53" s="9">
        <v>0</v>
      </c>
      <c r="X53" s="9">
        <v>0</v>
      </c>
      <c r="Y53" s="9">
        <v>0</v>
      </c>
      <c r="Z53" s="9">
        <v>0</v>
      </c>
      <c r="AA53" s="10">
        <f t="shared" si="3"/>
        <v>0</v>
      </c>
      <c r="AB53" s="10">
        <f t="shared" si="4"/>
        <v>0</v>
      </c>
    </row>
    <row r="54" spans="1:28" s="6" customFormat="1" ht="12" x14ac:dyDescent="0.2">
      <c r="A54" s="3" t="s">
        <v>9</v>
      </c>
      <c r="B54" s="9">
        <v>0</v>
      </c>
      <c r="C54" s="9">
        <v>0</v>
      </c>
      <c r="D54" s="9">
        <v>0</v>
      </c>
      <c r="E54" s="9">
        <v>0</v>
      </c>
      <c r="F54" s="14">
        <v>0</v>
      </c>
      <c r="G54" s="14"/>
      <c r="H54" s="9">
        <v>0</v>
      </c>
      <c r="I54" s="9">
        <v>0</v>
      </c>
      <c r="J54" s="9">
        <v>0</v>
      </c>
      <c r="K54" s="9">
        <v>0</v>
      </c>
      <c r="L54" s="9">
        <v>0</v>
      </c>
      <c r="M54" s="9">
        <v>0</v>
      </c>
      <c r="N54" s="9">
        <v>0</v>
      </c>
      <c r="O54" s="9">
        <v>0</v>
      </c>
      <c r="P54" s="9">
        <v>0</v>
      </c>
      <c r="Q54" s="9">
        <v>0</v>
      </c>
      <c r="R54" s="9">
        <v>0</v>
      </c>
      <c r="S54" s="9">
        <v>0</v>
      </c>
      <c r="T54" s="9">
        <v>0</v>
      </c>
      <c r="U54" s="9">
        <v>0</v>
      </c>
      <c r="V54" s="9">
        <v>0</v>
      </c>
      <c r="W54" s="9">
        <v>0</v>
      </c>
      <c r="X54" s="9">
        <v>0</v>
      </c>
      <c r="Y54" s="9">
        <v>0</v>
      </c>
      <c r="Z54" s="9">
        <v>0</v>
      </c>
      <c r="AA54" s="10">
        <f t="shared" si="3"/>
        <v>0</v>
      </c>
      <c r="AB54" s="10">
        <f t="shared" si="4"/>
        <v>0</v>
      </c>
    </row>
    <row r="55" spans="1:28" s="6" customFormat="1" ht="12" x14ac:dyDescent="0.2">
      <c r="A55" s="3" t="s">
        <v>10</v>
      </c>
      <c r="B55" s="9">
        <v>0</v>
      </c>
      <c r="C55" s="9">
        <v>0</v>
      </c>
      <c r="D55" s="9">
        <v>0</v>
      </c>
      <c r="E55" s="9">
        <v>0</v>
      </c>
      <c r="F55" s="14">
        <v>0</v>
      </c>
      <c r="G55" s="14"/>
      <c r="H55" s="9">
        <v>0</v>
      </c>
      <c r="I55" s="9">
        <v>0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9">
        <v>0</v>
      </c>
      <c r="P55" s="9">
        <v>0</v>
      </c>
      <c r="Q55" s="9">
        <v>0</v>
      </c>
      <c r="R55" s="9">
        <v>0</v>
      </c>
      <c r="S55" s="9">
        <v>0</v>
      </c>
      <c r="T55" s="9">
        <v>0</v>
      </c>
      <c r="U55" s="9">
        <v>0</v>
      </c>
      <c r="V55" s="9">
        <v>0</v>
      </c>
      <c r="W55" s="9">
        <v>0</v>
      </c>
      <c r="X55" s="9">
        <v>0</v>
      </c>
      <c r="Y55" s="9">
        <v>0</v>
      </c>
      <c r="Z55" s="9">
        <v>0</v>
      </c>
      <c r="AA55" s="10">
        <f t="shared" si="3"/>
        <v>0</v>
      </c>
      <c r="AB55" s="10">
        <f t="shared" si="4"/>
        <v>0</v>
      </c>
    </row>
    <row r="56" spans="1:28" s="6" customFormat="1" ht="12" x14ac:dyDescent="0.2">
      <c r="A56" s="3" t="s">
        <v>11</v>
      </c>
      <c r="B56" s="9">
        <v>0</v>
      </c>
      <c r="C56" s="9">
        <v>0</v>
      </c>
      <c r="D56" s="9">
        <v>0</v>
      </c>
      <c r="E56" s="9">
        <v>0</v>
      </c>
      <c r="F56" s="14">
        <v>0</v>
      </c>
      <c r="G56" s="14"/>
      <c r="H56" s="9">
        <v>0</v>
      </c>
      <c r="I56" s="9">
        <v>0</v>
      </c>
      <c r="J56" s="9">
        <v>0</v>
      </c>
      <c r="K56" s="9">
        <v>0</v>
      </c>
      <c r="L56" s="9">
        <v>0</v>
      </c>
      <c r="M56" s="9">
        <v>0</v>
      </c>
      <c r="N56" s="9">
        <v>0</v>
      </c>
      <c r="O56" s="9">
        <v>0</v>
      </c>
      <c r="P56" s="9">
        <v>0</v>
      </c>
      <c r="Q56" s="9">
        <v>0</v>
      </c>
      <c r="R56" s="9">
        <v>0</v>
      </c>
      <c r="S56" s="9">
        <v>0</v>
      </c>
      <c r="T56" s="9">
        <v>0</v>
      </c>
      <c r="U56" s="9">
        <v>0</v>
      </c>
      <c r="V56" s="9">
        <v>0</v>
      </c>
      <c r="W56" s="9">
        <v>0</v>
      </c>
      <c r="X56" s="9">
        <v>0</v>
      </c>
      <c r="Y56" s="9">
        <v>0</v>
      </c>
      <c r="Z56" s="9">
        <v>0</v>
      </c>
      <c r="AA56" s="10">
        <f t="shared" si="3"/>
        <v>0</v>
      </c>
      <c r="AB56" s="10">
        <f t="shared" si="4"/>
        <v>0</v>
      </c>
    </row>
    <row r="57" spans="1:28" s="6" customFormat="1" x14ac:dyDescent="0.25">
      <c r="A57" s="4" t="s">
        <v>12</v>
      </c>
      <c r="B57" s="8">
        <v>425585.81675</v>
      </c>
      <c r="C57" s="8">
        <v>100</v>
      </c>
      <c r="D57" s="8">
        <v>344733.04100999999</v>
      </c>
      <c r="E57" s="8">
        <v>100</v>
      </c>
      <c r="F57" s="12">
        <v>341993.68666000001</v>
      </c>
      <c r="G57" s="12"/>
      <c r="H57" s="8">
        <v>100</v>
      </c>
      <c r="I57" s="8">
        <v>324409.06277999998</v>
      </c>
      <c r="J57" s="8">
        <v>100</v>
      </c>
      <c r="K57" s="8">
        <v>311893.95788999996</v>
      </c>
      <c r="L57" s="8">
        <v>100</v>
      </c>
      <c r="M57" s="8">
        <v>363923.63501999999</v>
      </c>
      <c r="N57" s="8">
        <v>100</v>
      </c>
      <c r="O57" s="8">
        <v>487708.78217999998</v>
      </c>
      <c r="P57" s="8">
        <v>100</v>
      </c>
      <c r="Q57" s="8">
        <v>365325.40476999996</v>
      </c>
      <c r="R57" s="8">
        <v>100</v>
      </c>
      <c r="S57" s="8">
        <v>380502.02889999998</v>
      </c>
      <c r="T57" s="8">
        <v>100</v>
      </c>
      <c r="U57" s="8">
        <v>387881.90335000004</v>
      </c>
      <c r="V57" s="8">
        <v>100</v>
      </c>
      <c r="W57" s="8">
        <v>366351.87155000004</v>
      </c>
      <c r="X57" s="8">
        <v>100</v>
      </c>
      <c r="Y57" s="8">
        <v>459517.98144</v>
      </c>
      <c r="Z57" s="8">
        <v>100</v>
      </c>
      <c r="AA57" s="11">
        <f t="shared" si="3"/>
        <v>4559827.1722999997</v>
      </c>
      <c r="AB57" s="11">
        <f t="shared" si="4"/>
        <v>100</v>
      </c>
    </row>
    <row r="58" spans="1:28" s="6" customFormat="1" ht="12" x14ac:dyDescent="0.2">
      <c r="A58" s="3" t="s">
        <v>13</v>
      </c>
      <c r="B58" s="9">
        <v>23167.03786</v>
      </c>
      <c r="C58" s="9">
        <v>6.0453338517986737</v>
      </c>
      <c r="D58" s="9">
        <v>24665.41459</v>
      </c>
      <c r="E58" s="9">
        <v>7.0018713004219482</v>
      </c>
      <c r="F58" s="14">
        <v>23562.291960000002</v>
      </c>
      <c r="G58" s="14"/>
      <c r="H58" s="9">
        <v>6.0155518779019239</v>
      </c>
      <c r="I58" s="9">
        <v>25815.99467</v>
      </c>
      <c r="J58" s="9">
        <v>6.4760746400413671</v>
      </c>
      <c r="K58" s="9">
        <v>26052.90711</v>
      </c>
      <c r="L58" s="9">
        <v>6.0779196690966781</v>
      </c>
      <c r="M58" s="9">
        <v>26485.78096</v>
      </c>
      <c r="N58" s="9">
        <v>6.2577870415923584</v>
      </c>
      <c r="O58" s="9">
        <v>26145.599710000002</v>
      </c>
      <c r="P58" s="9">
        <v>5.2761777760825943</v>
      </c>
      <c r="Q58" s="9">
        <v>27476.833030000002</v>
      </c>
      <c r="R58" s="9">
        <v>6.5936566596042567</v>
      </c>
      <c r="S58" s="9">
        <v>27002.497869999999</v>
      </c>
      <c r="T58" s="9">
        <v>6.3125276989862451</v>
      </c>
      <c r="U58" s="9">
        <v>25933.689770000001</v>
      </c>
      <c r="V58" s="9">
        <v>6.0682736892142497</v>
      </c>
      <c r="W58" s="9">
        <v>24230.987410000002</v>
      </c>
      <c r="X58" s="9">
        <v>5.6044631463245347</v>
      </c>
      <c r="Y58" s="9">
        <v>31457.099120000003</v>
      </c>
      <c r="Z58" s="9">
        <v>4.653656066763741</v>
      </c>
      <c r="AA58" s="10">
        <f t="shared" si="3"/>
        <v>311996.13406000001</v>
      </c>
      <c r="AB58" s="10">
        <f>(AA58*100)/AA$78</f>
        <v>5.938926447182415</v>
      </c>
    </row>
    <row r="59" spans="1:28" s="6" customFormat="1" ht="12" x14ac:dyDescent="0.2">
      <c r="A59" s="3" t="s">
        <v>14</v>
      </c>
      <c r="B59" s="9">
        <v>19869.264159999999</v>
      </c>
      <c r="C59" s="9">
        <v>5.1847947054193728</v>
      </c>
      <c r="D59" s="9">
        <v>23373.629379999998</v>
      </c>
      <c r="E59" s="9">
        <v>6.6351669924442662</v>
      </c>
      <c r="F59" s="14">
        <v>19939.875219999998</v>
      </c>
      <c r="G59" s="14"/>
      <c r="H59" s="9">
        <v>5.0907337040229521</v>
      </c>
      <c r="I59" s="9">
        <v>22749.33437</v>
      </c>
      <c r="J59" s="9">
        <v>5.7067871788253068</v>
      </c>
      <c r="K59" s="9">
        <v>20826.740519999999</v>
      </c>
      <c r="L59" s="9">
        <v>4.8586998493190716</v>
      </c>
      <c r="M59" s="9">
        <v>22695.433800000003</v>
      </c>
      <c r="N59" s="9">
        <v>5.3622429239087532</v>
      </c>
      <c r="O59" s="9">
        <v>21535.389729999999</v>
      </c>
      <c r="P59" s="9">
        <v>4.3458381507020842</v>
      </c>
      <c r="Q59" s="9">
        <v>22693.56077</v>
      </c>
      <c r="R59" s="9">
        <v>5.4458076714252392</v>
      </c>
      <c r="S59" s="9">
        <v>21533.872339999998</v>
      </c>
      <c r="T59" s="9">
        <v>5.0340959664959968</v>
      </c>
      <c r="U59" s="9">
        <v>22341.75518</v>
      </c>
      <c r="V59" s="9">
        <v>5.2277900419127343</v>
      </c>
      <c r="W59" s="9">
        <v>19671.49771</v>
      </c>
      <c r="X59" s="9">
        <v>4.549884083683839</v>
      </c>
      <c r="Y59" s="9">
        <v>26658.59924</v>
      </c>
      <c r="Z59" s="9">
        <v>3.9437823434193775</v>
      </c>
      <c r="AA59" s="10">
        <f t="shared" si="3"/>
        <v>263888.95241999999</v>
      </c>
      <c r="AB59" s="10">
        <f t="shared" ref="AB59:AB78" si="5">(AA59*100)/AA$78</f>
        <v>5.0231939038866686</v>
      </c>
    </row>
    <row r="60" spans="1:28" s="6" customFormat="1" ht="12" x14ac:dyDescent="0.2">
      <c r="A60" s="3" t="s">
        <v>15</v>
      </c>
      <c r="B60" s="9">
        <v>174925.57008</v>
      </c>
      <c r="C60" s="9">
        <v>45.646037130005595</v>
      </c>
      <c r="D60" s="9">
        <v>156951.46059</v>
      </c>
      <c r="E60" s="9">
        <v>44.55444782630866</v>
      </c>
      <c r="F60" s="14">
        <v>169668.72137000001</v>
      </c>
      <c r="G60" s="14"/>
      <c r="H60" s="9">
        <v>43.317135582192392</v>
      </c>
      <c r="I60" s="9">
        <v>184746.15352000002</v>
      </c>
      <c r="J60" s="9">
        <v>46.344519936177278</v>
      </c>
      <c r="K60" s="9">
        <v>188244.75834</v>
      </c>
      <c r="L60" s="9">
        <v>43.915886794832126</v>
      </c>
      <c r="M60" s="9">
        <v>183648.73036000002</v>
      </c>
      <c r="N60" s="9">
        <v>43.390627098642931</v>
      </c>
      <c r="O60" s="9">
        <v>182174.88515000002</v>
      </c>
      <c r="P60" s="9">
        <v>36.762862242597571</v>
      </c>
      <c r="Q60" s="9">
        <v>185380.63650999998</v>
      </c>
      <c r="R60" s="9">
        <v>44.486068214311871</v>
      </c>
      <c r="S60" s="9">
        <v>187319.35205000002</v>
      </c>
      <c r="T60" s="9">
        <v>43.790711661734903</v>
      </c>
      <c r="U60" s="9">
        <v>202251.03627000001</v>
      </c>
      <c r="V60" s="9">
        <v>47.325106951549607</v>
      </c>
      <c r="W60" s="9">
        <v>206810.92597000001</v>
      </c>
      <c r="X60" s="9">
        <v>47.833965378471412</v>
      </c>
      <c r="Y60" s="9">
        <v>232863.73588999998</v>
      </c>
      <c r="Z60" s="9">
        <v>34.449067700739974</v>
      </c>
      <c r="AA60" s="10">
        <f t="shared" si="3"/>
        <v>2254985.9660999998</v>
      </c>
      <c r="AB60" s="10">
        <f t="shared" si="5"/>
        <v>42.924236328905998</v>
      </c>
    </row>
    <row r="61" spans="1:28" s="6" customFormat="1" ht="12" x14ac:dyDescent="0.2">
      <c r="A61" s="3" t="s">
        <v>16</v>
      </c>
      <c r="B61" s="9">
        <v>14596.628550000001</v>
      </c>
      <c r="C61" s="9">
        <v>3.808924266826661</v>
      </c>
      <c r="D61" s="9">
        <v>13962.38118</v>
      </c>
      <c r="E61" s="9">
        <v>3.9635577870817187</v>
      </c>
      <c r="F61" s="14">
        <v>17894.40425</v>
      </c>
      <c r="G61" s="14"/>
      <c r="H61" s="9">
        <v>4.5685163935989044</v>
      </c>
      <c r="I61" s="9">
        <v>14571.543720000001</v>
      </c>
      <c r="J61" s="9">
        <v>3.6553464608902497</v>
      </c>
      <c r="K61" s="9">
        <v>15333.6582</v>
      </c>
      <c r="L61" s="9">
        <v>3.5772108801329678</v>
      </c>
      <c r="M61" s="9">
        <v>17452.128559999997</v>
      </c>
      <c r="N61" s="9">
        <v>4.1234088628879109</v>
      </c>
      <c r="O61" s="9">
        <v>16190.54124</v>
      </c>
      <c r="P61" s="9">
        <v>3.2672485932906046</v>
      </c>
      <c r="Q61" s="9">
        <v>16698.330480000001</v>
      </c>
      <c r="R61" s="9">
        <v>4.0071233046949422</v>
      </c>
      <c r="S61" s="9">
        <v>15317.829470000001</v>
      </c>
      <c r="T61" s="9">
        <v>3.5809362260945083</v>
      </c>
      <c r="U61" s="9">
        <v>16568.5838</v>
      </c>
      <c r="V61" s="9">
        <v>3.8769146246743831</v>
      </c>
      <c r="W61" s="9">
        <v>17119.231159999999</v>
      </c>
      <c r="X61" s="9">
        <v>3.9595621303502879</v>
      </c>
      <c r="Y61" s="9">
        <v>17219.904559999999</v>
      </c>
      <c r="Z61" s="9">
        <v>2.5474540109067947</v>
      </c>
      <c r="AA61" s="10">
        <f t="shared" si="3"/>
        <v>192925.16516999996</v>
      </c>
      <c r="AB61" s="10">
        <f t="shared" si="5"/>
        <v>3.6723800094741104</v>
      </c>
    </row>
    <row r="62" spans="1:28" s="6" customFormat="1" ht="12" x14ac:dyDescent="0.2">
      <c r="A62" s="3" t="s">
        <v>17</v>
      </c>
      <c r="B62" s="9">
        <v>20924.843739999997</v>
      </c>
      <c r="C62" s="9">
        <v>5.4602434272975957</v>
      </c>
      <c r="D62" s="9">
        <v>24065.28571</v>
      </c>
      <c r="E62" s="9">
        <v>6.8315102806996206</v>
      </c>
      <c r="F62" s="14">
        <v>22111.74841</v>
      </c>
      <c r="G62" s="14"/>
      <c r="H62" s="9">
        <v>5.6452220309161456</v>
      </c>
      <c r="I62" s="9">
        <v>24840.709260000003</v>
      </c>
      <c r="J62" s="9">
        <v>6.2314192939569111</v>
      </c>
      <c r="K62" s="9">
        <v>30513.965539999997</v>
      </c>
      <c r="L62" s="9">
        <v>7.1186463205297255</v>
      </c>
      <c r="M62" s="9">
        <v>40846.443460000002</v>
      </c>
      <c r="N62" s="9">
        <v>9.6507762019611185</v>
      </c>
      <c r="O62" s="9">
        <v>33988.109200000006</v>
      </c>
      <c r="P62" s="9">
        <v>6.8587949177360201</v>
      </c>
      <c r="Q62" s="9">
        <v>33530.893579999996</v>
      </c>
      <c r="R62" s="9">
        <v>8.0464586116913406</v>
      </c>
      <c r="S62" s="9">
        <v>34188.977930000001</v>
      </c>
      <c r="T62" s="9">
        <v>7.992552067671153</v>
      </c>
      <c r="U62" s="9">
        <v>29651.734250000001</v>
      </c>
      <c r="V62" s="9">
        <v>6.938266030967795</v>
      </c>
      <c r="W62" s="9">
        <v>27674.037079999998</v>
      </c>
      <c r="X62" s="9">
        <v>6.4008171974399382</v>
      </c>
      <c r="Y62" s="9">
        <v>30981.453600000001</v>
      </c>
      <c r="Z62" s="9">
        <v>4.5832906891002398</v>
      </c>
      <c r="AA62" s="10">
        <f t="shared" si="3"/>
        <v>353318.20176000003</v>
      </c>
      <c r="AB62" s="10">
        <f t="shared" si="5"/>
        <v>6.7255026060671197</v>
      </c>
    </row>
    <row r="63" spans="1:28" s="6" customFormat="1" ht="12" x14ac:dyDescent="0.2">
      <c r="A63" s="3" t="s">
        <v>18</v>
      </c>
      <c r="B63" s="9">
        <v>1292.4438900000002</v>
      </c>
      <c r="C63" s="9">
        <v>0.33725739332682053</v>
      </c>
      <c r="D63" s="9">
        <v>1336.0013999999999</v>
      </c>
      <c r="E63" s="9">
        <v>0.37925613720582274</v>
      </c>
      <c r="F63" s="14">
        <v>1448.8486799999998</v>
      </c>
      <c r="G63" s="14"/>
      <c r="H63" s="9">
        <v>0.36989713957222869</v>
      </c>
      <c r="I63" s="9">
        <v>1190.76657</v>
      </c>
      <c r="J63" s="9">
        <v>0.29870989999650643</v>
      </c>
      <c r="K63" s="9">
        <v>1216.5094199999999</v>
      </c>
      <c r="L63" s="9">
        <v>0.28380120883405674</v>
      </c>
      <c r="M63" s="9">
        <v>898.62194000000011</v>
      </c>
      <c r="N63" s="9">
        <v>0.2123171198884137</v>
      </c>
      <c r="O63" s="9">
        <v>1718.34121</v>
      </c>
      <c r="P63" s="9">
        <v>0.34676097716210597</v>
      </c>
      <c r="Q63" s="9">
        <v>1072.35634</v>
      </c>
      <c r="R63" s="9">
        <v>0.25733495250307042</v>
      </c>
      <c r="S63" s="9">
        <v>1076.8874599999999</v>
      </c>
      <c r="T63" s="9">
        <v>0.25175011410679327</v>
      </c>
      <c r="U63" s="9">
        <v>1078.07249</v>
      </c>
      <c r="V63" s="9">
        <v>0.2522602446529032</v>
      </c>
      <c r="W63" s="9">
        <v>1009.15737</v>
      </c>
      <c r="X63" s="9">
        <v>0.23341125944676444</v>
      </c>
      <c r="Y63" s="9">
        <v>1768.99171</v>
      </c>
      <c r="Z63" s="9">
        <v>0.26169860647011445</v>
      </c>
      <c r="AA63" s="10">
        <f t="shared" si="3"/>
        <v>15106.99848</v>
      </c>
      <c r="AB63" s="10">
        <f t="shared" si="5"/>
        <v>0.28756559141583021</v>
      </c>
    </row>
    <row r="64" spans="1:28" s="6" customFormat="1" ht="12" x14ac:dyDescent="0.2">
      <c r="A64" s="3" t="s">
        <v>19</v>
      </c>
      <c r="B64" s="9">
        <v>13081.403</v>
      </c>
      <c r="C64" s="9">
        <v>3.4135330059378051</v>
      </c>
      <c r="D64" s="9">
        <v>13841.377050000001</v>
      </c>
      <c r="E64" s="9">
        <v>3.9292078538183617</v>
      </c>
      <c r="F64" s="14">
        <v>17481.316460000002</v>
      </c>
      <c r="G64" s="14"/>
      <c r="H64" s="9">
        <v>4.4630533497196687</v>
      </c>
      <c r="I64" s="9">
        <v>16643.390370000001</v>
      </c>
      <c r="J64" s="9">
        <v>4.1750798168825973</v>
      </c>
      <c r="K64" s="9">
        <v>18686.188449999998</v>
      </c>
      <c r="L64" s="9">
        <v>4.3593274194383049</v>
      </c>
      <c r="M64" s="9">
        <v>17162.906329999998</v>
      </c>
      <c r="N64" s="9">
        <v>4.0550744186150451</v>
      </c>
      <c r="O64" s="9">
        <v>30485.089749999999</v>
      </c>
      <c r="P64" s="9">
        <v>6.1518861615292932</v>
      </c>
      <c r="Q64" s="9">
        <v>16554.84288</v>
      </c>
      <c r="R64" s="9">
        <v>3.9726903710203212</v>
      </c>
      <c r="S64" s="9">
        <v>16187.219570000001</v>
      </c>
      <c r="T64" s="9">
        <v>3.7841785007128017</v>
      </c>
      <c r="U64" s="9">
        <v>18927.501370000002</v>
      </c>
      <c r="V64" s="9">
        <v>4.4288822602869304</v>
      </c>
      <c r="W64" s="9">
        <v>19825.490870000001</v>
      </c>
      <c r="X64" s="9">
        <v>4.5855016578009336</v>
      </c>
      <c r="Y64" s="9">
        <v>39717.338630000006</v>
      </c>
      <c r="Z64" s="9">
        <v>5.8756477565248995</v>
      </c>
      <c r="AA64" s="10">
        <f t="shared" si="3"/>
        <v>238594.06473000001</v>
      </c>
      <c r="AB64" s="10">
        <f t="shared" si="5"/>
        <v>4.5416992278925106</v>
      </c>
    </row>
    <row r="65" spans="1:28" s="6" customFormat="1" ht="12" x14ac:dyDescent="0.2">
      <c r="A65" s="3" t="s">
        <v>20</v>
      </c>
      <c r="B65" s="9">
        <v>2720.3480800000002</v>
      </c>
      <c r="C65" s="9">
        <v>0.7098625398758478</v>
      </c>
      <c r="D65" s="9">
        <v>2758.6172700000002</v>
      </c>
      <c r="E65" s="9">
        <v>0.78309987538147208</v>
      </c>
      <c r="F65" s="14">
        <v>2831.6023300000002</v>
      </c>
      <c r="G65" s="14"/>
      <c r="H65" s="9">
        <v>0.72291994100657775</v>
      </c>
      <c r="I65" s="9">
        <v>2876.5167700000002</v>
      </c>
      <c r="J65" s="9">
        <v>0.72158898171366515</v>
      </c>
      <c r="K65" s="9">
        <v>3063.27846</v>
      </c>
      <c r="L65" s="9">
        <v>0.71463657876428754</v>
      </c>
      <c r="M65" s="9">
        <v>2917.3765099999996</v>
      </c>
      <c r="N65" s="9">
        <v>0.68928761992313681</v>
      </c>
      <c r="O65" s="9">
        <v>3033.5405099999998</v>
      </c>
      <c r="P65" s="9">
        <v>0.61216798234643577</v>
      </c>
      <c r="Q65" s="9">
        <v>3050.4055699999999</v>
      </c>
      <c r="R65" s="9">
        <v>0.7320103804963296</v>
      </c>
      <c r="S65" s="9">
        <v>2882.0886700000001</v>
      </c>
      <c r="T65" s="9">
        <v>0.67376228110075309</v>
      </c>
      <c r="U65" s="9">
        <v>3301.64698</v>
      </c>
      <c r="V65" s="9">
        <v>0.77255869401909971</v>
      </c>
      <c r="W65" s="9">
        <v>2802.0756299999998</v>
      </c>
      <c r="X65" s="9">
        <v>0.64810110029061763</v>
      </c>
      <c r="Y65" s="9">
        <v>2999.6585499999997</v>
      </c>
      <c r="Z65" s="9">
        <v>0.44375926579167757</v>
      </c>
      <c r="AA65" s="10">
        <f t="shared" si="3"/>
        <v>35237.155329999994</v>
      </c>
      <c r="AB65" s="10">
        <f t="shared" si="5"/>
        <v>0.67074829097903776</v>
      </c>
    </row>
    <row r="66" spans="1:28" s="6" customFormat="1" ht="12" x14ac:dyDescent="0.2">
      <c r="A66" s="3" t="s">
        <v>21</v>
      </c>
      <c r="B66" s="9">
        <v>3569.4783700000003</v>
      </c>
      <c r="C66" s="9">
        <v>0.9314392523474796</v>
      </c>
      <c r="D66" s="9">
        <v>3058.58824</v>
      </c>
      <c r="E66" s="9">
        <v>0.86825385153455392</v>
      </c>
      <c r="F66" s="14">
        <v>3596.1017499999998</v>
      </c>
      <c r="G66" s="14"/>
      <c r="H66" s="9">
        <v>0.91809984665595712</v>
      </c>
      <c r="I66" s="9">
        <v>3361.8806600000003</v>
      </c>
      <c r="J66" s="9">
        <v>0.84334500232802889</v>
      </c>
      <c r="K66" s="9">
        <v>4101.1917299999996</v>
      </c>
      <c r="L66" s="9">
        <v>0.9567728383346481</v>
      </c>
      <c r="M66" s="9">
        <v>3922.2835599999999</v>
      </c>
      <c r="N66" s="9">
        <v>0.92671668893914849</v>
      </c>
      <c r="O66" s="9">
        <v>3706.1554799999999</v>
      </c>
      <c r="P66" s="9">
        <v>0.74790157407648616</v>
      </c>
      <c r="Q66" s="9">
        <v>3645.2495700000004</v>
      </c>
      <c r="R66" s="9">
        <v>0.87475598359197282</v>
      </c>
      <c r="S66" s="9">
        <v>3577.7808200000004</v>
      </c>
      <c r="T66" s="9">
        <v>0.83639819678473781</v>
      </c>
      <c r="U66" s="9">
        <v>3696.3076000000001</v>
      </c>
      <c r="V66" s="9">
        <v>0.86490608761233234</v>
      </c>
      <c r="W66" s="9">
        <v>3461.4996299999998</v>
      </c>
      <c r="X66" s="9">
        <v>0.80062140180654795</v>
      </c>
      <c r="Y66" s="9">
        <v>3553.4380099999998</v>
      </c>
      <c r="Z66" s="9">
        <v>0.52568351232970822</v>
      </c>
      <c r="AA66" s="10">
        <f t="shared" si="3"/>
        <v>43249.955419999998</v>
      </c>
      <c r="AB66" s="10">
        <f t="shared" si="5"/>
        <v>0.82327399618965136</v>
      </c>
    </row>
    <row r="67" spans="1:28" s="6" customFormat="1" x14ac:dyDescent="0.25">
      <c r="A67" s="4" t="s">
        <v>22</v>
      </c>
      <c r="B67" s="8">
        <v>274147.01773000002</v>
      </c>
      <c r="C67" s="8">
        <v>71.537425572835858</v>
      </c>
      <c r="D67" s="8">
        <v>264012.75540999998</v>
      </c>
      <c r="E67" s="8">
        <v>74.946371904896424</v>
      </c>
      <c r="F67" s="12">
        <v>278534.91042999999</v>
      </c>
      <c r="G67" s="12"/>
      <c r="H67" s="8">
        <v>71.111129865586747</v>
      </c>
      <c r="I67" s="8">
        <v>296796.28991000005</v>
      </c>
      <c r="J67" s="8">
        <v>74.452871210811907</v>
      </c>
      <c r="K67" s="8">
        <v>308039.19776999997</v>
      </c>
      <c r="L67" s="8">
        <v>71.862901559281852</v>
      </c>
      <c r="M67" s="8">
        <v>316029.70548</v>
      </c>
      <c r="N67" s="8">
        <v>74.668237976358824</v>
      </c>
      <c r="O67" s="8">
        <v>318977.65198000002</v>
      </c>
      <c r="P67" s="8">
        <v>64.369638375523195</v>
      </c>
      <c r="Q67" s="8">
        <v>310103.10873000004</v>
      </c>
      <c r="R67" s="8">
        <v>74.415906149339349</v>
      </c>
      <c r="S67" s="8">
        <v>309086.50618000003</v>
      </c>
      <c r="T67" s="8">
        <v>72.256912713687896</v>
      </c>
      <c r="U67" s="8">
        <v>323750.32770999998</v>
      </c>
      <c r="V67" s="8">
        <v>75.754958624890023</v>
      </c>
      <c r="W67" s="8">
        <v>322604.90282999998</v>
      </c>
      <c r="X67" s="8">
        <v>74.616327355614871</v>
      </c>
      <c r="Y67" s="8">
        <v>387220.21931000001</v>
      </c>
      <c r="Z67" s="8">
        <v>57.284039952046527</v>
      </c>
      <c r="AA67" s="11">
        <f t="shared" si="3"/>
        <v>3709302.5934700002</v>
      </c>
      <c r="AB67" s="11">
        <f t="shared" si="5"/>
        <v>70.607526401993354</v>
      </c>
    </row>
    <row r="68" spans="1:28" s="6" customFormat="1" ht="12" x14ac:dyDescent="0.2">
      <c r="A68" s="3" t="s">
        <v>23</v>
      </c>
      <c r="B68" s="9">
        <v>1982.0379300000002</v>
      </c>
      <c r="C68" s="9">
        <v>0.51720384220833537</v>
      </c>
      <c r="D68" s="9">
        <v>9234.6637100000007</v>
      </c>
      <c r="E68" s="9">
        <v>2.6214814498318586</v>
      </c>
      <c r="F68" s="14">
        <v>6121.0319800000007</v>
      </c>
      <c r="G68" s="14"/>
      <c r="H68" s="9">
        <v>1.562725115387575</v>
      </c>
      <c r="I68" s="9">
        <v>5145.5087800000001</v>
      </c>
      <c r="J68" s="9">
        <v>1.2907772621672995</v>
      </c>
      <c r="K68" s="9">
        <v>6160.3723300000001</v>
      </c>
      <c r="L68" s="9">
        <v>1.4371620025119696</v>
      </c>
      <c r="M68" s="9">
        <v>6282.58115</v>
      </c>
      <c r="N68" s="9">
        <v>1.4843834496554114</v>
      </c>
      <c r="O68" s="9">
        <v>6079.2043200000007</v>
      </c>
      <c r="P68" s="9">
        <v>1.2267824446643494</v>
      </c>
      <c r="Q68" s="9">
        <v>6212.3720199999998</v>
      </c>
      <c r="R68" s="9">
        <v>1.4907921919854583</v>
      </c>
      <c r="S68" s="9">
        <v>5891.3257400000002</v>
      </c>
      <c r="T68" s="9">
        <v>1.3772487677452279</v>
      </c>
      <c r="U68" s="9">
        <v>5594.1989299999996</v>
      </c>
      <c r="V68" s="9">
        <v>1.3089973112279389</v>
      </c>
      <c r="W68" s="9">
        <v>4840.2987800000001</v>
      </c>
      <c r="X68" s="9">
        <v>1.1195282994746769</v>
      </c>
      <c r="Y68" s="9">
        <v>6657.5125699999999</v>
      </c>
      <c r="Z68" s="9">
        <v>0.9848897268864365</v>
      </c>
      <c r="AA68" s="10">
        <f t="shared" si="3"/>
        <v>70201.108240000001</v>
      </c>
      <c r="AB68" s="10">
        <f t="shared" si="5"/>
        <v>1.3362961038096504</v>
      </c>
    </row>
    <row r="69" spans="1:28" s="6" customFormat="1" ht="12" x14ac:dyDescent="0.2">
      <c r="A69" s="3" t="s">
        <v>24</v>
      </c>
      <c r="B69" s="9">
        <v>10281.570310000001</v>
      </c>
      <c r="C69" s="9">
        <v>2.6829293162251164</v>
      </c>
      <c r="D69" s="9">
        <v>11869.690339999999</v>
      </c>
      <c r="E69" s="9">
        <v>3.3694971488635184</v>
      </c>
      <c r="F69" s="14">
        <v>10706.74171</v>
      </c>
      <c r="G69" s="14"/>
      <c r="H69" s="9">
        <v>2.7334760264044093</v>
      </c>
      <c r="I69" s="9">
        <v>11406.09957</v>
      </c>
      <c r="J69" s="9">
        <v>2.8612785643662262</v>
      </c>
      <c r="K69" s="9">
        <v>12129.273650000001</v>
      </c>
      <c r="L69" s="9">
        <v>2.8296554614012539</v>
      </c>
      <c r="M69" s="9">
        <v>12583.598310000001</v>
      </c>
      <c r="N69" s="9">
        <v>2.9731227695285409</v>
      </c>
      <c r="O69" s="9">
        <v>17792.503720000001</v>
      </c>
      <c r="P69" s="9">
        <v>3.5905243616357225</v>
      </c>
      <c r="Q69" s="9">
        <v>11993.031439999999</v>
      </c>
      <c r="R69" s="9">
        <v>2.877985666574443</v>
      </c>
      <c r="S69" s="9">
        <v>12572.742619999999</v>
      </c>
      <c r="T69" s="9">
        <v>2.9392016406434363</v>
      </c>
      <c r="U69" s="9">
        <v>10826.48545</v>
      </c>
      <c r="V69" s="9">
        <v>2.5333100451789621</v>
      </c>
      <c r="W69" s="9">
        <v>12274.03278</v>
      </c>
      <c r="X69" s="9">
        <v>2.8389005866059041</v>
      </c>
      <c r="Y69" s="9">
        <v>25914.492100000003</v>
      </c>
      <c r="Z69" s="9">
        <v>3.8337016683649638</v>
      </c>
      <c r="AA69" s="10">
        <f t="shared" si="3"/>
        <v>160350.26200000002</v>
      </c>
      <c r="AB69" s="10">
        <f t="shared" si="5"/>
        <v>3.0523083712995334</v>
      </c>
    </row>
    <row r="70" spans="1:28" s="6" customFormat="1" ht="12" x14ac:dyDescent="0.2">
      <c r="A70" s="3" t="s">
        <v>25</v>
      </c>
      <c r="B70" s="9">
        <v>0</v>
      </c>
      <c r="C70" s="9">
        <v>0</v>
      </c>
      <c r="D70" s="9">
        <v>0</v>
      </c>
      <c r="E70" s="9">
        <v>0</v>
      </c>
      <c r="F70" s="14">
        <v>0</v>
      </c>
      <c r="G70" s="14"/>
      <c r="H70" s="9">
        <v>0</v>
      </c>
      <c r="I70" s="9">
        <v>0</v>
      </c>
      <c r="J70" s="9">
        <v>0</v>
      </c>
      <c r="K70" s="9">
        <v>0</v>
      </c>
      <c r="L70" s="9">
        <v>0</v>
      </c>
      <c r="M70" s="9">
        <v>0</v>
      </c>
      <c r="N70" s="9">
        <v>0</v>
      </c>
      <c r="O70" s="9">
        <v>0</v>
      </c>
      <c r="P70" s="9">
        <v>0</v>
      </c>
      <c r="Q70" s="9">
        <v>0</v>
      </c>
      <c r="R70" s="9">
        <v>0</v>
      </c>
      <c r="S70" s="9">
        <v>0</v>
      </c>
      <c r="T70" s="9">
        <v>0</v>
      </c>
      <c r="U70" s="9">
        <v>0</v>
      </c>
      <c r="V70" s="9">
        <v>0</v>
      </c>
      <c r="W70" s="9">
        <v>0</v>
      </c>
      <c r="X70" s="9">
        <v>0</v>
      </c>
      <c r="Y70" s="9">
        <v>0</v>
      </c>
      <c r="Z70" s="9">
        <v>0</v>
      </c>
      <c r="AA70" s="10">
        <f t="shared" si="3"/>
        <v>0</v>
      </c>
      <c r="AB70" s="10">
        <f t="shared" si="5"/>
        <v>0</v>
      </c>
    </row>
    <row r="71" spans="1:28" s="6" customFormat="1" x14ac:dyDescent="0.25">
      <c r="A71" s="4" t="s">
        <v>26</v>
      </c>
      <c r="B71" s="8">
        <v>12263.60824</v>
      </c>
      <c r="C71" s="8">
        <v>3.2001331584334518</v>
      </c>
      <c r="D71" s="8">
        <v>21104.354050000002</v>
      </c>
      <c r="E71" s="8">
        <v>5.990978598695377</v>
      </c>
      <c r="F71" s="12">
        <v>16827.773690000002</v>
      </c>
      <c r="G71" s="12"/>
      <c r="H71" s="8">
        <v>4.2962011417919843</v>
      </c>
      <c r="I71" s="8">
        <v>16551.608349999999</v>
      </c>
      <c r="J71" s="8">
        <v>4.152055826533525</v>
      </c>
      <c r="K71" s="8">
        <v>18289.645980000001</v>
      </c>
      <c r="L71" s="8">
        <v>4.2668174639132239</v>
      </c>
      <c r="M71" s="8">
        <v>18866.179459999999</v>
      </c>
      <c r="N71" s="8">
        <v>4.4575062191839523</v>
      </c>
      <c r="O71" s="8">
        <v>23871.708039999998</v>
      </c>
      <c r="P71" s="8">
        <v>4.8173068063000715</v>
      </c>
      <c r="Q71" s="8">
        <v>18205.403460000001</v>
      </c>
      <c r="R71" s="8">
        <v>4.368777858559902</v>
      </c>
      <c r="S71" s="8">
        <v>18464.068360000001</v>
      </c>
      <c r="T71" s="8">
        <v>4.3164504083886639</v>
      </c>
      <c r="U71" s="8">
        <v>16420.684380000002</v>
      </c>
      <c r="V71" s="8">
        <v>3.8423073564069017</v>
      </c>
      <c r="W71" s="8">
        <v>17114.331559999999</v>
      </c>
      <c r="X71" s="8">
        <v>3.9584288860805805</v>
      </c>
      <c r="Y71" s="8">
        <v>32572.004670000002</v>
      </c>
      <c r="Z71" s="8">
        <v>4.818591395251401</v>
      </c>
      <c r="AA71" s="11">
        <f t="shared" si="3"/>
        <v>230551.37023999999</v>
      </c>
      <c r="AB71" s="11">
        <f t="shared" si="5"/>
        <v>4.3886044751091839</v>
      </c>
    </row>
    <row r="72" spans="1:28" s="6" customFormat="1" x14ac:dyDescent="0.25">
      <c r="A72" s="4" t="s">
        <v>27</v>
      </c>
      <c r="B72" s="8">
        <v>286410.62597000005</v>
      </c>
      <c r="C72" s="8">
        <v>74.737558731269303</v>
      </c>
      <c r="D72" s="8">
        <v>285117.10946000001</v>
      </c>
      <c r="E72" s="8">
        <v>80.937350503591801</v>
      </c>
      <c r="F72" s="12">
        <v>295362.68411999999</v>
      </c>
      <c r="G72" s="12"/>
      <c r="H72" s="8">
        <v>75.40733100737873</v>
      </c>
      <c r="I72" s="8">
        <v>313347.89826000005</v>
      </c>
      <c r="J72" s="8">
        <v>78.604927037345433</v>
      </c>
      <c r="K72" s="8">
        <v>326328.84375</v>
      </c>
      <c r="L72" s="8">
        <v>76.129719023195079</v>
      </c>
      <c r="M72" s="8">
        <v>334895.88494000002</v>
      </c>
      <c r="N72" s="8">
        <v>79.125744195542765</v>
      </c>
      <c r="O72" s="8">
        <v>342849.36002000002</v>
      </c>
      <c r="P72" s="8">
        <v>69.186945181823276</v>
      </c>
      <c r="Q72" s="8">
        <v>328308.51218999998</v>
      </c>
      <c r="R72" s="8">
        <v>78.784684007899244</v>
      </c>
      <c r="S72" s="8">
        <v>327550.57454</v>
      </c>
      <c r="T72" s="8">
        <v>76.573363122076557</v>
      </c>
      <c r="U72" s="8">
        <v>340171.01208999997</v>
      </c>
      <c r="V72" s="8">
        <v>79.597265981296928</v>
      </c>
      <c r="W72" s="8">
        <v>339719.23439</v>
      </c>
      <c r="X72" s="8">
        <v>78.574756241695454</v>
      </c>
      <c r="Y72" s="8">
        <v>419792.22398000001</v>
      </c>
      <c r="Z72" s="8">
        <v>62.10263134729793</v>
      </c>
      <c r="AA72" s="11">
        <f t="shared" si="3"/>
        <v>3939853.9637099998</v>
      </c>
      <c r="AB72" s="11">
        <f t="shared" si="5"/>
        <v>74.99613087710253</v>
      </c>
    </row>
    <row r="73" spans="1:28" s="6" customFormat="1" ht="12" x14ac:dyDescent="0.2">
      <c r="A73" s="3" t="s">
        <v>28</v>
      </c>
      <c r="B73" s="9">
        <v>59737.677309999999</v>
      </c>
      <c r="C73" s="9">
        <v>15.588276975775987</v>
      </c>
      <c r="D73" s="9">
        <v>30384.379350000003</v>
      </c>
      <c r="E73" s="9">
        <v>8.625337027099949</v>
      </c>
      <c r="F73" s="14">
        <v>59948.737729999993</v>
      </c>
      <c r="G73" s="14"/>
      <c r="H73" s="9">
        <v>15.305163964598941</v>
      </c>
      <c r="I73" s="9">
        <v>56238.063770000001</v>
      </c>
      <c r="J73" s="9">
        <v>14.107606669486744</v>
      </c>
      <c r="K73" s="9">
        <v>63603.842600000004</v>
      </c>
      <c r="L73" s="9">
        <v>14.838230694811285</v>
      </c>
      <c r="M73" s="9">
        <v>55567.508999999998</v>
      </c>
      <c r="N73" s="9">
        <v>13.128917673936947</v>
      </c>
      <c r="O73" s="9">
        <v>96622.640549999996</v>
      </c>
      <c r="P73" s="9">
        <v>19.498433173875242</v>
      </c>
      <c r="Q73" s="9">
        <v>46263.040310000004</v>
      </c>
      <c r="R73" s="9">
        <v>11.101810878295812</v>
      </c>
      <c r="S73" s="9">
        <v>56491.117909999994</v>
      </c>
      <c r="T73" s="9">
        <v>13.206250335446205</v>
      </c>
      <c r="U73" s="9">
        <v>55853.257700000002</v>
      </c>
      <c r="V73" s="9">
        <v>13.069210635421785</v>
      </c>
      <c r="W73" s="9">
        <v>47426.50088</v>
      </c>
      <c r="X73" s="9">
        <v>10.969428188939336</v>
      </c>
      <c r="Y73" s="9">
        <v>62026.928359999998</v>
      </c>
      <c r="Z73" s="9">
        <v>9.1760524504852672</v>
      </c>
      <c r="AA73" s="10">
        <f t="shared" si="3"/>
        <v>690163.69546999992</v>
      </c>
      <c r="AB73" s="10">
        <f t="shared" si="5"/>
        <v>13.137442988712438</v>
      </c>
    </row>
    <row r="74" spans="1:28" s="6" customFormat="1" ht="12" x14ac:dyDescent="0.2">
      <c r="A74" s="3" t="s">
        <v>29</v>
      </c>
      <c r="B74" s="9">
        <v>4255.1568699999998</v>
      </c>
      <c r="C74" s="9">
        <v>1.1103639587579406</v>
      </c>
      <c r="D74" s="9">
        <v>2305.7630899999999</v>
      </c>
      <c r="E74" s="9">
        <v>0.65454632220083142</v>
      </c>
      <c r="F74" s="14">
        <v>5810.8696399999999</v>
      </c>
      <c r="G74" s="14"/>
      <c r="H74" s="9">
        <v>1.4835393702143598</v>
      </c>
      <c r="I74" s="9">
        <v>4250.50191</v>
      </c>
      <c r="J74" s="9">
        <v>1.0662601994873435</v>
      </c>
      <c r="K74" s="9">
        <v>5821.4270999999999</v>
      </c>
      <c r="L74" s="9">
        <v>1.3580889888377004</v>
      </c>
      <c r="M74" s="9">
        <v>4105.7327100000002</v>
      </c>
      <c r="N74" s="9">
        <v>0.9700601612496258</v>
      </c>
      <c r="O74" s="9">
        <v>4824.0502300000007</v>
      </c>
      <c r="P74" s="9">
        <v>0.97349255310816996</v>
      </c>
      <c r="Q74" s="9">
        <v>3676.2086400000003</v>
      </c>
      <c r="R74" s="9">
        <v>0.88218527785808321</v>
      </c>
      <c r="S74" s="9">
        <v>2670.0348399999998</v>
      </c>
      <c r="T74" s="9">
        <v>0.6241892496724899</v>
      </c>
      <c r="U74" s="9">
        <v>4082.6262900000002</v>
      </c>
      <c r="V74" s="9">
        <v>0.95530153704392762</v>
      </c>
      <c r="W74" s="9">
        <v>4044.9377100000002</v>
      </c>
      <c r="X74" s="9">
        <v>0.93556667507151159</v>
      </c>
      <c r="Y74" s="9">
        <v>3189.2013900000002</v>
      </c>
      <c r="Z74" s="9">
        <v>0.47179958775247854</v>
      </c>
      <c r="AA74" s="10">
        <f t="shared" si="3"/>
        <v>49036.510419999999</v>
      </c>
      <c r="AB74" s="10">
        <f t="shared" si="5"/>
        <v>0.93342255502072569</v>
      </c>
    </row>
    <row r="75" spans="1:28" s="6" customFormat="1" ht="12" x14ac:dyDescent="0.2">
      <c r="A75" s="3" t="s">
        <v>30</v>
      </c>
      <c r="B75" s="9">
        <v>32818.350720000002</v>
      </c>
      <c r="C75" s="9">
        <v>8.5638003341967757</v>
      </c>
      <c r="D75" s="9">
        <v>34461.642110000001</v>
      </c>
      <c r="E75" s="9">
        <v>9.7827661471074201</v>
      </c>
      <c r="F75" s="14">
        <v>30567.323</v>
      </c>
      <c r="G75" s="14"/>
      <c r="H75" s="9">
        <v>7.8039656578079626</v>
      </c>
      <c r="I75" s="9">
        <v>24799.995719999999</v>
      </c>
      <c r="J75" s="9">
        <v>6.2212060936804665</v>
      </c>
      <c r="K75" s="9">
        <v>32894.314440000002</v>
      </c>
      <c r="L75" s="9">
        <v>7.6739612931559282</v>
      </c>
      <c r="M75" s="9">
        <v>28676.03628</v>
      </c>
      <c r="N75" s="9">
        <v>6.7752779692706602</v>
      </c>
      <c r="O75" s="9">
        <v>51244.486680000002</v>
      </c>
      <c r="P75" s="9">
        <v>10.341129091193316</v>
      </c>
      <c r="Q75" s="9">
        <v>38468.401810000003</v>
      </c>
      <c r="R75" s="9">
        <v>9.2313198359468629</v>
      </c>
      <c r="S75" s="9">
        <v>41048.738210000003</v>
      </c>
      <c r="T75" s="9">
        <v>9.5961972928047512</v>
      </c>
      <c r="U75" s="9">
        <v>27258.300320000002</v>
      </c>
      <c r="V75" s="9">
        <v>6.3782218462373601</v>
      </c>
      <c r="W75" s="9">
        <v>41160.950669999998</v>
      </c>
      <c r="X75" s="9">
        <v>9.5202488942937045</v>
      </c>
      <c r="Y75" s="9">
        <v>190956.92322</v>
      </c>
      <c r="Z75" s="9">
        <v>28.249516614464316</v>
      </c>
      <c r="AA75" s="10">
        <f t="shared" si="3"/>
        <v>574355.46317999996</v>
      </c>
      <c r="AB75" s="10">
        <f t="shared" si="5"/>
        <v>10.933003579164309</v>
      </c>
    </row>
    <row r="76" spans="1:28" s="6" customFormat="1" ht="12" x14ac:dyDescent="0.2">
      <c r="A76" s="3" t="s">
        <v>31</v>
      </c>
      <c r="B76" s="9">
        <v>0</v>
      </c>
      <c r="C76" s="9">
        <v>0</v>
      </c>
      <c r="D76" s="9">
        <v>0</v>
      </c>
      <c r="E76" s="9">
        <v>0</v>
      </c>
      <c r="F76" s="14">
        <v>0</v>
      </c>
      <c r="G76" s="14"/>
      <c r="H76" s="9">
        <v>0</v>
      </c>
      <c r="I76" s="9">
        <v>0</v>
      </c>
      <c r="J76" s="9">
        <v>0</v>
      </c>
      <c r="K76" s="9">
        <v>0</v>
      </c>
      <c r="L76" s="9">
        <v>0</v>
      </c>
      <c r="M76" s="9">
        <v>0</v>
      </c>
      <c r="N76" s="9">
        <v>0</v>
      </c>
      <c r="O76" s="9">
        <v>0</v>
      </c>
      <c r="P76" s="9">
        <v>0</v>
      </c>
      <c r="Q76" s="9">
        <v>0</v>
      </c>
      <c r="R76" s="9">
        <v>0</v>
      </c>
      <c r="S76" s="9">
        <v>0</v>
      </c>
      <c r="T76" s="9">
        <v>0</v>
      </c>
      <c r="U76" s="9">
        <v>0</v>
      </c>
      <c r="V76" s="9">
        <v>0</v>
      </c>
      <c r="W76" s="9">
        <v>0</v>
      </c>
      <c r="X76" s="9">
        <v>0</v>
      </c>
      <c r="Y76" s="9">
        <v>0</v>
      </c>
      <c r="Z76" s="9">
        <v>0</v>
      </c>
      <c r="AA76" s="10">
        <f t="shared" si="3"/>
        <v>0</v>
      </c>
      <c r="AB76" s="10">
        <f t="shared" si="5"/>
        <v>0</v>
      </c>
    </row>
    <row r="77" spans="1:28" s="6" customFormat="1" x14ac:dyDescent="0.25">
      <c r="A77" s="4" t="s">
        <v>32</v>
      </c>
      <c r="B77" s="8">
        <v>96811.184900000007</v>
      </c>
      <c r="C77" s="8">
        <v>25.262441268730701</v>
      </c>
      <c r="D77" s="8">
        <v>67151.784549999997</v>
      </c>
      <c r="E77" s="8">
        <v>19.062649496408199</v>
      </c>
      <c r="F77" s="12">
        <v>96326.930370000002</v>
      </c>
      <c r="G77" s="12"/>
      <c r="H77" s="8">
        <v>24.592668992621267</v>
      </c>
      <c r="I77" s="8">
        <v>85288.561400000006</v>
      </c>
      <c r="J77" s="8">
        <v>21.395072962654556</v>
      </c>
      <c r="K77" s="8">
        <v>102319.58414000001</v>
      </c>
      <c r="L77" s="8">
        <v>23.870280976804914</v>
      </c>
      <c r="M77" s="8">
        <v>88349.277989999988</v>
      </c>
      <c r="N77" s="8">
        <v>20.874255804457231</v>
      </c>
      <c r="O77" s="8">
        <v>152691.17746000001</v>
      </c>
      <c r="P77" s="8">
        <v>30.813054818176727</v>
      </c>
      <c r="Q77" s="8">
        <v>88407.650760000004</v>
      </c>
      <c r="R77" s="8">
        <v>21.215315992100759</v>
      </c>
      <c r="S77" s="8">
        <v>100209.89095999999</v>
      </c>
      <c r="T77" s="8">
        <v>23.426636877923446</v>
      </c>
      <c r="U77" s="8">
        <v>87194.184309999997</v>
      </c>
      <c r="V77" s="8">
        <v>20.402734018703075</v>
      </c>
      <c r="W77" s="8">
        <v>92632.389260000011</v>
      </c>
      <c r="X77" s="8">
        <v>21.425243758304553</v>
      </c>
      <c r="Y77" s="8">
        <v>256173.05296999999</v>
      </c>
      <c r="Z77" s="8">
        <v>37.897368652702063</v>
      </c>
      <c r="AA77" s="11">
        <f t="shared" si="3"/>
        <v>1313555.6690699998</v>
      </c>
      <c r="AB77" s="11">
        <f t="shared" si="5"/>
        <v>25.00386912289747</v>
      </c>
    </row>
    <row r="78" spans="1:28" s="6" customFormat="1" x14ac:dyDescent="0.25">
      <c r="A78" s="4" t="s">
        <v>33</v>
      </c>
      <c r="B78" s="8">
        <v>383221.81086999999</v>
      </c>
      <c r="C78" s="8">
        <v>100</v>
      </c>
      <c r="D78" s="8">
        <v>352268.89400999999</v>
      </c>
      <c r="E78" s="8">
        <v>100</v>
      </c>
      <c r="F78" s="12">
        <v>391689.61449000001</v>
      </c>
      <c r="G78" s="12"/>
      <c r="H78" s="8">
        <v>100</v>
      </c>
      <c r="I78" s="8">
        <v>398636.45966000011</v>
      </c>
      <c r="J78" s="8">
        <v>100</v>
      </c>
      <c r="K78" s="8">
        <v>428648.42788999999</v>
      </c>
      <c r="L78" s="8">
        <v>100</v>
      </c>
      <c r="M78" s="8">
        <v>423245.16292999999</v>
      </c>
      <c r="N78" s="8">
        <v>100</v>
      </c>
      <c r="O78" s="8">
        <v>495540.53748</v>
      </c>
      <c r="P78" s="8">
        <v>100</v>
      </c>
      <c r="Q78" s="8">
        <v>416716.16294999997</v>
      </c>
      <c r="R78" s="8">
        <v>100</v>
      </c>
      <c r="S78" s="8">
        <v>427760.46549999999</v>
      </c>
      <c r="T78" s="8">
        <v>100</v>
      </c>
      <c r="U78" s="8">
        <v>427365.19639999996</v>
      </c>
      <c r="V78" s="8">
        <v>100</v>
      </c>
      <c r="W78" s="8">
        <v>432351.62364999996</v>
      </c>
      <c r="X78" s="8">
        <v>100</v>
      </c>
      <c r="Y78" s="8">
        <v>675965.27695000009</v>
      </c>
      <c r="Z78" s="8">
        <v>100</v>
      </c>
      <c r="AA78" s="11">
        <f t="shared" si="3"/>
        <v>5253409.6327799996</v>
      </c>
      <c r="AB78" s="11">
        <f t="shared" si="5"/>
        <v>100</v>
      </c>
    </row>
    <row r="79" spans="1:28" s="6" customFormat="1" x14ac:dyDescent="0.25">
      <c r="A79" s="4" t="s">
        <v>34</v>
      </c>
      <c r="B79" s="8">
        <v>42364.005850000001</v>
      </c>
      <c r="C79" s="5"/>
      <c r="D79" s="8">
        <v>-7535.8530000000001</v>
      </c>
      <c r="E79" s="5"/>
      <c r="F79" s="12">
        <v>-49695.927830000001</v>
      </c>
      <c r="G79" s="12"/>
      <c r="H79" s="5"/>
      <c r="I79" s="8">
        <v>-74227.396890000004</v>
      </c>
      <c r="J79" s="5"/>
      <c r="K79" s="8">
        <v>-116754.47</v>
      </c>
      <c r="L79" s="5"/>
      <c r="M79" s="8">
        <v>-59321.527909999997</v>
      </c>
      <c r="N79" s="5"/>
      <c r="O79" s="8">
        <v>-7831.7552800000003</v>
      </c>
      <c r="P79" s="5"/>
      <c r="Q79" s="8">
        <v>-51390.758179999997</v>
      </c>
      <c r="R79" s="5"/>
      <c r="S79" s="8">
        <v>-47258.436590000005</v>
      </c>
      <c r="T79" s="5"/>
      <c r="U79" s="8">
        <v>-39483.293039999997</v>
      </c>
      <c r="V79" s="5"/>
      <c r="W79" s="8">
        <v>-65999.752079999991</v>
      </c>
      <c r="X79" s="5"/>
      <c r="Y79" s="8">
        <v>-216447.29551</v>
      </c>
      <c r="Z79" s="5"/>
      <c r="AA79" s="10">
        <f t="shared" si="3"/>
        <v>-693582.46045999997</v>
      </c>
      <c r="AB79"/>
    </row>
    <row r="83" spans="1:28" ht="18" x14ac:dyDescent="0.25">
      <c r="A83" s="1" t="s">
        <v>39</v>
      </c>
    </row>
    <row r="84" spans="1:28" ht="18" x14ac:dyDescent="0.25">
      <c r="A84" s="1" t="s">
        <v>0</v>
      </c>
      <c r="B84" s="13">
        <v>1</v>
      </c>
      <c r="C84" s="13" t="s">
        <v>1</v>
      </c>
      <c r="D84" s="13">
        <v>2</v>
      </c>
      <c r="E84" s="13" t="s">
        <v>1</v>
      </c>
      <c r="F84" s="13">
        <v>3</v>
      </c>
      <c r="G84" s="13"/>
      <c r="H84" s="13" t="s">
        <v>1</v>
      </c>
      <c r="I84" s="13">
        <v>4</v>
      </c>
      <c r="J84" s="13" t="s">
        <v>1</v>
      </c>
      <c r="K84" s="13">
        <v>5</v>
      </c>
      <c r="L84" s="13" t="s">
        <v>1</v>
      </c>
      <c r="M84" s="13">
        <v>6</v>
      </c>
      <c r="N84" s="13" t="s">
        <v>1</v>
      </c>
      <c r="O84" s="13">
        <v>7</v>
      </c>
      <c r="P84" s="13" t="s">
        <v>1</v>
      </c>
      <c r="Q84" s="13">
        <v>8</v>
      </c>
      <c r="R84" s="13" t="s">
        <v>1</v>
      </c>
      <c r="S84" s="13">
        <v>9</v>
      </c>
      <c r="T84" s="13" t="s">
        <v>1</v>
      </c>
      <c r="U84" s="13">
        <v>10</v>
      </c>
      <c r="V84" s="13" t="s">
        <v>1</v>
      </c>
      <c r="W84" s="13">
        <v>11</v>
      </c>
      <c r="X84" s="13" t="s">
        <v>1</v>
      </c>
      <c r="Y84" s="13">
        <v>12</v>
      </c>
      <c r="Z84" s="13" t="s">
        <v>1</v>
      </c>
      <c r="AA84" s="13" t="s">
        <v>39</v>
      </c>
      <c r="AB84" s="13" t="s">
        <v>1</v>
      </c>
    </row>
    <row r="85" spans="1:28" x14ac:dyDescent="0.25">
      <c r="A85" s="2" t="s">
        <v>2</v>
      </c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</row>
    <row r="86" spans="1:28" x14ac:dyDescent="0.25">
      <c r="A86" s="3" t="s">
        <v>3</v>
      </c>
      <c r="B86" s="10">
        <v>966688.58094000001</v>
      </c>
      <c r="C86" s="10">
        <v>91.724976073276579</v>
      </c>
      <c r="D86" s="10">
        <v>832621.96940000006</v>
      </c>
      <c r="E86" s="10">
        <v>91.864801427416722</v>
      </c>
      <c r="F86" s="14">
        <v>793754.82491000008</v>
      </c>
      <c r="G86" s="14"/>
      <c r="H86" s="10">
        <v>90.265126072969252</v>
      </c>
      <c r="I86" s="10">
        <v>893712.60465000011</v>
      </c>
      <c r="J86" s="10">
        <v>92.430192850249455</v>
      </c>
      <c r="K86" s="10">
        <v>819946.76156999997</v>
      </c>
      <c r="L86" s="10">
        <v>90.96028266594638</v>
      </c>
      <c r="M86" s="10">
        <v>902167.91402000003</v>
      </c>
      <c r="N86" s="10">
        <v>92.682876139452105</v>
      </c>
      <c r="O86" s="10">
        <v>1087829.22327</v>
      </c>
      <c r="P86" s="10">
        <v>91.868684698891073</v>
      </c>
      <c r="Q86" s="10">
        <v>905698.33791</v>
      </c>
      <c r="R86" s="10">
        <v>92.625682132058088</v>
      </c>
      <c r="S86" s="10">
        <v>956120.43796000001</v>
      </c>
      <c r="T86" s="10">
        <v>94.696523878868078</v>
      </c>
      <c r="U86" s="10">
        <v>1003951.8136400001</v>
      </c>
      <c r="V86" s="10">
        <v>92.593899377766689</v>
      </c>
      <c r="W86" s="10">
        <v>978373.68647000007</v>
      </c>
      <c r="X86" s="10">
        <v>92.408757239698204</v>
      </c>
      <c r="Y86" s="10">
        <v>1081932.1549800001</v>
      </c>
      <c r="Z86" s="10">
        <v>91.7989902898438</v>
      </c>
      <c r="AA86" s="10">
        <f>Y86+W86+U86+S86+Q86+O86+M86+K86+I86+D86+B86+F86</f>
        <v>11222798.309720002</v>
      </c>
      <c r="AB86" s="10">
        <f>(AA86*100)/AA$95</f>
        <v>92.182689648051308</v>
      </c>
    </row>
    <row r="87" spans="1:28" x14ac:dyDescent="0.25">
      <c r="A87" s="3" t="s">
        <v>4</v>
      </c>
      <c r="B87" s="10">
        <v>8488.6253300000008</v>
      </c>
      <c r="C87" s="10">
        <v>0.80544962528898079</v>
      </c>
      <c r="D87" s="10">
        <v>7013.6554699999997</v>
      </c>
      <c r="E87" s="10">
        <v>0.77383025035498776</v>
      </c>
      <c r="F87" s="14">
        <v>6985.1772799999999</v>
      </c>
      <c r="G87" s="14"/>
      <c r="H87" s="10">
        <v>0.79434844114835046</v>
      </c>
      <c r="I87" s="10">
        <v>7948.5086199999996</v>
      </c>
      <c r="J87" s="10">
        <v>0.82205642037038262</v>
      </c>
      <c r="K87" s="10">
        <v>8239.7375800000009</v>
      </c>
      <c r="L87" s="10">
        <v>0.91407015003624248</v>
      </c>
      <c r="M87" s="10">
        <v>9328.9278099999992</v>
      </c>
      <c r="N87" s="10">
        <v>0.95839349559150055</v>
      </c>
      <c r="O87" s="10">
        <v>9919.8310899999997</v>
      </c>
      <c r="P87" s="10">
        <v>0.83774347588681775</v>
      </c>
      <c r="Q87" s="10">
        <v>9398.3223900000012</v>
      </c>
      <c r="R87" s="10">
        <v>0.9611655292197846</v>
      </c>
      <c r="S87" s="10">
        <v>13330.388640000001</v>
      </c>
      <c r="T87" s="10">
        <v>1.3202745345091793</v>
      </c>
      <c r="U87" s="10">
        <v>17905.513930000001</v>
      </c>
      <c r="V87" s="10">
        <v>1.6514152697533042</v>
      </c>
      <c r="W87" s="10">
        <v>14730.561669999999</v>
      </c>
      <c r="X87" s="10">
        <v>1.3913220645567443</v>
      </c>
      <c r="Y87" s="10">
        <v>17670.232019999999</v>
      </c>
      <c r="Z87" s="10">
        <v>1.499270957200872</v>
      </c>
      <c r="AA87" s="10">
        <f t="shared" ref="AA87:AA117" si="6">Y87+W87+U87+S87+Q87+O87+M87+K87+I87+D87+B87+F87</f>
        <v>130959.48182999999</v>
      </c>
      <c r="AB87" s="10">
        <f t="shared" ref="AB87:AB95" si="7">(AA87*100)/AA$95</f>
        <v>1.0756851310023849</v>
      </c>
    </row>
    <row r="88" spans="1:28" x14ac:dyDescent="0.25">
      <c r="A88" s="3" t="s">
        <v>5</v>
      </c>
      <c r="B88" s="10">
        <v>59099.737209999999</v>
      </c>
      <c r="C88" s="10">
        <v>5.6077231989778173</v>
      </c>
      <c r="D88" s="10">
        <v>57771.439200000001</v>
      </c>
      <c r="E88" s="10">
        <v>6.3740352588924587</v>
      </c>
      <c r="F88" s="14">
        <v>70691.269029999996</v>
      </c>
      <c r="G88" s="14"/>
      <c r="H88" s="10">
        <v>8.0389512113827362</v>
      </c>
      <c r="I88" s="10">
        <v>60044.041710000005</v>
      </c>
      <c r="J88" s="10">
        <v>6.2099184076487246</v>
      </c>
      <c r="K88" s="10">
        <v>69267.350599999991</v>
      </c>
      <c r="L88" s="10">
        <v>7.6841303428446084</v>
      </c>
      <c r="M88" s="10">
        <v>57229.684310000004</v>
      </c>
      <c r="N88" s="10">
        <v>5.8794063277737987</v>
      </c>
      <c r="O88" s="10">
        <v>72221.286560000008</v>
      </c>
      <c r="P88" s="10">
        <v>6.0991876864500441</v>
      </c>
      <c r="Q88" s="10">
        <v>56502.243430000002</v>
      </c>
      <c r="R88" s="10">
        <v>5.7784790151789043</v>
      </c>
      <c r="S88" s="10">
        <v>35371.680699999997</v>
      </c>
      <c r="T88" s="10">
        <v>3.5032984057845002</v>
      </c>
      <c r="U88" s="10">
        <v>56974.067409999996</v>
      </c>
      <c r="V88" s="10">
        <v>5.2546855269642672</v>
      </c>
      <c r="W88" s="10">
        <v>60639.905749999998</v>
      </c>
      <c r="X88" s="10">
        <v>5.7275235495223589</v>
      </c>
      <c r="Y88" s="10">
        <v>68854.692759999991</v>
      </c>
      <c r="Z88" s="10">
        <v>5.8421327464865476</v>
      </c>
      <c r="AA88" s="10">
        <f t="shared" si="6"/>
        <v>724667.39867000002</v>
      </c>
      <c r="AB88" s="10">
        <f t="shared" si="7"/>
        <v>5.9523291844067652</v>
      </c>
    </row>
    <row r="89" spans="1:28" x14ac:dyDescent="0.25">
      <c r="A89" s="3" t="s">
        <v>6</v>
      </c>
      <c r="B89" s="10">
        <v>14.10732</v>
      </c>
      <c r="C89" s="10">
        <v>1.3385837124503812E-3</v>
      </c>
      <c r="D89" s="10">
        <v>16.915110000000002</v>
      </c>
      <c r="E89" s="10">
        <v>1.8662769880942213E-3</v>
      </c>
      <c r="F89" s="14">
        <v>53.771889999999999</v>
      </c>
      <c r="G89" s="14"/>
      <c r="H89" s="10">
        <v>6.1148937653162285E-3</v>
      </c>
      <c r="I89" s="10">
        <v>37.939350000000005</v>
      </c>
      <c r="J89" s="10">
        <v>3.9237909579292983E-3</v>
      </c>
      <c r="K89" s="10">
        <v>15.72803</v>
      </c>
      <c r="L89" s="10">
        <v>1.7447791998582705E-3</v>
      </c>
      <c r="M89" s="10">
        <v>7.7182299999999993</v>
      </c>
      <c r="N89" s="10">
        <v>7.9292085651579169E-4</v>
      </c>
      <c r="O89" s="10">
        <v>16.160800000000002</v>
      </c>
      <c r="P89" s="10">
        <v>1.3648019449403433E-3</v>
      </c>
      <c r="Q89" s="10">
        <v>14.26924</v>
      </c>
      <c r="R89" s="10">
        <v>1.4593138059146873E-3</v>
      </c>
      <c r="S89" s="10">
        <v>16.199940000000002</v>
      </c>
      <c r="T89" s="10">
        <v>1.6044819712455612E-3</v>
      </c>
      <c r="U89" s="10">
        <v>36.296840000000003</v>
      </c>
      <c r="V89" s="10">
        <v>3.3476367142617125E-3</v>
      </c>
      <c r="W89" s="10">
        <v>21.849240000000002</v>
      </c>
      <c r="X89" s="10">
        <v>2.063691146801723E-3</v>
      </c>
      <c r="Y89" s="10">
        <v>16.866040000000002</v>
      </c>
      <c r="Z89" s="10">
        <v>1.4310374592912784E-3</v>
      </c>
      <c r="AA89" s="10">
        <f t="shared" si="6"/>
        <v>267.82202999999998</v>
      </c>
      <c r="AB89" s="10">
        <f t="shared" si="7"/>
        <v>2.1998573253355601E-3</v>
      </c>
    </row>
    <row r="90" spans="1:28" x14ac:dyDescent="0.25">
      <c r="A90" s="3" t="s">
        <v>7</v>
      </c>
      <c r="B90" s="10">
        <v>19607.922329999998</v>
      </c>
      <c r="C90" s="10">
        <v>1.8605125187441789</v>
      </c>
      <c r="D90" s="10">
        <v>8931.8355200000005</v>
      </c>
      <c r="E90" s="10">
        <v>0.98546678634774365</v>
      </c>
      <c r="F90" s="14">
        <v>7874.3057800000006</v>
      </c>
      <c r="G90" s="14"/>
      <c r="H90" s="10">
        <v>0.89545938073434928</v>
      </c>
      <c r="I90" s="10">
        <v>5162.3908700000002</v>
      </c>
      <c r="J90" s="10">
        <v>0.53390853077353084</v>
      </c>
      <c r="K90" s="10">
        <v>3964.2541499999998</v>
      </c>
      <c r="L90" s="10">
        <v>0.43977206197291258</v>
      </c>
      <c r="M90" s="10">
        <v>4657.9847</v>
      </c>
      <c r="N90" s="10">
        <v>0.47853111632608158</v>
      </c>
      <c r="O90" s="10">
        <v>14126.69946</v>
      </c>
      <c r="P90" s="10">
        <v>1.1930193368271185</v>
      </c>
      <c r="Q90" s="10">
        <v>6191.5967899999996</v>
      </c>
      <c r="R90" s="10">
        <v>0.63321400973731334</v>
      </c>
      <c r="S90" s="10">
        <v>4829.2285999999995</v>
      </c>
      <c r="T90" s="10">
        <v>0.47829869886699833</v>
      </c>
      <c r="U90" s="10">
        <v>5384.9645500000006</v>
      </c>
      <c r="V90" s="10">
        <v>0.49665218880149903</v>
      </c>
      <c r="W90" s="10">
        <v>4979.6349400000008</v>
      </c>
      <c r="X90" s="10">
        <v>0.47033345507589869</v>
      </c>
      <c r="Y90" s="10">
        <v>10114.34974</v>
      </c>
      <c r="Z90" s="10">
        <v>0.85817496900950108</v>
      </c>
      <c r="AA90" s="10">
        <f t="shared" si="6"/>
        <v>95825.167430000001</v>
      </c>
      <c r="AB90" s="10">
        <f t="shared" si="7"/>
        <v>0.78709617921420449</v>
      </c>
    </row>
    <row r="91" spans="1:28" x14ac:dyDescent="0.25">
      <c r="A91" s="3" t="s">
        <v>8</v>
      </c>
      <c r="B91" s="10">
        <v>0</v>
      </c>
      <c r="C91" s="10">
        <v>0</v>
      </c>
      <c r="D91" s="10">
        <v>0</v>
      </c>
      <c r="E91" s="10">
        <v>0</v>
      </c>
      <c r="F91" s="14">
        <v>0</v>
      </c>
      <c r="G91" s="14"/>
      <c r="H91" s="10">
        <v>0</v>
      </c>
      <c r="I91" s="10">
        <v>0</v>
      </c>
      <c r="J91" s="10">
        <v>0</v>
      </c>
      <c r="K91" s="10">
        <v>0</v>
      </c>
      <c r="L91" s="10">
        <v>0</v>
      </c>
      <c r="M91" s="10">
        <v>0</v>
      </c>
      <c r="N91" s="10">
        <v>0</v>
      </c>
      <c r="O91" s="10">
        <v>0</v>
      </c>
      <c r="P91" s="10">
        <v>0</v>
      </c>
      <c r="Q91" s="10">
        <v>0</v>
      </c>
      <c r="R91" s="10">
        <v>0</v>
      </c>
      <c r="S91" s="10">
        <v>0</v>
      </c>
      <c r="T91" s="10">
        <v>0</v>
      </c>
      <c r="U91" s="10">
        <v>0</v>
      </c>
      <c r="V91" s="10">
        <v>0</v>
      </c>
      <c r="W91" s="10">
        <v>0</v>
      </c>
      <c r="X91" s="10">
        <v>0</v>
      </c>
      <c r="Y91" s="10">
        <v>0</v>
      </c>
      <c r="Z91" s="10">
        <v>0</v>
      </c>
      <c r="AA91" s="10">
        <f t="shared" si="6"/>
        <v>0</v>
      </c>
      <c r="AB91" s="10">
        <f t="shared" si="7"/>
        <v>0</v>
      </c>
    </row>
    <row r="92" spans="1:28" x14ac:dyDescent="0.25">
      <c r="A92" s="3" t="s">
        <v>9</v>
      </c>
      <c r="B92" s="10">
        <v>0</v>
      </c>
      <c r="C92" s="10">
        <v>0</v>
      </c>
      <c r="D92" s="10">
        <v>0</v>
      </c>
      <c r="E92" s="10">
        <v>0</v>
      </c>
      <c r="F92" s="14">
        <v>0</v>
      </c>
      <c r="G92" s="14"/>
      <c r="H92" s="10">
        <v>0</v>
      </c>
      <c r="I92" s="10">
        <v>0</v>
      </c>
      <c r="J92" s="10">
        <v>0</v>
      </c>
      <c r="K92" s="10">
        <v>0</v>
      </c>
      <c r="L92" s="10">
        <v>0</v>
      </c>
      <c r="M92" s="10">
        <v>0</v>
      </c>
      <c r="N92" s="10">
        <v>0</v>
      </c>
      <c r="O92" s="10">
        <v>0</v>
      </c>
      <c r="P92" s="10">
        <v>0</v>
      </c>
      <c r="Q92" s="10">
        <v>0</v>
      </c>
      <c r="R92" s="10">
        <v>0</v>
      </c>
      <c r="S92" s="10">
        <v>0</v>
      </c>
      <c r="T92" s="10">
        <v>0</v>
      </c>
      <c r="U92" s="10">
        <v>0</v>
      </c>
      <c r="V92" s="10">
        <v>0</v>
      </c>
      <c r="W92" s="10">
        <v>0</v>
      </c>
      <c r="X92" s="10">
        <v>0</v>
      </c>
      <c r="Y92" s="10">
        <v>0</v>
      </c>
      <c r="Z92" s="10">
        <v>0</v>
      </c>
      <c r="AA92" s="10">
        <f t="shared" si="6"/>
        <v>0</v>
      </c>
      <c r="AB92" s="10">
        <f t="shared" si="7"/>
        <v>0</v>
      </c>
    </row>
    <row r="93" spans="1:28" x14ac:dyDescent="0.25">
      <c r="A93" s="3" t="s">
        <v>10</v>
      </c>
      <c r="B93" s="10">
        <v>0</v>
      </c>
      <c r="C93" s="10">
        <v>0</v>
      </c>
      <c r="D93" s="10">
        <v>0</v>
      </c>
      <c r="E93" s="10">
        <v>0</v>
      </c>
      <c r="F93" s="14">
        <v>0</v>
      </c>
      <c r="G93" s="14"/>
      <c r="H93" s="10">
        <v>0</v>
      </c>
      <c r="I93" s="10">
        <v>0</v>
      </c>
      <c r="J93" s="10">
        <v>0</v>
      </c>
      <c r="K93" s="10">
        <v>0</v>
      </c>
      <c r="L93" s="10">
        <v>0</v>
      </c>
      <c r="M93" s="10">
        <v>0</v>
      </c>
      <c r="N93" s="10">
        <v>0</v>
      </c>
      <c r="O93" s="10">
        <v>0</v>
      </c>
      <c r="P93" s="10">
        <v>0</v>
      </c>
      <c r="Q93" s="10">
        <v>0</v>
      </c>
      <c r="R93" s="10">
        <v>0</v>
      </c>
      <c r="S93" s="10">
        <v>0</v>
      </c>
      <c r="T93" s="10">
        <v>0</v>
      </c>
      <c r="U93" s="10">
        <v>0</v>
      </c>
      <c r="V93" s="10">
        <v>0</v>
      </c>
      <c r="W93" s="10">
        <v>0</v>
      </c>
      <c r="X93" s="10">
        <v>0</v>
      </c>
      <c r="Y93" s="10">
        <v>0</v>
      </c>
      <c r="Z93" s="10">
        <v>0</v>
      </c>
      <c r="AA93" s="10">
        <f t="shared" si="6"/>
        <v>0</v>
      </c>
      <c r="AB93" s="10">
        <f t="shared" si="7"/>
        <v>0</v>
      </c>
    </row>
    <row r="94" spans="1:28" x14ac:dyDescent="0.25">
      <c r="A94" s="3" t="s">
        <v>11</v>
      </c>
      <c r="B94" s="10">
        <v>0</v>
      </c>
      <c r="C94" s="10">
        <v>0</v>
      </c>
      <c r="D94" s="10">
        <v>0</v>
      </c>
      <c r="E94" s="10">
        <v>0</v>
      </c>
      <c r="F94" s="14">
        <v>0</v>
      </c>
      <c r="G94" s="14"/>
      <c r="H94" s="10">
        <v>0</v>
      </c>
      <c r="I94" s="10">
        <v>0</v>
      </c>
      <c r="J94" s="10">
        <v>0</v>
      </c>
      <c r="K94" s="10">
        <v>0</v>
      </c>
      <c r="L94" s="10">
        <v>0</v>
      </c>
      <c r="M94" s="10">
        <v>0</v>
      </c>
      <c r="N94" s="10">
        <v>0</v>
      </c>
      <c r="O94" s="10">
        <v>0</v>
      </c>
      <c r="P94" s="10">
        <v>0</v>
      </c>
      <c r="Q94" s="10">
        <v>0</v>
      </c>
      <c r="R94" s="10">
        <v>0</v>
      </c>
      <c r="S94" s="10">
        <v>0</v>
      </c>
      <c r="T94" s="10">
        <v>0</v>
      </c>
      <c r="U94" s="10">
        <v>0</v>
      </c>
      <c r="V94" s="10">
        <v>0</v>
      </c>
      <c r="W94" s="10">
        <v>0</v>
      </c>
      <c r="X94" s="10">
        <v>0</v>
      </c>
      <c r="Y94" s="10">
        <v>0</v>
      </c>
      <c r="Z94" s="10">
        <v>0</v>
      </c>
      <c r="AA94" s="10">
        <f t="shared" si="6"/>
        <v>0</v>
      </c>
      <c r="AB94" s="10">
        <f t="shared" si="7"/>
        <v>0</v>
      </c>
    </row>
    <row r="95" spans="1:28" x14ac:dyDescent="0.25">
      <c r="A95" s="4" t="s">
        <v>12</v>
      </c>
      <c r="B95" s="11">
        <v>1053898.9731300001</v>
      </c>
      <c r="C95" s="11">
        <v>100</v>
      </c>
      <c r="D95" s="11">
        <v>906355.8147000001</v>
      </c>
      <c r="E95" s="11">
        <v>100</v>
      </c>
      <c r="F95" s="12">
        <v>879359.34889000014</v>
      </c>
      <c r="G95" s="12"/>
      <c r="H95" s="11">
        <v>100</v>
      </c>
      <c r="I95" s="11">
        <v>966905.48519999988</v>
      </c>
      <c r="J95" s="11">
        <v>100</v>
      </c>
      <c r="K95" s="11">
        <v>901433.83192999999</v>
      </c>
      <c r="L95" s="11">
        <v>100</v>
      </c>
      <c r="M95" s="11">
        <v>973392.22906999988</v>
      </c>
      <c r="N95" s="11">
        <v>100</v>
      </c>
      <c r="O95" s="11">
        <v>1184113.2011800001</v>
      </c>
      <c r="P95" s="11">
        <v>100</v>
      </c>
      <c r="Q95" s="11">
        <v>977804.76975999994</v>
      </c>
      <c r="R95" s="11">
        <v>100</v>
      </c>
      <c r="S95" s="11">
        <v>1009667.93584</v>
      </c>
      <c r="T95" s="11">
        <v>100</v>
      </c>
      <c r="U95" s="11">
        <v>1084252.65637</v>
      </c>
      <c r="V95" s="11">
        <v>100</v>
      </c>
      <c r="W95" s="11">
        <v>1058745.6380699999</v>
      </c>
      <c r="X95" s="11">
        <v>100</v>
      </c>
      <c r="Y95" s="11">
        <v>1178588.2955399998</v>
      </c>
      <c r="Z95" s="11">
        <v>100</v>
      </c>
      <c r="AA95" s="11">
        <f t="shared" si="6"/>
        <v>12174518.179680001</v>
      </c>
      <c r="AB95" s="11">
        <f t="shared" si="7"/>
        <v>100</v>
      </c>
    </row>
    <row r="96" spans="1:28" x14ac:dyDescent="0.25">
      <c r="A96" s="3" t="s">
        <v>13</v>
      </c>
      <c r="B96" s="10">
        <v>77119.411840000001</v>
      </c>
      <c r="C96" s="10">
        <v>7.1222872728785749</v>
      </c>
      <c r="D96" s="10">
        <v>80834.788150000008</v>
      </c>
      <c r="E96" s="10">
        <v>7.8387643310556419</v>
      </c>
      <c r="F96" s="14">
        <v>75035.872909999991</v>
      </c>
      <c r="G96" s="14"/>
      <c r="H96" s="10">
        <v>6.9207146117091112</v>
      </c>
      <c r="I96" s="10">
        <v>83220.090609999999</v>
      </c>
      <c r="J96" s="10">
        <v>7.602717576474717</v>
      </c>
      <c r="K96" s="10">
        <v>81383.231819999986</v>
      </c>
      <c r="L96" s="10">
        <v>7.0075429491063472</v>
      </c>
      <c r="M96" s="10">
        <v>83855.543340000004</v>
      </c>
      <c r="N96" s="10">
        <v>7.0889609879630386</v>
      </c>
      <c r="O96" s="10">
        <v>83962.120920000001</v>
      </c>
      <c r="P96" s="10">
        <v>7.0430727717328443</v>
      </c>
      <c r="Q96" s="10">
        <v>85071.944430000003</v>
      </c>
      <c r="R96" s="10">
        <v>7.355497319476509</v>
      </c>
      <c r="S96" s="10">
        <v>83880.536299999992</v>
      </c>
      <c r="T96" s="10">
        <v>7.0663969234595614</v>
      </c>
      <c r="U96" s="10">
        <v>81484.782879999999</v>
      </c>
      <c r="V96" s="10">
        <v>6.8665944369500469</v>
      </c>
      <c r="W96" s="10">
        <v>73842.754830000005</v>
      </c>
      <c r="X96" s="10">
        <v>6.2836450913947832</v>
      </c>
      <c r="Y96" s="10">
        <v>95780.232099999994</v>
      </c>
      <c r="Z96" s="10">
        <v>6.5153489566025709</v>
      </c>
      <c r="AA96" s="10">
        <f t="shared" si="6"/>
        <v>985471.31013</v>
      </c>
      <c r="AB96" s="10">
        <f>(AA96*100)/AA$116</f>
        <v>7.0366905586481066</v>
      </c>
    </row>
    <row r="97" spans="1:28" x14ac:dyDescent="0.25">
      <c r="A97" s="3" t="s">
        <v>14</v>
      </c>
      <c r="B97" s="10">
        <v>54752.516260000004</v>
      </c>
      <c r="C97" s="10">
        <v>5.0566146760264923</v>
      </c>
      <c r="D97" s="10">
        <v>63371.676459999995</v>
      </c>
      <c r="E97" s="10">
        <v>6.1453199594220296</v>
      </c>
      <c r="F97" s="14">
        <v>52815.209099999993</v>
      </c>
      <c r="G97" s="14"/>
      <c r="H97" s="10">
        <v>4.8712565758681192</v>
      </c>
      <c r="I97" s="10">
        <v>60866.167500000003</v>
      </c>
      <c r="J97" s="10">
        <v>5.5605356599948097</v>
      </c>
      <c r="K97" s="10">
        <v>54221.265670000001</v>
      </c>
      <c r="L97" s="10">
        <v>4.6687485792872589</v>
      </c>
      <c r="M97" s="10">
        <v>59772.552159999999</v>
      </c>
      <c r="N97" s="10">
        <v>5.0530385176230128</v>
      </c>
      <c r="O97" s="10">
        <v>57717.210530000004</v>
      </c>
      <c r="P97" s="10">
        <v>4.8415465151426913</v>
      </c>
      <c r="Q97" s="10">
        <v>58715.184040000007</v>
      </c>
      <c r="R97" s="10">
        <v>5.0766369772370075</v>
      </c>
      <c r="S97" s="10">
        <v>55410.199439999997</v>
      </c>
      <c r="T97" s="10">
        <v>4.6679537366178803</v>
      </c>
      <c r="U97" s="10">
        <v>57036.023869999997</v>
      </c>
      <c r="V97" s="10">
        <v>4.8063359853121579</v>
      </c>
      <c r="W97" s="10">
        <v>48395.164120000001</v>
      </c>
      <c r="X97" s="10">
        <v>4.1181837835001449</v>
      </c>
      <c r="Y97" s="10">
        <v>65154.835399999989</v>
      </c>
      <c r="Z97" s="10">
        <v>4.4320887466402601</v>
      </c>
      <c r="AA97" s="10">
        <f t="shared" si="6"/>
        <v>688228.00455000007</v>
      </c>
      <c r="AB97" s="10">
        <f t="shared" ref="AB97:AB116" si="8">(AA97*100)/AA$116</f>
        <v>4.9142450440037262</v>
      </c>
    </row>
    <row r="98" spans="1:28" x14ac:dyDescent="0.25">
      <c r="A98" s="3" t="s">
        <v>15</v>
      </c>
      <c r="B98" s="10">
        <v>435949.84129000001</v>
      </c>
      <c r="C98" s="10">
        <v>40.261717927453553</v>
      </c>
      <c r="D98" s="10">
        <v>384097.59074999997</v>
      </c>
      <c r="E98" s="10">
        <v>37.246964616625981</v>
      </c>
      <c r="F98" s="14">
        <v>413047.76506999996</v>
      </c>
      <c r="G98" s="14"/>
      <c r="H98" s="10">
        <v>38.096254393980381</v>
      </c>
      <c r="I98" s="10">
        <v>434009.53017000004</v>
      </c>
      <c r="J98" s="10">
        <v>39.649703084852163</v>
      </c>
      <c r="K98" s="10">
        <v>447263.07773000002</v>
      </c>
      <c r="L98" s="10">
        <v>38.511805892331623</v>
      </c>
      <c r="M98" s="10">
        <v>433733.39272</v>
      </c>
      <c r="N98" s="10">
        <v>36.666855615045044</v>
      </c>
      <c r="O98" s="10">
        <v>442361.83402000001</v>
      </c>
      <c r="P98" s="10">
        <v>37.107049635020886</v>
      </c>
      <c r="Q98" s="10">
        <v>438191.38964000001</v>
      </c>
      <c r="R98" s="10">
        <v>37.8869392666438</v>
      </c>
      <c r="S98" s="10">
        <v>449407.91022000002</v>
      </c>
      <c r="T98" s="10">
        <v>37.859732593972453</v>
      </c>
      <c r="U98" s="10">
        <v>480422.07225000003</v>
      </c>
      <c r="V98" s="10">
        <v>40.484412084131009</v>
      </c>
      <c r="W98" s="10">
        <v>473520.44108000002</v>
      </c>
      <c r="X98" s="10">
        <v>40.29419544432556</v>
      </c>
      <c r="Y98" s="10">
        <v>529738.30018000002</v>
      </c>
      <c r="Z98" s="10">
        <v>36.03488742590114</v>
      </c>
      <c r="AA98" s="10">
        <f t="shared" si="6"/>
        <v>5361743.1451199995</v>
      </c>
      <c r="AB98" s="10">
        <f t="shared" si="8"/>
        <v>38.285160592026806</v>
      </c>
    </row>
    <row r="99" spans="1:28" x14ac:dyDescent="0.25">
      <c r="A99" s="3" t="s">
        <v>16</v>
      </c>
      <c r="B99" s="10">
        <v>48589.87225</v>
      </c>
      <c r="C99" s="10">
        <v>4.4874697622819788</v>
      </c>
      <c r="D99" s="10">
        <v>45758.24656</v>
      </c>
      <c r="E99" s="10">
        <v>4.437298831297519</v>
      </c>
      <c r="F99" s="14">
        <v>56986.062420000002</v>
      </c>
      <c r="G99" s="14"/>
      <c r="H99" s="10">
        <v>5.2559430517573418</v>
      </c>
      <c r="I99" s="10">
        <v>46972.630819999998</v>
      </c>
      <c r="J99" s="10">
        <v>4.2912672088049773</v>
      </c>
      <c r="K99" s="10">
        <v>47898.787409999997</v>
      </c>
      <c r="L99" s="10">
        <v>4.124348498816957</v>
      </c>
      <c r="M99" s="10">
        <v>55254.467499999999</v>
      </c>
      <c r="N99" s="10">
        <v>4.6710896968373472</v>
      </c>
      <c r="O99" s="10">
        <v>51993.153600000005</v>
      </c>
      <c r="P99" s="10">
        <v>4.3613901176412009</v>
      </c>
      <c r="Q99" s="10">
        <v>51700.261079999997</v>
      </c>
      <c r="R99" s="10">
        <v>4.470112142588718</v>
      </c>
      <c r="S99" s="10">
        <v>47583.292359999999</v>
      </c>
      <c r="T99" s="10">
        <v>4.0085870402426229</v>
      </c>
      <c r="U99" s="10">
        <v>52059.212019999999</v>
      </c>
      <c r="V99" s="10">
        <v>4.3869478817286502</v>
      </c>
      <c r="W99" s="10">
        <v>52170.023769999993</v>
      </c>
      <c r="X99" s="10">
        <v>4.4394052542461147</v>
      </c>
      <c r="Y99" s="10">
        <v>52430.977500000001</v>
      </c>
      <c r="Z99" s="10">
        <v>3.5665617743713725</v>
      </c>
      <c r="AA99" s="10">
        <f t="shared" si="6"/>
        <v>609396.98728999996</v>
      </c>
      <c r="AB99" s="10">
        <f t="shared" si="8"/>
        <v>4.3513575513085883</v>
      </c>
    </row>
    <row r="100" spans="1:28" x14ac:dyDescent="0.25">
      <c r="A100" s="3" t="s">
        <v>17</v>
      </c>
      <c r="B100" s="10">
        <v>69655.501730000004</v>
      </c>
      <c r="C100" s="10">
        <v>6.432965210974702</v>
      </c>
      <c r="D100" s="10">
        <v>78868.014360000001</v>
      </c>
      <c r="E100" s="10">
        <v>7.648041047366215</v>
      </c>
      <c r="F100" s="14">
        <v>70416.508950000003</v>
      </c>
      <c r="G100" s="14"/>
      <c r="H100" s="10">
        <v>6.4946610667184466</v>
      </c>
      <c r="I100" s="10">
        <v>80076.173810000008</v>
      </c>
      <c r="J100" s="10">
        <v>7.3154995340629494</v>
      </c>
      <c r="K100" s="10">
        <v>95318.542449999994</v>
      </c>
      <c r="L100" s="10">
        <v>8.2074496813045297</v>
      </c>
      <c r="M100" s="10">
        <v>129322.24712</v>
      </c>
      <c r="N100" s="10">
        <v>10.93261492555485</v>
      </c>
      <c r="O100" s="10">
        <v>109146.99861</v>
      </c>
      <c r="P100" s="10">
        <v>9.1556793182833953</v>
      </c>
      <c r="Q100" s="10">
        <v>103816.12431999999</v>
      </c>
      <c r="R100" s="10">
        <v>8.9761581126493581</v>
      </c>
      <c r="S100" s="10">
        <v>106204.61175999999</v>
      </c>
      <c r="T100" s="10">
        <v>8.9470570277944343</v>
      </c>
      <c r="U100" s="10">
        <v>93167.04062</v>
      </c>
      <c r="V100" s="10">
        <v>7.8510399146613157</v>
      </c>
      <c r="W100" s="10">
        <v>84335.281170000002</v>
      </c>
      <c r="X100" s="10">
        <v>7.1765060333308996</v>
      </c>
      <c r="Y100" s="10">
        <v>94331.991939999993</v>
      </c>
      <c r="Z100" s="10">
        <v>6.416833951903957</v>
      </c>
      <c r="AA100" s="10">
        <f t="shared" si="6"/>
        <v>1114659.03684</v>
      </c>
      <c r="AB100" s="10">
        <f t="shared" si="8"/>
        <v>7.9591466945994913</v>
      </c>
    </row>
    <row r="101" spans="1:28" x14ac:dyDescent="0.25">
      <c r="A101" s="3" t="s">
        <v>18</v>
      </c>
      <c r="B101" s="10">
        <v>3308.8982400000004</v>
      </c>
      <c r="C101" s="10">
        <v>0.30559003576034421</v>
      </c>
      <c r="D101" s="10">
        <v>3135.4618</v>
      </c>
      <c r="E101" s="10">
        <v>0.30405406733570461</v>
      </c>
      <c r="F101" s="14">
        <v>3326.13805</v>
      </c>
      <c r="G101" s="14"/>
      <c r="H101" s="10">
        <v>0.30677662977022396</v>
      </c>
      <c r="I101" s="10">
        <v>2834.6397999999999</v>
      </c>
      <c r="J101" s="10">
        <v>0.25896349874732222</v>
      </c>
      <c r="K101" s="10">
        <v>2727.3449599999999</v>
      </c>
      <c r="L101" s="10">
        <v>0.23483937067650279</v>
      </c>
      <c r="M101" s="10">
        <v>2188.6610699999997</v>
      </c>
      <c r="N101" s="10">
        <v>0.18502453532731997</v>
      </c>
      <c r="O101" s="10">
        <v>2632.70982</v>
      </c>
      <c r="P101" s="10">
        <v>0.22084204931868073</v>
      </c>
      <c r="Q101" s="10">
        <v>2632.7098099999998</v>
      </c>
      <c r="R101" s="10">
        <v>0.22762956789295652</v>
      </c>
      <c r="S101" s="10">
        <v>2639.1410300000002</v>
      </c>
      <c r="T101" s="10">
        <v>0.22233069645941095</v>
      </c>
      <c r="U101" s="10">
        <v>2662.9019900000003</v>
      </c>
      <c r="V101" s="10">
        <v>0.2243985606196563</v>
      </c>
      <c r="W101" s="10">
        <v>2577.0019500000003</v>
      </c>
      <c r="X101" s="10">
        <v>0.21928983677425845</v>
      </c>
      <c r="Y101" s="10">
        <v>2659.6180399999998</v>
      </c>
      <c r="Z101" s="10">
        <v>0.18091770339190247</v>
      </c>
      <c r="AA101" s="10">
        <f t="shared" si="6"/>
        <v>33325.226560000003</v>
      </c>
      <c r="AB101" s="10">
        <f t="shared" si="8"/>
        <v>0.23795650333912491</v>
      </c>
    </row>
    <row r="102" spans="1:28" x14ac:dyDescent="0.25">
      <c r="A102" s="3" t="s">
        <v>19</v>
      </c>
      <c r="B102" s="10">
        <v>33490.83943</v>
      </c>
      <c r="C102" s="10">
        <v>3.0930134675455134</v>
      </c>
      <c r="D102" s="10">
        <v>32484.329129999998</v>
      </c>
      <c r="E102" s="10">
        <v>3.1500917653176987</v>
      </c>
      <c r="F102" s="14">
        <v>40132.052799999998</v>
      </c>
      <c r="G102" s="14"/>
      <c r="H102" s="10">
        <v>3.7014626929705101</v>
      </c>
      <c r="I102" s="10">
        <v>39619.870130000003</v>
      </c>
      <c r="J102" s="10">
        <v>3.6195428388394624</v>
      </c>
      <c r="K102" s="10">
        <v>41893.372029999999</v>
      </c>
      <c r="L102" s="10">
        <v>3.6072492725825938</v>
      </c>
      <c r="M102" s="10">
        <v>41801.544729999994</v>
      </c>
      <c r="N102" s="10">
        <v>3.5338095494303423</v>
      </c>
      <c r="O102" s="10">
        <v>46706.928230000005</v>
      </c>
      <c r="P102" s="10">
        <v>3.9179607525806786</v>
      </c>
      <c r="Q102" s="10">
        <v>40643.33238</v>
      </c>
      <c r="R102" s="10">
        <v>3.5141070817027145</v>
      </c>
      <c r="S102" s="10">
        <v>39670.247870000007</v>
      </c>
      <c r="T102" s="10">
        <v>3.3419638198169968</v>
      </c>
      <c r="U102" s="10">
        <v>46752.032900000006</v>
      </c>
      <c r="V102" s="10">
        <v>3.9397202481353117</v>
      </c>
      <c r="W102" s="10">
        <v>50626.721040000004</v>
      </c>
      <c r="X102" s="10">
        <v>4.3080779947712182</v>
      </c>
      <c r="Y102" s="10">
        <v>59713.648800000003</v>
      </c>
      <c r="Z102" s="10">
        <v>4.0619577847526687</v>
      </c>
      <c r="AA102" s="10">
        <f t="shared" si="6"/>
        <v>513534.91946999996</v>
      </c>
      <c r="AB102" s="10">
        <f t="shared" si="8"/>
        <v>3.6668610057191544</v>
      </c>
    </row>
    <row r="103" spans="1:28" x14ac:dyDescent="0.25">
      <c r="A103" s="3" t="s">
        <v>20</v>
      </c>
      <c r="B103" s="10">
        <v>28792.799990000003</v>
      </c>
      <c r="C103" s="10">
        <v>2.6591306653735414</v>
      </c>
      <c r="D103" s="10">
        <v>28914.793249999999</v>
      </c>
      <c r="E103" s="10">
        <v>2.8039443803249258</v>
      </c>
      <c r="F103" s="14">
        <v>28892.660969999997</v>
      </c>
      <c r="G103" s="14"/>
      <c r="H103" s="10">
        <v>2.6648302097594208</v>
      </c>
      <c r="I103" s="10">
        <v>29835.724309999998</v>
      </c>
      <c r="J103" s="10">
        <v>2.7256950089313414</v>
      </c>
      <c r="K103" s="10">
        <v>31093.3341</v>
      </c>
      <c r="L103" s="10">
        <v>2.6773067284742171</v>
      </c>
      <c r="M103" s="10">
        <v>29499.953600000001</v>
      </c>
      <c r="N103" s="10">
        <v>2.493860416230413</v>
      </c>
      <c r="O103" s="10">
        <v>31751.625259999997</v>
      </c>
      <c r="P103" s="10">
        <v>2.6634511476913127</v>
      </c>
      <c r="Q103" s="10">
        <v>31045.71629</v>
      </c>
      <c r="R103" s="10">
        <v>2.6842772253809546</v>
      </c>
      <c r="S103" s="10">
        <v>29717.647509999999</v>
      </c>
      <c r="T103" s="10">
        <v>2.5035211051353241</v>
      </c>
      <c r="U103" s="10">
        <v>34980.185109999999</v>
      </c>
      <c r="V103" s="10">
        <v>2.9477251578805319</v>
      </c>
      <c r="W103" s="10">
        <v>31485.378629999999</v>
      </c>
      <c r="X103" s="10">
        <v>2.6792465331849766</v>
      </c>
      <c r="Y103" s="10">
        <v>32961.01528</v>
      </c>
      <c r="Z103" s="10">
        <v>2.2421381928673507</v>
      </c>
      <c r="AA103" s="10">
        <f t="shared" si="6"/>
        <v>368970.83429999999</v>
      </c>
      <c r="AB103" s="10">
        <f t="shared" si="8"/>
        <v>2.6346110327583512</v>
      </c>
    </row>
    <row r="104" spans="1:28" x14ac:dyDescent="0.25">
      <c r="A104" s="3" t="s">
        <v>21</v>
      </c>
      <c r="B104" s="10">
        <v>37780.19296</v>
      </c>
      <c r="C104" s="10">
        <v>3.4891524852934444</v>
      </c>
      <c r="D104" s="10">
        <v>32058.976660000004</v>
      </c>
      <c r="E104" s="10">
        <v>3.1088442053714136</v>
      </c>
      <c r="F104" s="14">
        <v>36693.341409999994</v>
      </c>
      <c r="G104" s="14"/>
      <c r="H104" s="10">
        <v>3.384303189931638</v>
      </c>
      <c r="I104" s="10">
        <v>34870.000730000007</v>
      </c>
      <c r="J104" s="10">
        <v>3.1856101753607216</v>
      </c>
      <c r="K104" s="10">
        <v>41628.512779999997</v>
      </c>
      <c r="L104" s="10">
        <v>3.5844434374205281</v>
      </c>
      <c r="M104" s="10">
        <v>39661.382109999999</v>
      </c>
      <c r="N104" s="10">
        <v>3.3528849651179806</v>
      </c>
      <c r="O104" s="10">
        <v>38791.788449999993</v>
      </c>
      <c r="P104" s="10">
        <v>3.2540077121126587</v>
      </c>
      <c r="Q104" s="10">
        <v>37099.783000000003</v>
      </c>
      <c r="R104" s="10">
        <v>3.2077244294586547</v>
      </c>
      <c r="S104" s="10">
        <v>36891.032980000004</v>
      </c>
      <c r="T104" s="10">
        <v>3.107832799503897</v>
      </c>
      <c r="U104" s="10">
        <v>39161.523090000002</v>
      </c>
      <c r="V104" s="10">
        <v>3.3000799301176809</v>
      </c>
      <c r="W104" s="10">
        <v>38894.962730000007</v>
      </c>
      <c r="X104" s="10">
        <v>3.3097646776722724</v>
      </c>
      <c r="Y104" s="10">
        <v>39046.08539</v>
      </c>
      <c r="Z104" s="10">
        <v>2.6560686493173722</v>
      </c>
      <c r="AA104" s="10">
        <f t="shared" si="6"/>
        <v>452577.58228999999</v>
      </c>
      <c r="AB104" s="10">
        <f t="shared" si="8"/>
        <v>3.2315993044340598</v>
      </c>
    </row>
    <row r="105" spans="1:28" x14ac:dyDescent="0.25">
      <c r="A105" s="4" t="s">
        <v>22</v>
      </c>
      <c r="B105" s="11">
        <v>789439.87398999999</v>
      </c>
      <c r="C105" s="11">
        <v>72.907941503588134</v>
      </c>
      <c r="D105" s="11">
        <v>749523.87711999996</v>
      </c>
      <c r="E105" s="11">
        <v>72.68332320411713</v>
      </c>
      <c r="F105" s="12">
        <v>777345.61168000009</v>
      </c>
      <c r="G105" s="12"/>
      <c r="H105" s="11">
        <v>71.696202422465205</v>
      </c>
      <c r="I105" s="11">
        <v>812304.82788000011</v>
      </c>
      <c r="J105" s="11">
        <v>74.209534586068472</v>
      </c>
      <c r="K105" s="11">
        <v>843427.46895000001</v>
      </c>
      <c r="L105" s="11">
        <v>72.623734410000566</v>
      </c>
      <c r="M105" s="11">
        <v>875089.74435000005</v>
      </c>
      <c r="N105" s="11">
        <v>73.978139209129353</v>
      </c>
      <c r="O105" s="11">
        <v>865064.36944000004</v>
      </c>
      <c r="P105" s="11">
        <v>72.565000019524362</v>
      </c>
      <c r="Q105" s="11">
        <v>848916.44498999999</v>
      </c>
      <c r="R105" s="11">
        <v>73.399082123030666</v>
      </c>
      <c r="S105" s="11">
        <v>851404.61947000003</v>
      </c>
      <c r="T105" s="11">
        <v>71.725375743002587</v>
      </c>
      <c r="U105" s="11">
        <v>887725.77473000006</v>
      </c>
      <c r="V105" s="11">
        <v>74.807254199536359</v>
      </c>
      <c r="W105" s="11">
        <v>855847.72931999993</v>
      </c>
      <c r="X105" s="11">
        <v>72.828314649200223</v>
      </c>
      <c r="Y105" s="11">
        <v>971816.70463000017</v>
      </c>
      <c r="Z105" s="11">
        <v>66.106803185748603</v>
      </c>
      <c r="AA105" s="11">
        <f t="shared" si="6"/>
        <v>10127907.046549998</v>
      </c>
      <c r="AB105" s="11">
        <f t="shared" si="8"/>
        <v>72.317628286837405</v>
      </c>
    </row>
    <row r="106" spans="1:28" x14ac:dyDescent="0.25">
      <c r="A106" s="3" t="s">
        <v>23</v>
      </c>
      <c r="B106" s="10">
        <v>20978.352629999998</v>
      </c>
      <c r="C106" s="10">
        <v>1.9374350812295789</v>
      </c>
      <c r="D106" s="10">
        <v>96794.287650000013</v>
      </c>
      <c r="E106" s="10">
        <v>9.3863994308094139</v>
      </c>
      <c r="F106" s="14">
        <v>62456.829109999999</v>
      </c>
      <c r="G106" s="14"/>
      <c r="H106" s="10">
        <v>5.7605232412108149</v>
      </c>
      <c r="I106" s="10">
        <v>53370.096960000003</v>
      </c>
      <c r="J106" s="10">
        <v>4.8757189669196865</v>
      </c>
      <c r="K106" s="10">
        <v>62529.906609999998</v>
      </c>
      <c r="L106" s="10">
        <v>5.3841681679874087</v>
      </c>
      <c r="M106" s="10">
        <v>63528.26051</v>
      </c>
      <c r="N106" s="10">
        <v>5.3705377420614893</v>
      </c>
      <c r="O106" s="10">
        <v>63630.145229999995</v>
      </c>
      <c r="P106" s="10">
        <v>5.3375467225014868</v>
      </c>
      <c r="Q106" s="10">
        <v>63226.851360000001</v>
      </c>
      <c r="R106" s="10">
        <v>5.4667251208780163</v>
      </c>
      <c r="S106" s="10">
        <v>60746.340770000003</v>
      </c>
      <c r="T106" s="10">
        <v>5.1174894017523602</v>
      </c>
      <c r="U106" s="10">
        <v>59269.242339999997</v>
      </c>
      <c r="V106" s="10">
        <v>4.9945257918086527</v>
      </c>
      <c r="W106" s="10">
        <v>54387.768600000003</v>
      </c>
      <c r="X106" s="10">
        <v>4.6281241264913051</v>
      </c>
      <c r="Y106" s="10">
        <v>73154.451240000009</v>
      </c>
      <c r="Z106" s="10">
        <v>4.9762541508538245</v>
      </c>
      <c r="AA106" s="10">
        <f t="shared" si="6"/>
        <v>734072.53301000001</v>
      </c>
      <c r="AB106" s="10">
        <f t="shared" si="8"/>
        <v>5.2415947671911018</v>
      </c>
    </row>
    <row r="107" spans="1:28" x14ac:dyDescent="0.25">
      <c r="A107" s="3" t="s">
        <v>24</v>
      </c>
      <c r="B107" s="10">
        <v>26322.743859999999</v>
      </c>
      <c r="C107" s="10">
        <v>2.4310110659334692</v>
      </c>
      <c r="D107" s="10">
        <v>27856.977360000001</v>
      </c>
      <c r="E107" s="10">
        <v>2.7013651609426841</v>
      </c>
      <c r="F107" s="14">
        <v>24579.58611</v>
      </c>
      <c r="G107" s="14"/>
      <c r="H107" s="10">
        <v>2.2670263454557484</v>
      </c>
      <c r="I107" s="10">
        <v>27152.411479999999</v>
      </c>
      <c r="J107" s="10">
        <v>2.4805562513754862</v>
      </c>
      <c r="K107" s="10">
        <v>27193.14186</v>
      </c>
      <c r="L107" s="10">
        <v>2.3414787695646924</v>
      </c>
      <c r="M107" s="10">
        <v>30648.296869999998</v>
      </c>
      <c r="N107" s="10">
        <v>2.5909388002892131</v>
      </c>
      <c r="O107" s="10">
        <v>27260.315850000003</v>
      </c>
      <c r="P107" s="10">
        <v>2.2867024583015061</v>
      </c>
      <c r="Q107" s="10">
        <v>29443.755880000004</v>
      </c>
      <c r="R107" s="10">
        <v>2.5457683952300454</v>
      </c>
      <c r="S107" s="10">
        <v>30812.19757</v>
      </c>
      <c r="T107" s="10">
        <v>2.5957299239832849</v>
      </c>
      <c r="U107" s="10">
        <v>26742.050780000001</v>
      </c>
      <c r="V107" s="10">
        <v>2.2535105406000153</v>
      </c>
      <c r="W107" s="10">
        <v>31343.185259999998</v>
      </c>
      <c r="X107" s="10">
        <v>2.6671465963193173</v>
      </c>
      <c r="Y107" s="10">
        <v>38961.54507</v>
      </c>
      <c r="Z107" s="10">
        <v>2.6503178834899539</v>
      </c>
      <c r="AA107" s="10">
        <f t="shared" si="6"/>
        <v>348316.20795000001</v>
      </c>
      <c r="AB107" s="10">
        <f t="shared" si="8"/>
        <v>2.4871280845127282</v>
      </c>
    </row>
    <row r="108" spans="1:28" x14ac:dyDescent="0.25">
      <c r="A108" s="3" t="s">
        <v>25</v>
      </c>
      <c r="B108" s="10">
        <v>0</v>
      </c>
      <c r="C108" s="10">
        <v>0</v>
      </c>
      <c r="D108" s="10">
        <v>0</v>
      </c>
      <c r="E108" s="10">
        <v>0</v>
      </c>
      <c r="F108" s="14">
        <v>0</v>
      </c>
      <c r="G108" s="14"/>
      <c r="H108" s="10">
        <v>0</v>
      </c>
      <c r="I108" s="10">
        <v>0</v>
      </c>
      <c r="J108" s="10">
        <v>0</v>
      </c>
      <c r="K108" s="10">
        <v>0</v>
      </c>
      <c r="L108" s="10">
        <v>0</v>
      </c>
      <c r="M108" s="10">
        <v>0</v>
      </c>
      <c r="N108" s="10">
        <v>0</v>
      </c>
      <c r="O108" s="10">
        <v>0</v>
      </c>
      <c r="P108" s="10">
        <v>0</v>
      </c>
      <c r="Q108" s="10">
        <v>0</v>
      </c>
      <c r="R108" s="10">
        <v>0</v>
      </c>
      <c r="S108" s="10">
        <v>0</v>
      </c>
      <c r="T108" s="10">
        <v>0</v>
      </c>
      <c r="U108" s="10">
        <v>0</v>
      </c>
      <c r="V108" s="10">
        <v>0</v>
      </c>
      <c r="W108" s="10">
        <v>0</v>
      </c>
      <c r="X108" s="10">
        <v>0</v>
      </c>
      <c r="Y108" s="10">
        <v>0</v>
      </c>
      <c r="Z108" s="10">
        <v>0</v>
      </c>
      <c r="AA108" s="10">
        <f t="shared" si="6"/>
        <v>0</v>
      </c>
      <c r="AB108" s="10">
        <f t="shared" si="8"/>
        <v>0</v>
      </c>
    </row>
    <row r="109" spans="1:28" x14ac:dyDescent="0.25">
      <c r="A109" s="4" t="s">
        <v>26</v>
      </c>
      <c r="B109" s="11">
        <v>47301.096490000004</v>
      </c>
      <c r="C109" s="11">
        <v>4.3684461471630485</v>
      </c>
      <c r="D109" s="11">
        <v>124651.26500999999</v>
      </c>
      <c r="E109" s="11">
        <v>12.087764591752096</v>
      </c>
      <c r="F109" s="12">
        <v>87036.415219999995</v>
      </c>
      <c r="G109" s="12"/>
      <c r="H109" s="11">
        <v>8.0275495866665629</v>
      </c>
      <c r="I109" s="11">
        <v>80522.508439999991</v>
      </c>
      <c r="J109" s="11">
        <v>7.3562752182951723</v>
      </c>
      <c r="K109" s="11">
        <v>89723.048469999994</v>
      </c>
      <c r="L109" s="11">
        <v>7.7256469375520993</v>
      </c>
      <c r="M109" s="11">
        <v>94176.557379999998</v>
      </c>
      <c r="N109" s="11">
        <v>7.9614765423507015</v>
      </c>
      <c r="O109" s="11">
        <v>90890.461079999994</v>
      </c>
      <c r="P109" s="11">
        <v>7.6242491808029929</v>
      </c>
      <c r="Q109" s="11">
        <v>92670.607240000012</v>
      </c>
      <c r="R109" s="11">
        <v>8.0124935161080622</v>
      </c>
      <c r="S109" s="11">
        <v>91558.538339999999</v>
      </c>
      <c r="T109" s="11">
        <v>7.7132193257356461</v>
      </c>
      <c r="U109" s="11">
        <v>86011.293119999988</v>
      </c>
      <c r="V109" s="11">
        <v>7.2480363324086667</v>
      </c>
      <c r="W109" s="11">
        <v>85730.953859999994</v>
      </c>
      <c r="X109" s="11">
        <v>7.2952707228106224</v>
      </c>
      <c r="Y109" s="11">
        <v>112115.99631</v>
      </c>
      <c r="Z109" s="11">
        <v>7.6265720343437788</v>
      </c>
      <c r="AA109" s="11">
        <f t="shared" si="6"/>
        <v>1082388.7409600001</v>
      </c>
      <c r="AB109" s="11">
        <f t="shared" si="8"/>
        <v>7.7287228517038313</v>
      </c>
    </row>
    <row r="110" spans="1:28" x14ac:dyDescent="0.25">
      <c r="A110" s="4" t="s">
        <v>27</v>
      </c>
      <c r="B110" s="11">
        <v>836740.97048000002</v>
      </c>
      <c r="C110" s="11">
        <v>77.27638765075119</v>
      </c>
      <c r="D110" s="11">
        <v>874175.14213000005</v>
      </c>
      <c r="E110" s="11">
        <v>84.771087795869221</v>
      </c>
      <c r="F110" s="12">
        <v>864382.02690000006</v>
      </c>
      <c r="G110" s="12"/>
      <c r="H110" s="11">
        <v>79.723752009131772</v>
      </c>
      <c r="I110" s="11">
        <v>892827.33632000012</v>
      </c>
      <c r="J110" s="11">
        <v>81.565809804363639</v>
      </c>
      <c r="K110" s="11">
        <v>933150.51742000005</v>
      </c>
      <c r="L110" s="11">
        <v>80.349381347552665</v>
      </c>
      <c r="M110" s="11">
        <v>969266.30173000006</v>
      </c>
      <c r="N110" s="11">
        <v>81.939615751480062</v>
      </c>
      <c r="O110" s="11">
        <v>955954.83052000008</v>
      </c>
      <c r="P110" s="11">
        <v>80.189249200327353</v>
      </c>
      <c r="Q110" s="11">
        <v>941587.05223000003</v>
      </c>
      <c r="R110" s="11">
        <v>81.411575639138732</v>
      </c>
      <c r="S110" s="11">
        <v>942963.15781</v>
      </c>
      <c r="T110" s="11">
        <v>79.438595068738223</v>
      </c>
      <c r="U110" s="11">
        <v>973737.06784999999</v>
      </c>
      <c r="V110" s="11">
        <v>82.055290531945019</v>
      </c>
      <c r="W110" s="11">
        <v>941578.68317999993</v>
      </c>
      <c r="X110" s="11">
        <v>80.123585372010837</v>
      </c>
      <c r="Y110" s="11">
        <v>1083932.7009400001</v>
      </c>
      <c r="Z110" s="11">
        <v>73.733375220092384</v>
      </c>
      <c r="AA110" s="11">
        <f t="shared" si="6"/>
        <v>11210295.787510002</v>
      </c>
      <c r="AB110" s="11">
        <f t="shared" si="8"/>
        <v>80.046351138541254</v>
      </c>
    </row>
    <row r="111" spans="1:28" x14ac:dyDescent="0.25">
      <c r="A111" s="3" t="s">
        <v>28</v>
      </c>
      <c r="B111" s="10">
        <v>152939.6318</v>
      </c>
      <c r="C111" s="10">
        <v>14.124588960141574</v>
      </c>
      <c r="D111" s="10">
        <v>71309.102809999997</v>
      </c>
      <c r="E111" s="10">
        <v>6.9150332966711385</v>
      </c>
      <c r="F111" s="14">
        <v>137624.98450999998</v>
      </c>
      <c r="G111" s="14"/>
      <c r="H111" s="10">
        <v>12.693438542082482</v>
      </c>
      <c r="I111" s="10">
        <v>133875.65479</v>
      </c>
      <c r="J111" s="10">
        <v>12.230445632459935</v>
      </c>
      <c r="K111" s="10">
        <v>142596.19865000001</v>
      </c>
      <c r="L111" s="10">
        <v>12.278315373728001</v>
      </c>
      <c r="M111" s="10">
        <v>135338.83311000001</v>
      </c>
      <c r="N111" s="10">
        <v>11.441243713408518</v>
      </c>
      <c r="O111" s="10">
        <v>148037.84011000002</v>
      </c>
      <c r="P111" s="10">
        <v>12.417995989623954</v>
      </c>
      <c r="Q111" s="10">
        <v>113579.10252</v>
      </c>
      <c r="R111" s="10">
        <v>9.8202855210606756</v>
      </c>
      <c r="S111" s="10">
        <v>138443.58757</v>
      </c>
      <c r="T111" s="10">
        <v>11.66298386288873</v>
      </c>
      <c r="U111" s="10">
        <v>137960.80564999999</v>
      </c>
      <c r="V111" s="10">
        <v>11.625740010727222</v>
      </c>
      <c r="W111" s="10">
        <v>121109.14406999999</v>
      </c>
      <c r="X111" s="10">
        <v>10.305775839626529</v>
      </c>
      <c r="Y111" s="10">
        <v>93255.34749</v>
      </c>
      <c r="Z111" s="10">
        <v>6.3435963522433525</v>
      </c>
      <c r="AA111" s="10">
        <f t="shared" si="6"/>
        <v>1526070.2330800002</v>
      </c>
      <c r="AB111" s="10">
        <f t="shared" si="8"/>
        <v>10.896800232095412</v>
      </c>
    </row>
    <row r="112" spans="1:28" x14ac:dyDescent="0.25">
      <c r="A112" s="3" t="s">
        <v>29</v>
      </c>
      <c r="B112" s="10">
        <v>9088.2436200000011</v>
      </c>
      <c r="C112" s="10">
        <v>0.83933578230393713</v>
      </c>
      <c r="D112" s="10">
        <v>4856.2264299999997</v>
      </c>
      <c r="E112" s="10">
        <v>0.4709211886889032</v>
      </c>
      <c r="F112" s="14">
        <v>12040.703529999999</v>
      </c>
      <c r="G112" s="14"/>
      <c r="H112" s="10">
        <v>1.1105391278019379</v>
      </c>
      <c r="I112" s="10">
        <v>8869.9890399999986</v>
      </c>
      <c r="J112" s="10">
        <v>0.81033343130538193</v>
      </c>
      <c r="K112" s="10">
        <v>11872.25223</v>
      </c>
      <c r="L112" s="10">
        <v>1.022266080417604</v>
      </c>
      <c r="M112" s="10">
        <v>8455.3866400000006</v>
      </c>
      <c r="N112" s="10">
        <v>0.71479956651252063</v>
      </c>
      <c r="O112" s="10">
        <v>9617.8692800000008</v>
      </c>
      <c r="P112" s="10">
        <v>0.80678468463888076</v>
      </c>
      <c r="Q112" s="10">
        <v>6967.5204399999993</v>
      </c>
      <c r="R112" s="10">
        <v>0.60242631414152781</v>
      </c>
      <c r="S112" s="10">
        <v>5028.5594099999998</v>
      </c>
      <c r="T112" s="10">
        <v>0.42362386212184522</v>
      </c>
      <c r="U112" s="10">
        <v>7656.6120899999996</v>
      </c>
      <c r="V112" s="10">
        <v>0.64521065314125881</v>
      </c>
      <c r="W112" s="10">
        <v>7360.7973499999998</v>
      </c>
      <c r="X112" s="10">
        <v>0.62636663872524201</v>
      </c>
      <c r="Y112" s="10">
        <v>5785.4435500000009</v>
      </c>
      <c r="Z112" s="10">
        <v>0.39354867670001797</v>
      </c>
      <c r="AA112" s="10">
        <f t="shared" si="6"/>
        <v>97599.603609999991</v>
      </c>
      <c r="AB112" s="10">
        <f t="shared" si="8"/>
        <v>0.69690330118254507</v>
      </c>
    </row>
    <row r="113" spans="1:28" x14ac:dyDescent="0.25">
      <c r="A113" s="3" t="s">
        <v>30</v>
      </c>
      <c r="B113" s="10">
        <v>84021.118690000003</v>
      </c>
      <c r="C113" s="10">
        <v>7.7596876068032925</v>
      </c>
      <c r="D113" s="10">
        <v>80878.031140000006</v>
      </c>
      <c r="E113" s="10">
        <v>7.842957718770732</v>
      </c>
      <c r="F113" s="14">
        <v>70173.743680000014</v>
      </c>
      <c r="G113" s="14"/>
      <c r="H113" s="10">
        <v>6.4722703209838084</v>
      </c>
      <c r="I113" s="10">
        <v>59036.806060000003</v>
      </c>
      <c r="J113" s="10">
        <v>5.393411131871046</v>
      </c>
      <c r="K113" s="10">
        <v>73747.182589999997</v>
      </c>
      <c r="L113" s="10">
        <v>6.3500371983017292</v>
      </c>
      <c r="M113" s="10">
        <v>69842.635730000009</v>
      </c>
      <c r="N113" s="10">
        <v>5.9043409685989108</v>
      </c>
      <c r="O113" s="10">
        <v>78512.893159999992</v>
      </c>
      <c r="P113" s="10">
        <v>6.5859701254098084</v>
      </c>
      <c r="Q113" s="10">
        <v>94442.702109999998</v>
      </c>
      <c r="R113" s="10">
        <v>8.165712525659071</v>
      </c>
      <c r="S113" s="10">
        <v>100598.72696000001</v>
      </c>
      <c r="T113" s="10">
        <v>8.4747972062512034</v>
      </c>
      <c r="U113" s="10">
        <v>67329.592349999992</v>
      </c>
      <c r="V113" s="10">
        <v>5.6737588041864875</v>
      </c>
      <c r="W113" s="10">
        <v>105109.32522</v>
      </c>
      <c r="X113" s="10">
        <v>8.9442721496373903</v>
      </c>
      <c r="Y113" s="10">
        <v>287097.14795000001</v>
      </c>
      <c r="Z113" s="10">
        <v>19.529479750964253</v>
      </c>
      <c r="AA113" s="10">
        <f t="shared" si="6"/>
        <v>1170789.90564</v>
      </c>
      <c r="AB113" s="10">
        <f t="shared" si="8"/>
        <v>8.3599453281807889</v>
      </c>
    </row>
    <row r="114" spans="1:28" x14ac:dyDescent="0.25">
      <c r="A114" s="3" t="s">
        <v>31</v>
      </c>
      <c r="B114" s="10">
        <v>0</v>
      </c>
      <c r="C114" s="10">
        <v>0</v>
      </c>
      <c r="D114" s="10">
        <v>0</v>
      </c>
      <c r="E114" s="10">
        <v>0</v>
      </c>
      <c r="F114" s="14">
        <v>0</v>
      </c>
      <c r="G114" s="14"/>
      <c r="H114" s="10">
        <v>0</v>
      </c>
      <c r="I114" s="10">
        <v>0</v>
      </c>
      <c r="J114" s="10">
        <v>0</v>
      </c>
      <c r="K114" s="10">
        <v>0</v>
      </c>
      <c r="L114" s="10">
        <v>0</v>
      </c>
      <c r="M114" s="10">
        <v>0</v>
      </c>
      <c r="N114" s="10">
        <v>0</v>
      </c>
      <c r="O114" s="10">
        <v>0</v>
      </c>
      <c r="P114" s="10">
        <v>0</v>
      </c>
      <c r="Q114" s="10">
        <v>0</v>
      </c>
      <c r="R114" s="10">
        <v>0</v>
      </c>
      <c r="S114" s="10">
        <v>0</v>
      </c>
      <c r="T114" s="10">
        <v>0</v>
      </c>
      <c r="U114" s="10">
        <v>0</v>
      </c>
      <c r="V114" s="10">
        <v>0</v>
      </c>
      <c r="W114" s="10">
        <v>0</v>
      </c>
      <c r="X114" s="10">
        <v>0</v>
      </c>
      <c r="Y114" s="10">
        <v>0</v>
      </c>
      <c r="Z114" s="10">
        <v>0</v>
      </c>
      <c r="AA114" s="10">
        <f t="shared" si="6"/>
        <v>0</v>
      </c>
      <c r="AB114" s="10">
        <f t="shared" si="8"/>
        <v>0</v>
      </c>
    </row>
    <row r="115" spans="1:28" x14ac:dyDescent="0.25">
      <c r="A115" s="4" t="s">
        <v>32</v>
      </c>
      <c r="B115" s="11">
        <v>246048.99411000003</v>
      </c>
      <c r="C115" s="11">
        <v>22.723612349248803</v>
      </c>
      <c r="D115" s="11">
        <v>157043.36038</v>
      </c>
      <c r="E115" s="11">
        <v>15.228912204130774</v>
      </c>
      <c r="F115" s="12">
        <v>219839.43171999999</v>
      </c>
      <c r="G115" s="12"/>
      <c r="H115" s="11">
        <v>20.276247990868232</v>
      </c>
      <c r="I115" s="11">
        <v>201782.44988999999</v>
      </c>
      <c r="J115" s="11">
        <v>18.434190195636361</v>
      </c>
      <c r="K115" s="11">
        <v>228215.63347</v>
      </c>
      <c r="L115" s="11">
        <v>19.650618652447331</v>
      </c>
      <c r="M115" s="11">
        <v>213636.85548</v>
      </c>
      <c r="N115" s="11">
        <v>18.060384248519949</v>
      </c>
      <c r="O115" s="11">
        <v>236168.60255000001</v>
      </c>
      <c r="P115" s="11">
        <v>19.81075079967264</v>
      </c>
      <c r="Q115" s="11">
        <v>214989.32506999999</v>
      </c>
      <c r="R115" s="11">
        <v>18.588424360861275</v>
      </c>
      <c r="S115" s="11">
        <v>244070.87393999999</v>
      </c>
      <c r="T115" s="11">
        <v>20.56140493126178</v>
      </c>
      <c r="U115" s="11">
        <v>212947.01009</v>
      </c>
      <c r="V115" s="11">
        <v>17.94470946805497</v>
      </c>
      <c r="W115" s="11">
        <v>233579.26663999999</v>
      </c>
      <c r="X115" s="11">
        <v>19.87641462798916</v>
      </c>
      <c r="Y115" s="11">
        <v>386137.93899</v>
      </c>
      <c r="Z115" s="11">
        <v>26.266624779907627</v>
      </c>
      <c r="AA115" s="11">
        <f t="shared" si="6"/>
        <v>2794459.7423299998</v>
      </c>
      <c r="AB115" s="11">
        <f t="shared" si="8"/>
        <v>19.953648861458742</v>
      </c>
    </row>
    <row r="116" spans="1:28" x14ac:dyDescent="0.25">
      <c r="A116" s="4" t="s">
        <v>33</v>
      </c>
      <c r="B116" s="11">
        <v>1082789.9645900002</v>
      </c>
      <c r="C116" s="11">
        <v>100</v>
      </c>
      <c r="D116" s="11">
        <v>1031218.50251</v>
      </c>
      <c r="E116" s="11">
        <v>100</v>
      </c>
      <c r="F116" s="12">
        <v>1084221.4586200002</v>
      </c>
      <c r="G116" s="12"/>
      <c r="H116" s="11">
        <v>100</v>
      </c>
      <c r="I116" s="11">
        <v>1094609.78621</v>
      </c>
      <c r="J116" s="11">
        <v>100</v>
      </c>
      <c r="K116" s="11">
        <v>1161366.1508900002</v>
      </c>
      <c r="L116" s="11">
        <v>100</v>
      </c>
      <c r="M116" s="11">
        <v>1182903.1572100001</v>
      </c>
      <c r="N116" s="11">
        <v>100</v>
      </c>
      <c r="O116" s="11">
        <v>1192123.4330700003</v>
      </c>
      <c r="P116" s="11">
        <v>100</v>
      </c>
      <c r="Q116" s="11">
        <v>1156576.3773000001</v>
      </c>
      <c r="R116" s="11">
        <v>100</v>
      </c>
      <c r="S116" s="11">
        <v>1187034.0317500001</v>
      </c>
      <c r="T116" s="11">
        <v>100</v>
      </c>
      <c r="U116" s="11">
        <v>1186684.07794</v>
      </c>
      <c r="V116" s="11">
        <v>100</v>
      </c>
      <c r="W116" s="11">
        <v>1175157.94982</v>
      </c>
      <c r="X116" s="11">
        <v>100</v>
      </c>
      <c r="Y116" s="11">
        <v>1470070.6399300001</v>
      </c>
      <c r="Z116" s="11">
        <v>100</v>
      </c>
      <c r="AA116" s="11">
        <f t="shared" si="6"/>
        <v>14004755.529840002</v>
      </c>
      <c r="AB116" s="11">
        <f t="shared" si="8"/>
        <v>100</v>
      </c>
    </row>
    <row r="117" spans="1:28" x14ac:dyDescent="0.25">
      <c r="A117" s="4" t="s">
        <v>34</v>
      </c>
      <c r="B117" s="11">
        <v>-28890.99149</v>
      </c>
      <c r="C117" s="5"/>
      <c r="D117" s="11">
        <v>-124862.68781</v>
      </c>
      <c r="E117" s="5"/>
      <c r="F117" s="12">
        <v>-204862.10974000001</v>
      </c>
      <c r="G117" s="12"/>
      <c r="H117" s="5"/>
      <c r="I117" s="11">
        <v>-127704.30101</v>
      </c>
      <c r="J117" s="5"/>
      <c r="K117" s="11">
        <v>-259932.31896</v>
      </c>
      <c r="L117" s="5"/>
      <c r="M117" s="11">
        <v>-209510.92814999999</v>
      </c>
      <c r="N117" s="5"/>
      <c r="O117" s="11">
        <v>-8010.2318700000005</v>
      </c>
      <c r="P117" s="5"/>
      <c r="Q117" s="11">
        <v>-178771.60754</v>
      </c>
      <c r="R117" s="5"/>
      <c r="S117" s="11">
        <v>-177366.09591</v>
      </c>
      <c r="T117" s="5"/>
      <c r="U117" s="11">
        <v>-102431.42156</v>
      </c>
      <c r="V117" s="5"/>
      <c r="W117" s="11">
        <v>-116412.31172999999</v>
      </c>
      <c r="X117" s="5"/>
      <c r="Y117" s="11">
        <v>-291482.3444</v>
      </c>
      <c r="Z117" s="5"/>
      <c r="AA117" s="10">
        <f t="shared" si="6"/>
        <v>-1830237.35017</v>
      </c>
    </row>
  </sheetData>
  <mergeCells count="175">
    <mergeCell ref="F79:G79"/>
    <mergeCell ref="F74:G74"/>
    <mergeCell ref="F75:G75"/>
    <mergeCell ref="F76:G76"/>
    <mergeCell ref="F77:G77"/>
    <mergeCell ref="F78:G78"/>
    <mergeCell ref="F69:G69"/>
    <mergeCell ref="F70:G70"/>
    <mergeCell ref="F71:G71"/>
    <mergeCell ref="F72:G72"/>
    <mergeCell ref="F73:G73"/>
    <mergeCell ref="F64:G64"/>
    <mergeCell ref="F65:G65"/>
    <mergeCell ref="F66:G66"/>
    <mergeCell ref="F67:G67"/>
    <mergeCell ref="F68:G68"/>
    <mergeCell ref="F59:G59"/>
    <mergeCell ref="F60:G60"/>
    <mergeCell ref="F61:G61"/>
    <mergeCell ref="F62:G62"/>
    <mergeCell ref="F63:G63"/>
    <mergeCell ref="F54:G54"/>
    <mergeCell ref="F55:G55"/>
    <mergeCell ref="F56:G56"/>
    <mergeCell ref="F57:G57"/>
    <mergeCell ref="F58:G58"/>
    <mergeCell ref="F49:G49"/>
    <mergeCell ref="F50:G50"/>
    <mergeCell ref="F51:G51"/>
    <mergeCell ref="F52:G52"/>
    <mergeCell ref="F53:G53"/>
    <mergeCell ref="W46:W47"/>
    <mergeCell ref="X46:X47"/>
    <mergeCell ref="Y46:Y47"/>
    <mergeCell ref="Z46:Z47"/>
    <mergeCell ref="F48:G48"/>
    <mergeCell ref="R46:R47"/>
    <mergeCell ref="S46:S47"/>
    <mergeCell ref="T46:T47"/>
    <mergeCell ref="U46:U47"/>
    <mergeCell ref="V46:V47"/>
    <mergeCell ref="M46:M47"/>
    <mergeCell ref="N46:N47"/>
    <mergeCell ref="O46:O47"/>
    <mergeCell ref="P46:P47"/>
    <mergeCell ref="Q46:Q47"/>
    <mergeCell ref="H46:H47"/>
    <mergeCell ref="I46:I47"/>
    <mergeCell ref="J46:J47"/>
    <mergeCell ref="K46:K47"/>
    <mergeCell ref="L46:L47"/>
    <mergeCell ref="B46:B47"/>
    <mergeCell ref="C46:C47"/>
    <mergeCell ref="D46:D47"/>
    <mergeCell ref="E46:E47"/>
    <mergeCell ref="F46:G47"/>
    <mergeCell ref="F39:G39"/>
    <mergeCell ref="F40:G40"/>
    <mergeCell ref="F41:G41"/>
    <mergeCell ref="F42:G42"/>
    <mergeCell ref="Z9:Z10"/>
    <mergeCell ref="O9:O10"/>
    <mergeCell ref="P9:P10"/>
    <mergeCell ref="Q9:Q10"/>
    <mergeCell ref="R9:R10"/>
    <mergeCell ref="S9:S10"/>
    <mergeCell ref="T9:T10"/>
    <mergeCell ref="U9:U10"/>
    <mergeCell ref="V9:V10"/>
    <mergeCell ref="W9:W10"/>
    <mergeCell ref="X9:X10"/>
    <mergeCell ref="Y9:Y10"/>
    <mergeCell ref="N9:N10"/>
    <mergeCell ref="B9:B10"/>
    <mergeCell ref="C9:C10"/>
    <mergeCell ref="D9:D10"/>
    <mergeCell ref="E9:E10"/>
    <mergeCell ref="F9:G10"/>
    <mergeCell ref="H9:H10"/>
    <mergeCell ref="I9:I10"/>
    <mergeCell ref="J9:J10"/>
    <mergeCell ref="K9:K10"/>
    <mergeCell ref="L9:L10"/>
    <mergeCell ref="M9:M10"/>
    <mergeCell ref="F25:G25"/>
    <mergeCell ref="F38:G38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N84:N85"/>
    <mergeCell ref="O84:O85"/>
    <mergeCell ref="P84:P85"/>
    <mergeCell ref="F11:G11"/>
    <mergeCell ref="F12:G12"/>
    <mergeCell ref="F13:G13"/>
    <mergeCell ref="F14:G14"/>
    <mergeCell ref="A1:F1"/>
    <mergeCell ref="B84:B85"/>
    <mergeCell ref="C84:C85"/>
    <mergeCell ref="D84:D85"/>
    <mergeCell ref="E84:E85"/>
    <mergeCell ref="F84:G85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Z84:Z85"/>
    <mergeCell ref="F86:G86"/>
    <mergeCell ref="F87:G87"/>
    <mergeCell ref="F88:G88"/>
    <mergeCell ref="F89:G89"/>
    <mergeCell ref="F90:G90"/>
    <mergeCell ref="F91:G91"/>
    <mergeCell ref="F92:G92"/>
    <mergeCell ref="F93:G93"/>
    <mergeCell ref="Q84:Q85"/>
    <mergeCell ref="R84:R85"/>
    <mergeCell ref="S84:S85"/>
    <mergeCell ref="T84:T85"/>
    <mergeCell ref="U84:U85"/>
    <mergeCell ref="V84:V85"/>
    <mergeCell ref="W84:W85"/>
    <mergeCell ref="X84:X85"/>
    <mergeCell ref="Y84:Y85"/>
    <mergeCell ref="H84:H85"/>
    <mergeCell ref="I84:I85"/>
    <mergeCell ref="J84:J85"/>
    <mergeCell ref="K84:K85"/>
    <mergeCell ref="L84:L85"/>
    <mergeCell ref="M84:M85"/>
    <mergeCell ref="F111:G111"/>
    <mergeCell ref="F94:G94"/>
    <mergeCell ref="F95:G95"/>
    <mergeCell ref="F96:G96"/>
    <mergeCell ref="F97:G97"/>
    <mergeCell ref="F98:G98"/>
    <mergeCell ref="F99:G99"/>
    <mergeCell ref="F100:G100"/>
    <mergeCell ref="F101:G101"/>
    <mergeCell ref="F102:G102"/>
    <mergeCell ref="AA9:AA10"/>
    <mergeCell ref="AB9:AB10"/>
    <mergeCell ref="AA46:AA47"/>
    <mergeCell ref="AB46:AB47"/>
    <mergeCell ref="AA84:AA85"/>
    <mergeCell ref="AB84:AB85"/>
    <mergeCell ref="F112:G112"/>
    <mergeCell ref="F113:G113"/>
    <mergeCell ref="F114:G114"/>
    <mergeCell ref="F115:G115"/>
    <mergeCell ref="F116:G116"/>
    <mergeCell ref="F117:G117"/>
    <mergeCell ref="F103:G103"/>
    <mergeCell ref="F104:G104"/>
    <mergeCell ref="F105:G105"/>
    <mergeCell ref="F106:G106"/>
    <mergeCell ref="F107:G107"/>
    <mergeCell ref="F108:G108"/>
    <mergeCell ref="F109:G109"/>
    <mergeCell ref="F110:G110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DRO - MENSAL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2015-09-14T22:14:47Z</dcterms:modified>
</cp:coreProperties>
</file>