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oceanair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A114" i="1"/>
  <c r="AA113" i="1"/>
  <c r="AA112" i="1"/>
  <c r="AA111" i="1"/>
  <c r="AA110" i="1"/>
  <c r="AA109" i="1"/>
  <c r="AA108" i="1"/>
  <c r="AB108" i="1" s="1"/>
  <c r="AA107" i="1"/>
  <c r="AA106" i="1"/>
  <c r="AA105" i="1"/>
  <c r="AB105" i="1" s="1"/>
  <c r="AA104" i="1"/>
  <c r="AA103" i="1"/>
  <c r="AA102" i="1"/>
  <c r="AA101" i="1"/>
  <c r="AB101" i="1" s="1"/>
  <c r="AA100" i="1"/>
  <c r="AA99" i="1"/>
  <c r="AA98" i="1"/>
  <c r="AA97" i="1"/>
  <c r="AB97" i="1" s="1"/>
  <c r="AA96" i="1"/>
  <c r="AA95" i="1"/>
  <c r="AB95" i="1" s="1"/>
  <c r="AA94" i="1"/>
  <c r="AA93" i="1"/>
  <c r="AB93" i="1" s="1"/>
  <c r="AA92" i="1"/>
  <c r="AB92" i="1" s="1"/>
  <c r="AA91" i="1"/>
  <c r="AB91" i="1" s="1"/>
  <c r="AA90" i="1"/>
  <c r="AB89" i="1"/>
  <c r="AA89" i="1"/>
  <c r="AA88" i="1"/>
  <c r="AA87" i="1"/>
  <c r="AB87" i="1" s="1"/>
  <c r="AA86" i="1"/>
  <c r="F49" i="1"/>
  <c r="F50" i="1"/>
  <c r="F51" i="1"/>
  <c r="F52" i="1"/>
  <c r="F53" i="1"/>
  <c r="F54" i="1"/>
  <c r="F55" i="1"/>
  <c r="F56" i="1"/>
  <c r="G56" i="1" s="1"/>
  <c r="F57" i="1"/>
  <c r="G57" i="1" s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G78" i="1" s="1"/>
  <c r="F79" i="1"/>
  <c r="F48" i="1"/>
  <c r="G58" i="1"/>
  <c r="AA42" i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B25" i="1" s="1"/>
  <c r="AA24" i="1"/>
  <c r="AA23" i="1"/>
  <c r="AA22" i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  <c r="G74" i="1" l="1"/>
  <c r="G54" i="1"/>
  <c r="AB99" i="1"/>
  <c r="AB103" i="1"/>
  <c r="G66" i="1"/>
  <c r="AB100" i="1"/>
  <c r="AB111" i="1"/>
  <c r="G75" i="1"/>
  <c r="G71" i="1"/>
  <c r="AB109" i="1"/>
  <c r="AB113" i="1"/>
  <c r="G67" i="1"/>
  <c r="G63" i="1"/>
  <c r="G59" i="1"/>
  <c r="G70" i="1"/>
  <c r="G62" i="1"/>
  <c r="G50" i="1"/>
  <c r="AB22" i="1"/>
  <c r="AB23" i="1"/>
  <c r="AB27" i="1"/>
  <c r="AB31" i="1"/>
  <c r="AB35" i="1"/>
  <c r="AB39" i="1"/>
  <c r="G77" i="1"/>
  <c r="G73" i="1"/>
  <c r="G69" i="1"/>
  <c r="G65" i="1"/>
  <c r="G61" i="1"/>
  <c r="G53" i="1"/>
  <c r="G49" i="1"/>
  <c r="AB88" i="1"/>
  <c r="AB96" i="1"/>
  <c r="AB104" i="1"/>
  <c r="AB112" i="1"/>
  <c r="AB24" i="1"/>
  <c r="AB28" i="1"/>
  <c r="AB32" i="1"/>
  <c r="AB36" i="1"/>
  <c r="AB40" i="1"/>
  <c r="G76" i="1"/>
  <c r="G72" i="1"/>
  <c r="G68" i="1"/>
  <c r="G64" i="1"/>
  <c r="G60" i="1"/>
  <c r="G52" i="1"/>
  <c r="AB86" i="1"/>
  <c r="AB94" i="1"/>
  <c r="AB102" i="1"/>
  <c r="AB107" i="1"/>
  <c r="AB110" i="1"/>
  <c r="AB115" i="1"/>
  <c r="AB26" i="1"/>
  <c r="AB30" i="1"/>
  <c r="AB34" i="1"/>
  <c r="AB38" i="1"/>
  <c r="AB90" i="1"/>
  <c r="AB98" i="1"/>
  <c r="AB106" i="1"/>
  <c r="AB114" i="1"/>
  <c r="G51" i="1"/>
  <c r="G55" i="1"/>
  <c r="G48" i="1"/>
</calcChain>
</file>

<file path=xl/sharedStrings.xml><?xml version="1.0" encoding="utf-8"?>
<sst xmlns="http://schemas.openxmlformats.org/spreadsheetml/2006/main" count="139" uniqueCount="41">
  <si>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</si>
  <si>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</si>
  <si>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</si>
  <si>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</si>
  <si>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</si>
  <si>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</si>
  <si>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</si>
  <si>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</si>
  <si>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</si>
  <si>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</si>
  <si>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</si>
  <si>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</si>
  <si>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</si>
  <si>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</si>
  <si>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</si>
  <si>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</si>
  <si>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</si>
  <si>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</si>
  <si>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</si>
  <si>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</si>
  <si>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</si>
  <si>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</si>
  <si>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</si>
  <si>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</si>
  <si>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</si>
  <si>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</si>
  <si>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</si>
  <si>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</si>
  <si>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</si>
  <si>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</si>
  <si>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</si>
  <si>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</si>
  <si>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</si>
  <si>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</si>
  <si>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</si>
  <si>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</si>
  <si>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</si>
  <si>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ONE</t>
  </si>
  <si>
    <t>REDE INTERNACIONAL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</si>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</sst>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16" zoomScale="115" zoomScaleNormal="115" workbookViewId="0">
      <selection activeCell="A114" sqref="A114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3" t="s">
        <v>35</v>
      </c>
      <c r="B1" s="13"/>
      <c r="C1" s="13"/>
      <c r="D1" s="13"/>
      <c r="E1" s="13"/>
      <c r="F1" s="13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0">
        <v>1</v>
      </c>
      <c r="C9" s="10" t="s">
        <v>1</v>
      </c>
      <c r="D9" s="10">
        <v>2</v>
      </c>
      <c r="E9" s="10" t="s">
        <v>1</v>
      </c>
      <c r="F9" s="10">
        <v>3</v>
      </c>
      <c r="G9" s="10"/>
      <c r="H9" s="10" t="s">
        <v>1</v>
      </c>
      <c r="I9" s="10">
        <v>4</v>
      </c>
      <c r="J9" s="10" t="s">
        <v>1</v>
      </c>
      <c r="K9" s="10">
        <v>5</v>
      </c>
      <c r="L9" s="10" t="s">
        <v>1</v>
      </c>
      <c r="M9" s="10">
        <v>6</v>
      </c>
      <c r="N9" s="10" t="s">
        <v>1</v>
      </c>
      <c r="O9" s="10">
        <v>7</v>
      </c>
      <c r="P9" s="10" t="s">
        <v>1</v>
      </c>
      <c r="Q9" s="10">
        <v>8</v>
      </c>
      <c r="R9" s="10" t="s">
        <v>1</v>
      </c>
      <c r="S9" s="10">
        <v>9</v>
      </c>
      <c r="T9" s="10" t="s">
        <v>1</v>
      </c>
      <c r="U9" s="10">
        <v>10</v>
      </c>
      <c r="V9" s="10" t="s">
        <v>1</v>
      </c>
      <c r="W9" s="10">
        <v>11</v>
      </c>
      <c r="X9" s="10" t="s">
        <v>1</v>
      </c>
      <c r="Y9" s="10">
        <v>12</v>
      </c>
      <c r="Z9" s="10" t="s">
        <v>1</v>
      </c>
      <c r="AA9" s="10" t="s">
        <v>40</v>
      </c>
      <c r="AB9" s="10" t="s">
        <v>1</v>
      </c>
    </row>
    <row r="10" spans="1:28" s="6" customFormat="1" ht="18" customHeight="1" x14ac:dyDescent="0.25">
      <c r="A10" s="2" t="s">
        <v>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s="6" customFormat="1" ht="18" customHeight="1" x14ac:dyDescent="0.2">
      <c r="A11" s="3" t="s">
        <v>3</v>
      </c>
      <c r="B11" s="8">
        <v>106705.94860999999</v>
      </c>
      <c r="C11" s="8">
        <v>95.114628222761468</v>
      </c>
      <c r="D11" s="8">
        <v>93926.778569999995</v>
      </c>
      <c r="E11" s="8">
        <v>94.285082806524656</v>
      </c>
      <c r="F11" s="12">
        <v>93927.816980000003</v>
      </c>
      <c r="G11" s="12"/>
      <c r="H11" s="8">
        <v>93.922515410910606</v>
      </c>
      <c r="I11" s="8">
        <v>87304.815189999994</v>
      </c>
      <c r="J11" s="8">
        <v>93.391990781292762</v>
      </c>
      <c r="K11" s="8">
        <v>81262.177190000002</v>
      </c>
      <c r="L11" s="8">
        <v>92.884598186284435</v>
      </c>
      <c r="M11" s="8">
        <v>84129.63927</v>
      </c>
      <c r="N11" s="8">
        <v>93.498039264582488</v>
      </c>
      <c r="O11" s="8">
        <v>107208.07101</v>
      </c>
      <c r="P11" s="8">
        <v>93.271243076476381</v>
      </c>
      <c r="Q11" s="8">
        <v>85078.416930000007</v>
      </c>
      <c r="R11" s="8">
        <v>92.388529502525699</v>
      </c>
      <c r="S11" s="8">
        <v>86459.26234999999</v>
      </c>
      <c r="T11" s="8">
        <v>93.259581918600617</v>
      </c>
      <c r="U11" s="8">
        <v>104086.17539</v>
      </c>
      <c r="V11" s="8">
        <v>93.030904724737184</v>
      </c>
      <c r="W11" s="8">
        <v>124691.67861</v>
      </c>
      <c r="X11" s="8">
        <v>93.921772408364305</v>
      </c>
      <c r="Y11" s="8">
        <v>172493.99171</v>
      </c>
      <c r="Z11" s="8">
        <v>93.987145478394524</v>
      </c>
      <c r="AA11" s="8">
        <f>Y11+W11+U11+S11+Q11+O11+M11+K11+I11+D11+B11+F11</f>
        <v>1227274.7718099998</v>
      </c>
      <c r="AB11" s="8">
        <f>(AA11*100)/AA$20</f>
        <v>93.636930887217659</v>
      </c>
    </row>
    <row r="12" spans="1:28" s="6" customFormat="1" ht="18" customHeight="1" x14ac:dyDescent="0.2">
      <c r="A12" s="3" t="s">
        <v>4</v>
      </c>
      <c r="B12" s="8">
        <v>952.64576999999997</v>
      </c>
      <c r="C12" s="8">
        <v>0.84916117069264041</v>
      </c>
      <c r="D12" s="8">
        <v>862.8293000000001</v>
      </c>
      <c r="E12" s="8">
        <v>0.86612075104617015</v>
      </c>
      <c r="F12" s="12">
        <v>1035.9379200000001</v>
      </c>
      <c r="G12" s="12"/>
      <c r="H12" s="8">
        <v>1.0358794485414717</v>
      </c>
      <c r="I12" s="8">
        <v>793.26918000000001</v>
      </c>
      <c r="J12" s="8">
        <v>0.84857848658649293</v>
      </c>
      <c r="K12" s="8">
        <v>848.13111000000004</v>
      </c>
      <c r="L12" s="8">
        <v>0.9694339985187076</v>
      </c>
      <c r="M12" s="8">
        <v>811.29383999999993</v>
      </c>
      <c r="N12" s="8">
        <v>0.90163685433134866</v>
      </c>
      <c r="O12" s="8">
        <v>837.58199999999999</v>
      </c>
      <c r="P12" s="8">
        <v>0.7286980689279845</v>
      </c>
      <c r="Q12" s="8">
        <v>926.82869000000005</v>
      </c>
      <c r="R12" s="8">
        <v>1.0064637173527184</v>
      </c>
      <c r="S12" s="8">
        <v>902.65918000000011</v>
      </c>
      <c r="T12" s="8">
        <v>0.97365644181657618</v>
      </c>
      <c r="U12" s="8">
        <v>939.62329</v>
      </c>
      <c r="V12" s="8">
        <v>0.83982339097005887</v>
      </c>
      <c r="W12" s="8">
        <v>1055.0698400000001</v>
      </c>
      <c r="X12" s="8">
        <v>0.79471244987684553</v>
      </c>
      <c r="Y12" s="8">
        <v>1370.8500800000002</v>
      </c>
      <c r="Z12" s="8">
        <v>0.7469378186495953</v>
      </c>
      <c r="AA12" s="8">
        <f t="shared" ref="AA12:AA42" si="0">Y12+W12+U12+S12+Q12+O12+M12+K12+I12+D12+B12+F12</f>
        <v>11336.7202</v>
      </c>
      <c r="AB12" s="8">
        <f t="shared" ref="AB12:AB20" si="1">(AA12*100)/AA$20</f>
        <v>0.86495356234656284</v>
      </c>
    </row>
    <row r="13" spans="1:28" s="6" customFormat="1" ht="18" customHeight="1" x14ac:dyDescent="0.2">
      <c r="A13" s="3" t="s">
        <v>5</v>
      </c>
      <c r="B13" s="8">
        <v>1574.83548</v>
      </c>
      <c r="C13" s="8">
        <v>1.4037632685285595</v>
      </c>
      <c r="D13" s="8">
        <v>1449.1152199999999</v>
      </c>
      <c r="E13" s="8">
        <v>1.4546431868955261</v>
      </c>
      <c r="F13" s="12">
        <v>1919.6186099999998</v>
      </c>
      <c r="G13" s="12"/>
      <c r="H13" s="8">
        <v>1.9195102609399088</v>
      </c>
      <c r="I13" s="8">
        <v>1812.6633399999998</v>
      </c>
      <c r="J13" s="8">
        <v>1.9390481220359745</v>
      </c>
      <c r="K13" s="8">
        <v>2138.1185</v>
      </c>
      <c r="L13" s="8">
        <v>2.4439202174317378</v>
      </c>
      <c r="M13" s="8">
        <v>2243.9680099999996</v>
      </c>
      <c r="N13" s="8">
        <v>2.4938489089927964</v>
      </c>
      <c r="O13" s="8">
        <v>2453.9087100000002</v>
      </c>
      <c r="P13" s="8">
        <v>2.1349056430326363</v>
      </c>
      <c r="Q13" s="8">
        <v>2717.3864600000002</v>
      </c>
      <c r="R13" s="8">
        <v>2.950869893783223</v>
      </c>
      <c r="S13" s="8">
        <v>2304.1937000000003</v>
      </c>
      <c r="T13" s="8">
        <v>2.4854264919769293</v>
      </c>
      <c r="U13" s="8">
        <v>2633.8378200000002</v>
      </c>
      <c r="V13" s="8">
        <v>2.3540908710953596</v>
      </c>
      <c r="W13" s="8">
        <v>2945.36112</v>
      </c>
      <c r="X13" s="8">
        <v>2.2185404820662957</v>
      </c>
      <c r="Y13" s="8">
        <v>3754.4421200000002</v>
      </c>
      <c r="Z13" s="8">
        <v>2.0456903699921454</v>
      </c>
      <c r="AA13" s="8">
        <f t="shared" si="0"/>
        <v>27947.449090000002</v>
      </c>
      <c r="AB13" s="8">
        <f t="shared" si="1"/>
        <v>2.1322962216968806</v>
      </c>
    </row>
    <row r="14" spans="1:28" s="6" customFormat="1" ht="18" customHeight="1" x14ac:dyDescent="0.2">
      <c r="A14" s="3" t="s">
        <v>6</v>
      </c>
      <c r="B14" s="8">
        <v>0</v>
      </c>
      <c r="C14" s="8">
        <v>0</v>
      </c>
      <c r="D14" s="8">
        <v>0</v>
      </c>
      <c r="E14" s="8">
        <v>0</v>
      </c>
      <c r="F14" s="12">
        <v>0</v>
      </c>
      <c r="G14" s="12"/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2.9436499999999999</v>
      </c>
      <c r="P14" s="8">
        <v>2.5609815762514736E-3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f t="shared" si="0"/>
        <v>2.9436499999999999</v>
      </c>
      <c r="AB14" s="8">
        <f t="shared" si="1"/>
        <v>2.2459057901080243E-4</v>
      </c>
    </row>
    <row r="15" spans="1:28" s="6" customFormat="1" ht="18" customHeight="1" x14ac:dyDescent="0.2">
      <c r="A15" s="3" t="s">
        <v>7</v>
      </c>
      <c r="B15" s="8">
        <v>2082.9653899999998</v>
      </c>
      <c r="C15" s="8">
        <v>1.8566957255104932</v>
      </c>
      <c r="D15" s="8">
        <v>2175.1545599999999</v>
      </c>
      <c r="E15" s="8">
        <v>2.183452162726395</v>
      </c>
      <c r="F15" s="12">
        <v>1888.5915500000001</v>
      </c>
      <c r="G15" s="12"/>
      <c r="H15" s="8">
        <v>1.8884849522006912</v>
      </c>
      <c r="I15" s="8">
        <v>2028.8846799999999</v>
      </c>
      <c r="J15" s="8">
        <v>2.1703451169159513</v>
      </c>
      <c r="K15" s="8">
        <v>1768.09926</v>
      </c>
      <c r="L15" s="8">
        <v>2.020979439605473</v>
      </c>
      <c r="M15" s="8">
        <v>1857.1556099999998</v>
      </c>
      <c r="N15" s="8">
        <v>2.0639623520427777</v>
      </c>
      <c r="O15" s="8">
        <v>2231.2127700000001</v>
      </c>
      <c r="P15" s="8">
        <v>1.9411597155460112</v>
      </c>
      <c r="Q15" s="8">
        <v>1874.3889300000001</v>
      </c>
      <c r="R15" s="8">
        <v>2.0354402821222379</v>
      </c>
      <c r="S15" s="8">
        <v>85.111999999999995</v>
      </c>
      <c r="T15" s="8">
        <v>9.1806352732038271E-2</v>
      </c>
      <c r="U15" s="8">
        <v>2645.4345800000001</v>
      </c>
      <c r="V15" s="8">
        <v>2.3644559082449454</v>
      </c>
      <c r="W15" s="8">
        <v>50.007080000000002</v>
      </c>
      <c r="X15" s="8">
        <v>3.7666936871200297E-2</v>
      </c>
      <c r="Y15" s="8">
        <v>3362.8244799999998</v>
      </c>
      <c r="Z15" s="8">
        <v>1.8323088850041569</v>
      </c>
      <c r="AA15" s="8">
        <f t="shared" si="0"/>
        <v>22049.830890000001</v>
      </c>
      <c r="AB15" s="8">
        <f t="shared" si="1"/>
        <v>1.682327819773199</v>
      </c>
    </row>
    <row r="16" spans="1:28" s="6" customFormat="1" ht="18" customHeight="1" x14ac:dyDescent="0.2">
      <c r="A16" s="3" t="s">
        <v>8</v>
      </c>
      <c r="B16" s="8">
        <v>0</v>
      </c>
      <c r="C16" s="8">
        <v>0</v>
      </c>
      <c r="D16" s="8">
        <v>0</v>
      </c>
      <c r="E16" s="8">
        <v>0</v>
      </c>
      <c r="F16" s="12">
        <v>0</v>
      </c>
      <c r="G16" s="12"/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1738.6594399999999</v>
      </c>
      <c r="T16" s="8">
        <v>1.8754110093703373</v>
      </c>
      <c r="U16" s="8">
        <v>0</v>
      </c>
      <c r="V16" s="8">
        <v>0</v>
      </c>
      <c r="W16" s="8">
        <v>2884.8793200000005</v>
      </c>
      <c r="X16" s="8">
        <v>2.1729836500645758</v>
      </c>
      <c r="Y16" s="8">
        <v>0</v>
      </c>
      <c r="Z16" s="8">
        <v>0</v>
      </c>
      <c r="AA16" s="8">
        <f t="shared" si="0"/>
        <v>4623.5387600000004</v>
      </c>
      <c r="AB16" s="8">
        <f t="shared" si="1"/>
        <v>0.3527604325199285</v>
      </c>
    </row>
    <row r="17" spans="1:28" s="6" customFormat="1" ht="18" customHeight="1" x14ac:dyDescent="0.2">
      <c r="A17" s="3" t="s">
        <v>9</v>
      </c>
      <c r="B17" s="8">
        <v>0</v>
      </c>
      <c r="C17" s="8">
        <v>0</v>
      </c>
      <c r="D17" s="8">
        <v>0</v>
      </c>
      <c r="E17" s="8">
        <v>0</v>
      </c>
      <c r="F17" s="12">
        <v>0</v>
      </c>
      <c r="G17" s="12"/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f t="shared" si="0"/>
        <v>0</v>
      </c>
      <c r="AB17" s="8">
        <f t="shared" si="1"/>
        <v>0</v>
      </c>
    </row>
    <row r="18" spans="1:28" s="6" customFormat="1" ht="18" customHeight="1" x14ac:dyDescent="0.2">
      <c r="A18" s="3" t="s">
        <v>10</v>
      </c>
      <c r="B18" s="8">
        <v>0</v>
      </c>
      <c r="C18" s="8">
        <v>0</v>
      </c>
      <c r="D18" s="8">
        <v>0</v>
      </c>
      <c r="E18" s="8">
        <v>0</v>
      </c>
      <c r="F18" s="12">
        <v>0</v>
      </c>
      <c r="G18" s="12"/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f t="shared" si="0"/>
        <v>0</v>
      </c>
      <c r="AB18" s="8">
        <f t="shared" si="1"/>
        <v>0</v>
      </c>
    </row>
    <row r="19" spans="1:28" s="6" customFormat="1" ht="18" customHeight="1" x14ac:dyDescent="0.2">
      <c r="A19" s="3" t="s">
        <v>11</v>
      </c>
      <c r="B19" s="8">
        <v>870.29002000000003</v>
      </c>
      <c r="C19" s="8">
        <v>0.77575161250684133</v>
      </c>
      <c r="D19" s="8">
        <v>1206.10016</v>
      </c>
      <c r="E19" s="8">
        <v>1.2107010928072399</v>
      </c>
      <c r="F19" s="12">
        <v>1233.67956</v>
      </c>
      <c r="G19" s="12"/>
      <c r="H19" s="8">
        <v>1.2336099274073156</v>
      </c>
      <c r="I19" s="8">
        <v>1542.4900700000001</v>
      </c>
      <c r="J19" s="8">
        <v>1.6500374931688304</v>
      </c>
      <c r="K19" s="8">
        <v>1470.7202400000001</v>
      </c>
      <c r="L19" s="8">
        <v>1.6810681581596425</v>
      </c>
      <c r="M19" s="8">
        <v>938.05401000000006</v>
      </c>
      <c r="N19" s="8">
        <v>1.0425126200505941</v>
      </c>
      <c r="O19" s="8">
        <v>2208.5378799999999</v>
      </c>
      <c r="P19" s="8">
        <v>1.9214325144407411</v>
      </c>
      <c r="Q19" s="8">
        <v>1490.61951</v>
      </c>
      <c r="R19" s="8">
        <v>1.6186966042161335</v>
      </c>
      <c r="S19" s="8">
        <v>1218.2946999999999</v>
      </c>
      <c r="T19" s="8">
        <v>1.3141177855034867</v>
      </c>
      <c r="U19" s="8">
        <v>1578.3677600000001</v>
      </c>
      <c r="V19" s="8">
        <v>1.4107251049524498</v>
      </c>
      <c r="W19" s="8">
        <v>1134.2109499999999</v>
      </c>
      <c r="X19" s="8">
        <v>0.85432407275678002</v>
      </c>
      <c r="Y19" s="8">
        <v>2547.2357900000002</v>
      </c>
      <c r="Z19" s="8">
        <v>1.3879174479595746</v>
      </c>
      <c r="AA19" s="8">
        <f t="shared" si="0"/>
        <v>17438.60065</v>
      </c>
      <c r="AB19" s="8">
        <f t="shared" si="1"/>
        <v>1.3305064858667488</v>
      </c>
    </row>
    <row r="20" spans="1:28" s="6" customFormat="1" ht="18" customHeight="1" x14ac:dyDescent="0.25">
      <c r="A20" s="4" t="s">
        <v>12</v>
      </c>
      <c r="B20" s="9">
        <v>112186.68527</v>
      </c>
      <c r="C20" s="9">
        <v>100</v>
      </c>
      <c r="D20" s="9">
        <v>99619.977809999997</v>
      </c>
      <c r="E20" s="9">
        <v>100</v>
      </c>
      <c r="F20" s="11">
        <v>100005.64462000001</v>
      </c>
      <c r="G20" s="11"/>
      <c r="H20" s="9">
        <v>100</v>
      </c>
      <c r="I20" s="9">
        <v>93482.122459999999</v>
      </c>
      <c r="J20" s="9">
        <v>100</v>
      </c>
      <c r="K20" s="9">
        <v>87487.246299999999</v>
      </c>
      <c r="L20" s="9">
        <v>100</v>
      </c>
      <c r="M20" s="9">
        <v>89980.110739999989</v>
      </c>
      <c r="N20" s="9">
        <v>100</v>
      </c>
      <c r="O20" s="9">
        <v>114942.25602</v>
      </c>
      <c r="P20" s="9">
        <v>100</v>
      </c>
      <c r="Q20" s="9">
        <v>92087.640520000001</v>
      </c>
      <c r="R20" s="9">
        <v>100</v>
      </c>
      <c r="S20" s="9">
        <v>92708.181370000006</v>
      </c>
      <c r="T20" s="9">
        <v>100</v>
      </c>
      <c r="U20" s="9">
        <v>111883.43884</v>
      </c>
      <c r="V20" s="9">
        <v>100</v>
      </c>
      <c r="W20" s="9">
        <v>132761.20692</v>
      </c>
      <c r="X20" s="9">
        <v>100</v>
      </c>
      <c r="Y20" s="9">
        <v>183529.34418000001</v>
      </c>
      <c r="Z20" s="9">
        <v>100</v>
      </c>
      <c r="AA20" s="9">
        <f t="shared" si="0"/>
        <v>1310673.8550499999</v>
      </c>
      <c r="AB20" s="9">
        <f t="shared" si="1"/>
        <v>100</v>
      </c>
    </row>
    <row r="21" spans="1:28" s="6" customFormat="1" ht="18" customHeight="1" x14ac:dyDescent="0.2">
      <c r="A21" s="3" t="s">
        <v>13</v>
      </c>
      <c r="B21" s="8">
        <v>7601.2351100000005</v>
      </c>
      <c r="C21" s="8">
        <v>6.8192423791813113</v>
      </c>
      <c r="D21" s="8">
        <v>8073.2092999999995</v>
      </c>
      <c r="E21" s="8">
        <v>7.6495641788771023</v>
      </c>
      <c r="F21" s="12">
        <v>7779.1826900000005</v>
      </c>
      <c r="G21" s="12"/>
      <c r="H21" s="8">
        <v>6.9710579801370738</v>
      </c>
      <c r="I21" s="8">
        <v>8234.4336500000009</v>
      </c>
      <c r="J21" s="8">
        <v>7.5306101374736327</v>
      </c>
      <c r="K21" s="8">
        <v>8045.5439500000002</v>
      </c>
      <c r="L21" s="8">
        <v>7.0160381923451833</v>
      </c>
      <c r="M21" s="8">
        <v>8311.9837900000002</v>
      </c>
      <c r="N21" s="8">
        <v>7.5395857093360501</v>
      </c>
      <c r="O21" s="8">
        <v>8008.0472300000001</v>
      </c>
      <c r="P21" s="8">
        <v>7.6050289835256759</v>
      </c>
      <c r="Q21" s="8">
        <v>8298.7963799999998</v>
      </c>
      <c r="R21" s="8">
        <v>9.8343523054635682</v>
      </c>
      <c r="S21" s="8">
        <v>8288.7419499999996</v>
      </c>
      <c r="T21" s="8">
        <v>7.0618502060550465</v>
      </c>
      <c r="U21" s="8">
        <v>8112.3839800000005</v>
      </c>
      <c r="V21" s="8">
        <v>6.2813659116133378</v>
      </c>
      <c r="W21" s="8">
        <v>8353.2552599999999</v>
      </c>
      <c r="X21" s="8">
        <v>6.4721761543152025</v>
      </c>
      <c r="Y21" s="8">
        <v>10062.23251</v>
      </c>
      <c r="Z21" s="8">
        <v>7.2536570727435548</v>
      </c>
      <c r="AA21" s="8">
        <f t="shared" si="0"/>
        <v>99169.045800000007</v>
      </c>
      <c r="AB21" s="8">
        <f>(AA21*100)/AA$41</f>
        <v>7.2552733102256726</v>
      </c>
    </row>
    <row r="22" spans="1:28" s="6" customFormat="1" ht="17.25" customHeight="1" x14ac:dyDescent="0.2">
      <c r="A22" s="3" t="s">
        <v>14</v>
      </c>
      <c r="B22" s="8">
        <v>4036.8727400000002</v>
      </c>
      <c r="C22" s="8">
        <v>3.6215711354269349</v>
      </c>
      <c r="D22" s="8">
        <v>4120.8776399999997</v>
      </c>
      <c r="E22" s="8">
        <v>3.9046328181383343</v>
      </c>
      <c r="F22" s="12">
        <v>4187.6685299999999</v>
      </c>
      <c r="G22" s="12"/>
      <c r="H22" s="8">
        <v>3.7526410276688571</v>
      </c>
      <c r="I22" s="8">
        <v>4003.9240199999999</v>
      </c>
      <c r="J22" s="8">
        <v>3.6616957639443948</v>
      </c>
      <c r="K22" s="8">
        <v>4166.4049700000005</v>
      </c>
      <c r="L22" s="8">
        <v>3.6332728496619282</v>
      </c>
      <c r="M22" s="8">
        <v>4056.8027099999999</v>
      </c>
      <c r="N22" s="8">
        <v>3.6798209080616791</v>
      </c>
      <c r="O22" s="8">
        <v>4081.2156800000002</v>
      </c>
      <c r="P22" s="8">
        <v>3.8758217381816631</v>
      </c>
      <c r="Q22" s="8">
        <v>4367.3797500000001</v>
      </c>
      <c r="R22" s="8">
        <v>5.1754916190927673</v>
      </c>
      <c r="S22" s="8">
        <v>3978.1158399999999</v>
      </c>
      <c r="T22" s="8">
        <v>3.3892788958660782</v>
      </c>
      <c r="U22" s="8">
        <v>4586.2296500000002</v>
      </c>
      <c r="V22" s="8">
        <v>3.5510876528234023</v>
      </c>
      <c r="W22" s="8">
        <v>4470.6090700000004</v>
      </c>
      <c r="X22" s="8">
        <v>3.4638675004550583</v>
      </c>
      <c r="Y22" s="8">
        <v>4954.6110399999998</v>
      </c>
      <c r="Z22" s="8">
        <v>3.5716774957518154</v>
      </c>
      <c r="AA22" s="8">
        <f t="shared" si="0"/>
        <v>51010.711640000001</v>
      </c>
      <c r="AB22" s="8">
        <f t="shared" ref="AB22:AB41" si="2">(AA22*100)/AA$41</f>
        <v>3.7319775713452521</v>
      </c>
    </row>
    <row r="23" spans="1:28" s="6" customFormat="1" ht="18" customHeight="1" x14ac:dyDescent="0.2">
      <c r="A23" s="3" t="s">
        <v>15</v>
      </c>
      <c r="B23" s="8">
        <v>45340.552819999997</v>
      </c>
      <c r="C23" s="8">
        <v>40.676049985467785</v>
      </c>
      <c r="D23" s="8">
        <v>43765.626619999995</v>
      </c>
      <c r="E23" s="8">
        <v>41.469006589295546</v>
      </c>
      <c r="F23" s="12">
        <v>45074.025889999997</v>
      </c>
      <c r="G23" s="12"/>
      <c r="H23" s="8">
        <v>40.391601585768846</v>
      </c>
      <c r="I23" s="8">
        <v>43379.588000000003</v>
      </c>
      <c r="J23" s="8">
        <v>39.671795175886757</v>
      </c>
      <c r="K23" s="8">
        <v>45441.697009999996</v>
      </c>
      <c r="L23" s="8">
        <v>39.62698901758381</v>
      </c>
      <c r="M23" s="8">
        <v>45615.443530000004</v>
      </c>
      <c r="N23" s="8">
        <v>41.376590096046563</v>
      </c>
      <c r="O23" s="8">
        <v>46812.918829999995</v>
      </c>
      <c r="P23" s="8">
        <v>44.456981119176646</v>
      </c>
      <c r="Q23" s="8">
        <v>48226.205150000002</v>
      </c>
      <c r="R23" s="8">
        <v>57.149672083008916</v>
      </c>
      <c r="S23" s="8">
        <v>51094.39774</v>
      </c>
      <c r="T23" s="8">
        <v>43.531453311618364</v>
      </c>
      <c r="U23" s="8">
        <v>56293.003770000003</v>
      </c>
      <c r="V23" s="8">
        <v>43.587305016003334</v>
      </c>
      <c r="W23" s="8">
        <v>57110.1296</v>
      </c>
      <c r="X23" s="8">
        <v>44.249434198060271</v>
      </c>
      <c r="Y23" s="8">
        <v>58532.788249999998</v>
      </c>
      <c r="Z23" s="8">
        <v>42.195086732001322</v>
      </c>
      <c r="AA23" s="8">
        <f t="shared" si="0"/>
        <v>586686.37721000006</v>
      </c>
      <c r="AB23" s="8">
        <f t="shared" si="2"/>
        <v>42.922365337962191</v>
      </c>
    </row>
    <row r="24" spans="1:28" s="6" customFormat="1" ht="18" customHeight="1" x14ac:dyDescent="0.2">
      <c r="A24" s="3" t="s">
        <v>16</v>
      </c>
      <c r="B24" s="8">
        <v>1651.9380100000001</v>
      </c>
      <c r="C24" s="8">
        <v>1.4819914819833067</v>
      </c>
      <c r="D24" s="8">
        <v>1703.4655299999999</v>
      </c>
      <c r="E24" s="8">
        <v>1.6140754455901321</v>
      </c>
      <c r="F24" s="12">
        <v>1751.1100100000001</v>
      </c>
      <c r="G24" s="12"/>
      <c r="H24" s="8">
        <v>1.5691994770865074</v>
      </c>
      <c r="I24" s="8">
        <v>1983.9938599999998</v>
      </c>
      <c r="J24" s="8">
        <v>1.8144155275088583</v>
      </c>
      <c r="K24" s="8">
        <v>1835.7605700000001</v>
      </c>
      <c r="L24" s="8">
        <v>1.6008571143435693</v>
      </c>
      <c r="M24" s="8">
        <v>1960.60429</v>
      </c>
      <c r="N24" s="8">
        <v>1.7784134882855624</v>
      </c>
      <c r="O24" s="8">
        <v>3580.15364</v>
      </c>
      <c r="P24" s="8">
        <v>3.3999764756226276</v>
      </c>
      <c r="Q24" s="8">
        <v>2437.9983900000002</v>
      </c>
      <c r="R24" s="8">
        <v>2.8891099370982478</v>
      </c>
      <c r="S24" s="8">
        <v>2659.46621</v>
      </c>
      <c r="T24" s="8">
        <v>2.2658145369195544</v>
      </c>
      <c r="U24" s="8">
        <v>3005.9060099999997</v>
      </c>
      <c r="V24" s="8">
        <v>2.327453383774329</v>
      </c>
      <c r="W24" s="8">
        <v>1861.18469</v>
      </c>
      <c r="X24" s="8">
        <v>1.4420623810069624</v>
      </c>
      <c r="Y24" s="8">
        <v>2832.5595099999996</v>
      </c>
      <c r="Z24" s="8">
        <v>2.041934064161127</v>
      </c>
      <c r="AA24" s="8">
        <f t="shared" si="0"/>
        <v>27264.140719999999</v>
      </c>
      <c r="AB24" s="8">
        <f t="shared" si="2"/>
        <v>1.9946626580534565</v>
      </c>
    </row>
    <row r="25" spans="1:28" s="6" customFormat="1" ht="18" customHeight="1" x14ac:dyDescent="0.2">
      <c r="A25" s="3" t="s">
        <v>17</v>
      </c>
      <c r="B25" s="8">
        <v>15140.06236</v>
      </c>
      <c r="C25" s="8">
        <v>13.582497235605151</v>
      </c>
      <c r="D25" s="8">
        <v>14671.02325</v>
      </c>
      <c r="E25" s="8">
        <v>13.90115501163498</v>
      </c>
      <c r="F25" s="12">
        <v>15609.30106</v>
      </c>
      <c r="G25" s="12"/>
      <c r="H25" s="8">
        <v>13.98776028985059</v>
      </c>
      <c r="I25" s="8">
        <v>15915.014529999999</v>
      </c>
      <c r="J25" s="8">
        <v>14.554707081483151</v>
      </c>
      <c r="K25" s="8">
        <v>18035.351019999998</v>
      </c>
      <c r="L25" s="8">
        <v>15.727552090330901</v>
      </c>
      <c r="M25" s="8">
        <v>11852.192580000001</v>
      </c>
      <c r="N25" s="8">
        <v>10.750817621657893</v>
      </c>
      <c r="O25" s="8">
        <v>3586.7337800000005</v>
      </c>
      <c r="P25" s="8">
        <v>3.4062254591735979</v>
      </c>
      <c r="Q25" s="8">
        <v>-17720.245790000001</v>
      </c>
      <c r="R25" s="8">
        <v>-20.999086139557456</v>
      </c>
      <c r="S25" s="8">
        <v>12555.19111</v>
      </c>
      <c r="T25" s="8">
        <v>10.696783596600445</v>
      </c>
      <c r="U25" s="8">
        <v>13780.916789999999</v>
      </c>
      <c r="V25" s="8">
        <v>10.670473829751572</v>
      </c>
      <c r="W25" s="8">
        <v>14150.21751</v>
      </c>
      <c r="X25" s="8">
        <v>10.963713845205234</v>
      </c>
      <c r="Y25" s="8">
        <v>15382.360289999999</v>
      </c>
      <c r="Z25" s="8">
        <v>11.088828090799911</v>
      </c>
      <c r="AA25" s="8">
        <f t="shared" si="0"/>
        <v>132958.11848999999</v>
      </c>
      <c r="AB25" s="8">
        <f t="shared" si="2"/>
        <v>9.7273043284472092</v>
      </c>
    </row>
    <row r="26" spans="1:28" s="6" customFormat="1" ht="18" customHeight="1" x14ac:dyDescent="0.2">
      <c r="A26" s="3" t="s">
        <v>18</v>
      </c>
      <c r="B26" s="8">
        <v>434.33710000000002</v>
      </c>
      <c r="C26" s="8">
        <v>0.38965377551263664</v>
      </c>
      <c r="D26" s="8">
        <v>434.3374</v>
      </c>
      <c r="E26" s="8">
        <v>0.41154535862047026</v>
      </c>
      <c r="F26" s="12">
        <v>434.33738</v>
      </c>
      <c r="G26" s="12"/>
      <c r="H26" s="8">
        <v>0.38921711696178568</v>
      </c>
      <c r="I26" s="8">
        <v>443.52755999999999</v>
      </c>
      <c r="J26" s="8">
        <v>0.405617833788113</v>
      </c>
      <c r="K26" s="8">
        <v>443.52754999999996</v>
      </c>
      <c r="L26" s="8">
        <v>0.38677387750237663</v>
      </c>
      <c r="M26" s="8">
        <v>452.56198000000001</v>
      </c>
      <c r="N26" s="8">
        <v>0.41050727758900341</v>
      </c>
      <c r="O26" s="8">
        <v>452.56198000000001</v>
      </c>
      <c r="P26" s="8">
        <v>0.42978604844489249</v>
      </c>
      <c r="Q26" s="8">
        <v>452.56198000000001</v>
      </c>
      <c r="R26" s="8">
        <v>0.5363011390548369</v>
      </c>
      <c r="S26" s="8">
        <v>460.91803000000004</v>
      </c>
      <c r="T26" s="8">
        <v>0.39269337913577906</v>
      </c>
      <c r="U26" s="8">
        <v>460.91800999999998</v>
      </c>
      <c r="V26" s="8">
        <v>0.35688580363064315</v>
      </c>
      <c r="W26" s="8">
        <v>460.91879999999998</v>
      </c>
      <c r="X26" s="8">
        <v>0.35712396827145182</v>
      </c>
      <c r="Y26" s="8">
        <v>382.36322000000001</v>
      </c>
      <c r="Z26" s="8">
        <v>0.27563780426993933</v>
      </c>
      <c r="AA26" s="8">
        <f t="shared" si="0"/>
        <v>5312.8709899999994</v>
      </c>
      <c r="AB26" s="8">
        <f t="shared" si="2"/>
        <v>0.38869317319194419</v>
      </c>
    </row>
    <row r="27" spans="1:28" s="6" customFormat="1" ht="18" customHeight="1" x14ac:dyDescent="0.2">
      <c r="A27" s="3" t="s">
        <v>19</v>
      </c>
      <c r="B27" s="8">
        <v>5657.1066500000006</v>
      </c>
      <c r="C27" s="8">
        <v>5.0751201420512864</v>
      </c>
      <c r="D27" s="8">
        <v>5714.0909699999993</v>
      </c>
      <c r="E27" s="8">
        <v>5.4142415952175442</v>
      </c>
      <c r="F27" s="12">
        <v>5870.21018</v>
      </c>
      <c r="G27" s="12"/>
      <c r="H27" s="8">
        <v>5.2603952305908486</v>
      </c>
      <c r="I27" s="8">
        <v>6131.4544999999998</v>
      </c>
      <c r="J27" s="8">
        <v>5.607379375163017</v>
      </c>
      <c r="K27" s="8">
        <v>6511.1772899999996</v>
      </c>
      <c r="L27" s="8">
        <v>5.6780086999301771</v>
      </c>
      <c r="M27" s="8">
        <v>9372.6123200000002</v>
      </c>
      <c r="N27" s="8">
        <v>8.5016544416310751</v>
      </c>
      <c r="O27" s="8">
        <v>8545.2161199999991</v>
      </c>
      <c r="P27" s="8">
        <v>8.1151639590281004</v>
      </c>
      <c r="Q27" s="8">
        <v>8203.3490000000002</v>
      </c>
      <c r="R27" s="8">
        <v>9.7212439559424695</v>
      </c>
      <c r="S27" s="8">
        <v>8082.0288</v>
      </c>
      <c r="T27" s="8">
        <v>6.8857345410087021</v>
      </c>
      <c r="U27" s="8">
        <v>8655.0463199999995</v>
      </c>
      <c r="V27" s="8">
        <v>6.7015458158678616</v>
      </c>
      <c r="W27" s="8">
        <v>9945.6710199999998</v>
      </c>
      <c r="X27" s="8">
        <v>7.7059939880620574</v>
      </c>
      <c r="Y27" s="8">
        <v>8938.3754000000008</v>
      </c>
      <c r="Z27" s="8">
        <v>6.443491528804576</v>
      </c>
      <c r="AA27" s="8">
        <f t="shared" si="0"/>
        <v>91626.338570000007</v>
      </c>
      <c r="AB27" s="8">
        <f t="shared" si="2"/>
        <v>6.7034438355019663</v>
      </c>
    </row>
    <row r="28" spans="1:28" s="6" customFormat="1" ht="18" customHeight="1" x14ac:dyDescent="0.2">
      <c r="A28" s="3" t="s">
        <v>20</v>
      </c>
      <c r="B28" s="8">
        <v>1967.3736099999999</v>
      </c>
      <c r="C28" s="8">
        <v>1.7649759944071677</v>
      </c>
      <c r="D28" s="8">
        <v>1888.2587699999999</v>
      </c>
      <c r="E28" s="8">
        <v>1.7891715810517308</v>
      </c>
      <c r="F28" s="12">
        <v>1894.0948000000001</v>
      </c>
      <c r="G28" s="12"/>
      <c r="H28" s="8">
        <v>1.6973305804540932</v>
      </c>
      <c r="I28" s="8">
        <v>1815.1266499999999</v>
      </c>
      <c r="J28" s="8">
        <v>1.6599819407481113</v>
      </c>
      <c r="K28" s="8">
        <v>1918.4138599999999</v>
      </c>
      <c r="L28" s="8">
        <v>1.6729341103760107</v>
      </c>
      <c r="M28" s="8">
        <v>1808.8875700000001</v>
      </c>
      <c r="N28" s="8">
        <v>1.6407951720232616</v>
      </c>
      <c r="O28" s="8">
        <v>2032.87817</v>
      </c>
      <c r="P28" s="8">
        <v>1.9305702075419249</v>
      </c>
      <c r="Q28" s="8">
        <v>2080.3466699999999</v>
      </c>
      <c r="R28" s="8">
        <v>2.4652806423330937</v>
      </c>
      <c r="S28" s="8">
        <v>2660.7253999999998</v>
      </c>
      <c r="T28" s="8">
        <v>2.2668873428066965</v>
      </c>
      <c r="U28" s="8">
        <v>1575.15822</v>
      </c>
      <c r="V28" s="8">
        <v>1.2196347180925158</v>
      </c>
      <c r="W28" s="8">
        <v>2378.1700099999998</v>
      </c>
      <c r="X28" s="8">
        <v>1.8426271855158831</v>
      </c>
      <c r="Y28" s="8">
        <v>1316.6722500000001</v>
      </c>
      <c r="Z28" s="8">
        <v>0.94916202435255304</v>
      </c>
      <c r="AA28" s="8">
        <f t="shared" si="0"/>
        <v>23336.10598</v>
      </c>
      <c r="AB28" s="8">
        <f t="shared" si="2"/>
        <v>1.7072850254377636</v>
      </c>
    </row>
    <row r="29" spans="1:28" s="6" customFormat="1" ht="18" customHeight="1" x14ac:dyDescent="0.2">
      <c r="A29" s="3" t="s">
        <v>21</v>
      </c>
      <c r="B29" s="8">
        <v>4272.4138700000003</v>
      </c>
      <c r="C29" s="8">
        <v>3.8328804861432628</v>
      </c>
      <c r="D29" s="8">
        <v>4054.1501000000003</v>
      </c>
      <c r="E29" s="8">
        <v>3.841406834423458</v>
      </c>
      <c r="F29" s="12">
        <v>4118.3481099999999</v>
      </c>
      <c r="G29" s="12"/>
      <c r="H29" s="8">
        <v>3.690521819741186</v>
      </c>
      <c r="I29" s="8">
        <v>3811.7619100000002</v>
      </c>
      <c r="J29" s="8">
        <v>3.4859583671649181</v>
      </c>
      <c r="K29" s="8">
        <v>3943.81124</v>
      </c>
      <c r="L29" s="8">
        <v>3.4391621567414612</v>
      </c>
      <c r="M29" s="8">
        <v>3926.6095800000003</v>
      </c>
      <c r="N29" s="8">
        <v>3.5617260841060934</v>
      </c>
      <c r="O29" s="8">
        <v>4373.3933399999996</v>
      </c>
      <c r="P29" s="8">
        <v>4.1532950732931875</v>
      </c>
      <c r="Q29" s="8">
        <v>4392.7617300000002</v>
      </c>
      <c r="R29" s="8">
        <v>5.2055701174798115</v>
      </c>
      <c r="S29" s="8">
        <v>3781.57285</v>
      </c>
      <c r="T29" s="8">
        <v>3.2218280133554731</v>
      </c>
      <c r="U29" s="8">
        <v>5235.1699200000003</v>
      </c>
      <c r="V29" s="8">
        <v>4.0535578638859651</v>
      </c>
      <c r="W29" s="8">
        <v>4897.7</v>
      </c>
      <c r="X29" s="8">
        <v>3.7947813354610171</v>
      </c>
      <c r="Y29" s="8">
        <v>4571.7429000000002</v>
      </c>
      <c r="Z29" s="8">
        <v>3.2956757050081458</v>
      </c>
      <c r="AA29" s="8">
        <f t="shared" si="0"/>
        <v>51379.435550000002</v>
      </c>
      <c r="AB29" s="8">
        <f t="shared" si="2"/>
        <v>3.7589536576984504</v>
      </c>
    </row>
    <row r="30" spans="1:28" s="6" customFormat="1" ht="18" customHeight="1" x14ac:dyDescent="0.25">
      <c r="A30" s="4" t="s">
        <v>22</v>
      </c>
      <c r="B30" s="9">
        <v>86101.892269999997</v>
      </c>
      <c r="C30" s="9">
        <v>77.243982615778833</v>
      </c>
      <c r="D30" s="9">
        <v>84425.039579999997</v>
      </c>
      <c r="E30" s="9">
        <v>79.994799412849304</v>
      </c>
      <c r="F30" s="11">
        <v>86718.278650000007</v>
      </c>
      <c r="G30" s="11"/>
      <c r="H30" s="9">
        <v>77.709725108259804</v>
      </c>
      <c r="I30" s="9">
        <v>85718.824680000005</v>
      </c>
      <c r="J30" s="9">
        <v>78.392161203160953</v>
      </c>
      <c r="K30" s="9">
        <v>90341.687459999986</v>
      </c>
      <c r="L30" s="9">
        <v>78.781588108815413</v>
      </c>
      <c r="M30" s="9">
        <v>87357.698349999991</v>
      </c>
      <c r="N30" s="9">
        <v>79.239910798737171</v>
      </c>
      <c r="O30" s="9">
        <v>81473.118770000001</v>
      </c>
      <c r="P30" s="9">
        <v>77.372849063988312</v>
      </c>
      <c r="Q30" s="9">
        <v>60739.153259999999</v>
      </c>
      <c r="R30" s="9">
        <v>71.977935659916255</v>
      </c>
      <c r="S30" s="9">
        <v>93561.157930000001</v>
      </c>
      <c r="T30" s="9">
        <v>79.712323823366134</v>
      </c>
      <c r="U30" s="9">
        <v>101704.73267</v>
      </c>
      <c r="V30" s="9">
        <v>78.749309995442957</v>
      </c>
      <c r="W30" s="9">
        <v>103627.85595999999</v>
      </c>
      <c r="X30" s="9">
        <v>80.291780556353132</v>
      </c>
      <c r="Y30" s="9">
        <v>106973.70537000001</v>
      </c>
      <c r="Z30" s="9">
        <v>77.115150517892943</v>
      </c>
      <c r="AA30" s="9">
        <f t="shared" si="0"/>
        <v>1068743.1449499999</v>
      </c>
      <c r="AB30" s="9">
        <f t="shared" si="2"/>
        <v>78.189958897863889</v>
      </c>
    </row>
    <row r="31" spans="1:28" s="6" customFormat="1" ht="18" customHeight="1" x14ac:dyDescent="0.2">
      <c r="A31" s="3" t="s">
        <v>23</v>
      </c>
      <c r="B31" s="8">
        <v>7450.7267699999993</v>
      </c>
      <c r="C31" s="8">
        <v>6.6842178949105939</v>
      </c>
      <c r="D31" s="8">
        <v>7636.3037100000001</v>
      </c>
      <c r="E31" s="8">
        <v>7.2355853971285393</v>
      </c>
      <c r="F31" s="12">
        <v>7622.0743200000006</v>
      </c>
      <c r="G31" s="12"/>
      <c r="H31" s="8">
        <v>6.8302704964027345</v>
      </c>
      <c r="I31" s="8">
        <v>6865.8864100000001</v>
      </c>
      <c r="J31" s="8">
        <v>6.2790370290843809</v>
      </c>
      <c r="K31" s="8">
        <v>7140.8649699999996</v>
      </c>
      <c r="L31" s="8">
        <v>6.2271217045430269</v>
      </c>
      <c r="M31" s="8">
        <v>7290.3987200000001</v>
      </c>
      <c r="N31" s="8">
        <v>6.612932290700944</v>
      </c>
      <c r="O31" s="8">
        <v>7464.7552400000004</v>
      </c>
      <c r="P31" s="8">
        <v>7.0890790631769489</v>
      </c>
      <c r="Q31" s="8">
        <v>7857.6136799999995</v>
      </c>
      <c r="R31" s="8">
        <v>9.3115359952174259</v>
      </c>
      <c r="S31" s="8">
        <v>6925.9467199999999</v>
      </c>
      <c r="T31" s="8">
        <v>5.9007746370676042</v>
      </c>
      <c r="U31" s="8">
        <v>8672.6070199999995</v>
      </c>
      <c r="V31" s="8">
        <v>6.7151429511410443</v>
      </c>
      <c r="W31" s="8">
        <v>7523.3187300000009</v>
      </c>
      <c r="X31" s="8">
        <v>5.8291339807110045</v>
      </c>
      <c r="Y31" s="8">
        <v>7846.1142800000007</v>
      </c>
      <c r="Z31" s="8">
        <v>5.6561028861254377</v>
      </c>
      <c r="AA31" s="8">
        <f t="shared" si="0"/>
        <v>90296.61056999999</v>
      </c>
      <c r="AB31" s="8">
        <f t="shared" si="2"/>
        <v>6.6061600511271861</v>
      </c>
    </row>
    <row r="32" spans="1:28" s="6" customFormat="1" ht="18" customHeight="1" x14ac:dyDescent="0.2">
      <c r="A32" s="3" t="s">
        <v>24</v>
      </c>
      <c r="B32" s="8">
        <v>1997.55475</v>
      </c>
      <c r="C32" s="8">
        <v>1.7920521874154911</v>
      </c>
      <c r="D32" s="8">
        <v>1682.0411899999999</v>
      </c>
      <c r="E32" s="8">
        <v>1.593775357021874</v>
      </c>
      <c r="F32" s="12">
        <v>2009.1994099999999</v>
      </c>
      <c r="G32" s="12"/>
      <c r="H32" s="8">
        <v>1.8004777801107534</v>
      </c>
      <c r="I32" s="8">
        <v>1865.8173599999998</v>
      </c>
      <c r="J32" s="8">
        <v>1.7063399528260561</v>
      </c>
      <c r="K32" s="8">
        <v>1915.6796000000002</v>
      </c>
      <c r="L32" s="8">
        <v>1.6705497255902184</v>
      </c>
      <c r="M32" s="8">
        <v>1892.9987699999999</v>
      </c>
      <c r="N32" s="8">
        <v>1.7170902680601496</v>
      </c>
      <c r="O32" s="8">
        <v>2550.8553099999999</v>
      </c>
      <c r="P32" s="8">
        <v>2.4224792896645257</v>
      </c>
      <c r="Q32" s="8">
        <v>1883.7881400000001</v>
      </c>
      <c r="R32" s="8">
        <v>2.2323521857050226</v>
      </c>
      <c r="S32" s="8">
        <v>2082.8833300000001</v>
      </c>
      <c r="T32" s="8">
        <v>1.7745769094849335</v>
      </c>
      <c r="U32" s="8">
        <v>2193.7669999999998</v>
      </c>
      <c r="V32" s="8">
        <v>1.6986194546257483</v>
      </c>
      <c r="W32" s="8">
        <v>2224.71047</v>
      </c>
      <c r="X32" s="8">
        <v>1.7237253748413968</v>
      </c>
      <c r="Y32" s="8">
        <v>2508.5957100000001</v>
      </c>
      <c r="Z32" s="8">
        <v>1.808395204186714</v>
      </c>
      <c r="AA32" s="8">
        <f t="shared" si="0"/>
        <v>24807.891040000002</v>
      </c>
      <c r="AB32" s="8">
        <f t="shared" si="2"/>
        <v>1.8149617987500959</v>
      </c>
    </row>
    <row r="33" spans="1:28" s="6" customFormat="1" ht="18" customHeight="1" x14ac:dyDescent="0.2">
      <c r="A33" s="3" t="s">
        <v>25</v>
      </c>
      <c r="B33" s="8">
        <v>0</v>
      </c>
      <c r="C33" s="8">
        <v>0</v>
      </c>
      <c r="D33" s="8">
        <v>0</v>
      </c>
      <c r="E33" s="8">
        <v>0</v>
      </c>
      <c r="F33" s="12">
        <v>0</v>
      </c>
      <c r="G33" s="12"/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f t="shared" si="0"/>
        <v>0</v>
      </c>
      <c r="AB33" s="8">
        <f t="shared" si="2"/>
        <v>0</v>
      </c>
    </row>
    <row r="34" spans="1:28" s="6" customFormat="1" ht="18" customHeight="1" x14ac:dyDescent="0.25">
      <c r="A34" s="4" t="s">
        <v>26</v>
      </c>
      <c r="B34" s="9">
        <v>9448.2815200000005</v>
      </c>
      <c r="C34" s="9">
        <v>8.476270082326085</v>
      </c>
      <c r="D34" s="9">
        <v>9318.3449000000001</v>
      </c>
      <c r="E34" s="9">
        <v>8.8293607541504144</v>
      </c>
      <c r="F34" s="11">
        <v>9631.2737300000008</v>
      </c>
      <c r="G34" s="11"/>
      <c r="H34" s="9">
        <v>8.6307482765134882</v>
      </c>
      <c r="I34" s="9">
        <v>8731.7037700000001</v>
      </c>
      <c r="J34" s="9">
        <v>7.9853769819104361</v>
      </c>
      <c r="K34" s="9">
        <v>9056.54457</v>
      </c>
      <c r="L34" s="9">
        <v>7.8976714301332462</v>
      </c>
      <c r="M34" s="9">
        <v>9183.3974899999994</v>
      </c>
      <c r="N34" s="9">
        <v>8.3300225587610957</v>
      </c>
      <c r="O34" s="9">
        <v>10015.610550000001</v>
      </c>
      <c r="P34" s="9">
        <v>9.511558352841476</v>
      </c>
      <c r="Q34" s="9">
        <v>9741.401820000001</v>
      </c>
      <c r="R34" s="9">
        <v>11.543888180922448</v>
      </c>
      <c r="S34" s="9">
        <v>9008.8300500000005</v>
      </c>
      <c r="T34" s="9">
        <v>7.6753515465525375</v>
      </c>
      <c r="U34" s="9">
        <v>10866.374019999999</v>
      </c>
      <c r="V34" s="9">
        <v>8.4137624057667928</v>
      </c>
      <c r="W34" s="9">
        <v>9748.029199999999</v>
      </c>
      <c r="X34" s="9">
        <v>7.5528593555524006</v>
      </c>
      <c r="Y34" s="9">
        <v>10354.709989999999</v>
      </c>
      <c r="Z34" s="9">
        <v>7.4644980903121523</v>
      </c>
      <c r="AA34" s="9">
        <f t="shared" si="0"/>
        <v>115104.50161000001</v>
      </c>
      <c r="AB34" s="9">
        <f t="shared" si="2"/>
        <v>8.4211218498772826</v>
      </c>
    </row>
    <row r="35" spans="1:28" s="6" customFormat="1" ht="18" customHeight="1" x14ac:dyDescent="0.25">
      <c r="A35" s="4" t="s">
        <v>27</v>
      </c>
      <c r="B35" s="9">
        <v>95550.173789999986</v>
      </c>
      <c r="C35" s="9">
        <v>85.720252698104929</v>
      </c>
      <c r="D35" s="9">
        <v>93743.384480000008</v>
      </c>
      <c r="E35" s="9">
        <v>88.824160166999718</v>
      </c>
      <c r="F35" s="11">
        <v>96349.552380000008</v>
      </c>
      <c r="G35" s="11"/>
      <c r="H35" s="9">
        <v>86.34047338477329</v>
      </c>
      <c r="I35" s="9">
        <v>94450.528449999998</v>
      </c>
      <c r="J35" s="9">
        <v>86.377538185071387</v>
      </c>
      <c r="K35" s="9">
        <v>99398.232029999999</v>
      </c>
      <c r="L35" s="9">
        <v>86.679259538948671</v>
      </c>
      <c r="M35" s="9">
        <v>96541.095839999994</v>
      </c>
      <c r="N35" s="9">
        <v>87.569933357498257</v>
      </c>
      <c r="O35" s="9">
        <v>91488.729319999999</v>
      </c>
      <c r="P35" s="9">
        <v>86.884407416829788</v>
      </c>
      <c r="Q35" s="9">
        <v>70480.555079999991</v>
      </c>
      <c r="R35" s="9">
        <v>83.521823840838707</v>
      </c>
      <c r="S35" s="9">
        <v>102569.98798000001</v>
      </c>
      <c r="T35" s="9">
        <v>87.387675369918668</v>
      </c>
      <c r="U35" s="9">
        <v>112571.10669</v>
      </c>
      <c r="V35" s="9">
        <v>87.163072401209746</v>
      </c>
      <c r="W35" s="9">
        <v>113375.88515999999</v>
      </c>
      <c r="X35" s="9">
        <v>87.844639911905531</v>
      </c>
      <c r="Y35" s="9">
        <v>117328.41536</v>
      </c>
      <c r="Z35" s="9">
        <v>84.57964860820509</v>
      </c>
      <c r="AA35" s="9">
        <f t="shared" si="0"/>
        <v>1183847.6465599998</v>
      </c>
      <c r="AB35" s="9">
        <f t="shared" si="2"/>
        <v>86.61108074774117</v>
      </c>
    </row>
    <row r="36" spans="1:28" s="6" customFormat="1" ht="18" customHeight="1" x14ac:dyDescent="0.2">
      <c r="A36" s="3" t="s">
        <v>28</v>
      </c>
      <c r="B36" s="8">
        <v>7153.9176500000003</v>
      </c>
      <c r="C36" s="8">
        <v>6.4179436249608628</v>
      </c>
      <c r="D36" s="8">
        <v>6926.6385499999997</v>
      </c>
      <c r="E36" s="8">
        <v>6.5631602208193991</v>
      </c>
      <c r="F36" s="12">
        <v>7647.6869999999999</v>
      </c>
      <c r="G36" s="12"/>
      <c r="H36" s="8">
        <v>6.8532224547795728</v>
      </c>
      <c r="I36" s="8">
        <v>6511.4033499999996</v>
      </c>
      <c r="J36" s="8">
        <v>5.9548527756598979</v>
      </c>
      <c r="K36" s="8">
        <v>7200.1494000000002</v>
      </c>
      <c r="L36" s="8">
        <v>6.2788201139577708</v>
      </c>
      <c r="M36" s="8">
        <v>5863.2674299999999</v>
      </c>
      <c r="N36" s="8">
        <v>5.3184183754578163</v>
      </c>
      <c r="O36" s="8">
        <v>7320.9533600000004</v>
      </c>
      <c r="P36" s="8">
        <v>6.9525142510728779</v>
      </c>
      <c r="Q36" s="8">
        <v>6906.5844200000001</v>
      </c>
      <c r="R36" s="8">
        <v>8.1845343955415562</v>
      </c>
      <c r="S36" s="8">
        <v>7819.5959699999994</v>
      </c>
      <c r="T36" s="8">
        <v>6.6621467702962702</v>
      </c>
      <c r="U36" s="8">
        <v>8171.8402999999998</v>
      </c>
      <c r="V36" s="8">
        <v>6.3274025517179853</v>
      </c>
      <c r="W36" s="8">
        <v>10046.4755</v>
      </c>
      <c r="X36" s="8">
        <v>7.784098191919961</v>
      </c>
      <c r="Y36" s="8">
        <v>14570.578150000001</v>
      </c>
      <c r="Z36" s="8">
        <v>10.503630993089645</v>
      </c>
      <c r="AA36" s="8">
        <f t="shared" si="0"/>
        <v>96139.091079999998</v>
      </c>
      <c r="AB36" s="8">
        <f t="shared" si="2"/>
        <v>7.0335998088435678</v>
      </c>
    </row>
    <row r="37" spans="1:28" s="6" customFormat="1" ht="18" customHeight="1" x14ac:dyDescent="0.2">
      <c r="A37" s="3" t="s">
        <v>29</v>
      </c>
      <c r="B37" s="8">
        <v>714.98756000000003</v>
      </c>
      <c r="C37" s="8">
        <v>0.64143174091867305</v>
      </c>
      <c r="D37" s="8">
        <v>622.13648000000001</v>
      </c>
      <c r="E37" s="8">
        <v>0.58948960133867589</v>
      </c>
      <c r="F37" s="12">
        <v>753.49957999999992</v>
      </c>
      <c r="G37" s="12"/>
      <c r="H37" s="8">
        <v>0.67522379528908238</v>
      </c>
      <c r="I37" s="8">
        <v>738.47355000000005</v>
      </c>
      <c r="J37" s="8">
        <v>0.67535384195926362</v>
      </c>
      <c r="K37" s="8">
        <v>882.78847999999994</v>
      </c>
      <c r="L37" s="8">
        <v>0.769827090614843</v>
      </c>
      <c r="M37" s="8">
        <v>847.02332000000001</v>
      </c>
      <c r="N37" s="8">
        <v>0.76831296598887799</v>
      </c>
      <c r="O37" s="8">
        <v>865.46212000000003</v>
      </c>
      <c r="P37" s="8">
        <v>0.8219063047088917</v>
      </c>
      <c r="Q37" s="8">
        <v>934.41730000000007</v>
      </c>
      <c r="R37" s="8">
        <v>1.1073158694032257</v>
      </c>
      <c r="S37" s="8">
        <v>896.89927999999998</v>
      </c>
      <c r="T37" s="8">
        <v>0.76414109686194576</v>
      </c>
      <c r="U37" s="8">
        <v>1043.06738</v>
      </c>
      <c r="V37" s="8">
        <v>0.80764025721669996</v>
      </c>
      <c r="W37" s="8">
        <v>979.34395999999992</v>
      </c>
      <c r="X37" s="8">
        <v>0.75880437356401598</v>
      </c>
      <c r="Y37" s="8">
        <v>1168.3398900000002</v>
      </c>
      <c r="Z37" s="8">
        <v>0.84223226784360294</v>
      </c>
      <c r="AA37" s="8">
        <f t="shared" si="0"/>
        <v>10446.438899999999</v>
      </c>
      <c r="AB37" s="8">
        <f t="shared" si="2"/>
        <v>0.76426841386501709</v>
      </c>
    </row>
    <row r="38" spans="1:28" s="6" customFormat="1" ht="18" customHeight="1" x14ac:dyDescent="0.2">
      <c r="A38" s="3" t="s">
        <v>30</v>
      </c>
      <c r="B38" s="8">
        <v>7946.0445199999995</v>
      </c>
      <c r="C38" s="8">
        <v>7.1285788103514438</v>
      </c>
      <c r="D38" s="8">
        <v>4135.00072</v>
      </c>
      <c r="E38" s="8">
        <v>3.9180147834570604</v>
      </c>
      <c r="F38" s="12">
        <v>6844.3297000000002</v>
      </c>
      <c r="G38" s="12"/>
      <c r="H38" s="8">
        <v>6.1333203082127623</v>
      </c>
      <c r="I38" s="8">
        <v>7584.8842500000001</v>
      </c>
      <c r="J38" s="8">
        <v>6.9365798125793496</v>
      </c>
      <c r="K38" s="8">
        <v>7143.6544400000002</v>
      </c>
      <c r="L38" s="8">
        <v>6.2295542346712605</v>
      </c>
      <c r="M38" s="8">
        <v>6993.0273799999995</v>
      </c>
      <c r="N38" s="8">
        <v>6.3431944324380973</v>
      </c>
      <c r="O38" s="8">
        <v>5605.3913499999999</v>
      </c>
      <c r="P38" s="8">
        <v>5.3232907419745716</v>
      </c>
      <c r="Q38" s="8">
        <v>6049.6796100000001</v>
      </c>
      <c r="R38" s="8">
        <v>7.1690734289252962</v>
      </c>
      <c r="S38" s="8">
        <v>6006.6538600000003</v>
      </c>
      <c r="T38" s="8">
        <v>5.1175546367374061</v>
      </c>
      <c r="U38" s="8">
        <v>7342.7059500000005</v>
      </c>
      <c r="V38" s="8">
        <v>5.6854092418503139</v>
      </c>
      <c r="W38" s="8">
        <v>6531.1548300000004</v>
      </c>
      <c r="X38" s="8">
        <v>5.060396604097857</v>
      </c>
      <c r="Y38" s="8">
        <v>3641.5477299999998</v>
      </c>
      <c r="Z38" s="8">
        <v>2.6251170822376215</v>
      </c>
      <c r="AA38" s="8">
        <f t="shared" si="0"/>
        <v>75824.074339999992</v>
      </c>
      <c r="AB38" s="8">
        <f t="shared" si="2"/>
        <v>5.5473396803780606</v>
      </c>
    </row>
    <row r="39" spans="1:28" s="6" customFormat="1" ht="18" customHeight="1" x14ac:dyDescent="0.2">
      <c r="A39" s="3" t="s">
        <v>31</v>
      </c>
      <c r="B39" s="8">
        <v>102.31945</v>
      </c>
      <c r="C39" s="8">
        <v>9.1793125664090036E-2</v>
      </c>
      <c r="D39" s="8">
        <v>111</v>
      </c>
      <c r="E39" s="8">
        <v>0.10517522738514389</v>
      </c>
      <c r="F39" s="12">
        <v>-2.4996100000000001</v>
      </c>
      <c r="G39" s="12"/>
      <c r="H39" s="8">
        <v>-2.2399430547028884E-3</v>
      </c>
      <c r="I39" s="8">
        <v>60.878900000000002</v>
      </c>
      <c r="J39" s="8">
        <v>5.5675384730101453E-2</v>
      </c>
      <c r="K39" s="8">
        <v>48.781030000000001</v>
      </c>
      <c r="L39" s="8">
        <v>4.2539021807461025E-2</v>
      </c>
      <c r="M39" s="8">
        <v>0.15530000000000002</v>
      </c>
      <c r="N39" s="8">
        <v>1.4086861695622829E-4</v>
      </c>
      <c r="O39" s="8">
        <v>18.828880000000002</v>
      </c>
      <c r="P39" s="8">
        <v>1.7881285413863243E-2</v>
      </c>
      <c r="Q39" s="8">
        <v>14.558630000000001</v>
      </c>
      <c r="R39" s="8">
        <v>1.7252465291224685E-2</v>
      </c>
      <c r="S39" s="8">
        <v>80.37988</v>
      </c>
      <c r="T39" s="8">
        <v>6.8482126185709036E-2</v>
      </c>
      <c r="U39" s="8">
        <v>21.278170000000003</v>
      </c>
      <c r="V39" s="8">
        <v>1.647554800525031E-2</v>
      </c>
      <c r="W39" s="8">
        <v>-1868.7693999999999</v>
      </c>
      <c r="X39" s="8">
        <v>-1.4479390814873685</v>
      </c>
      <c r="Y39" s="8">
        <v>2010.5594099999998</v>
      </c>
      <c r="Z39" s="8">
        <v>1.4493710486240401</v>
      </c>
      <c r="AA39" s="8">
        <f t="shared" si="0"/>
        <v>597.47064</v>
      </c>
      <c r="AB39" s="8">
        <f t="shared" si="2"/>
        <v>4.3711349172177387E-2</v>
      </c>
    </row>
    <row r="40" spans="1:28" s="6" customFormat="1" ht="18" customHeight="1" x14ac:dyDescent="0.25">
      <c r="A40" s="4" t="s">
        <v>32</v>
      </c>
      <c r="B40" s="9">
        <v>15917.269179999999</v>
      </c>
      <c r="C40" s="9">
        <v>14.279747301895068</v>
      </c>
      <c r="D40" s="9">
        <v>11794.775750000001</v>
      </c>
      <c r="E40" s="9">
        <v>11.17583983300028</v>
      </c>
      <c r="F40" s="11">
        <v>15243.016669999999</v>
      </c>
      <c r="G40" s="11"/>
      <c r="H40" s="9">
        <v>13.659526615226714</v>
      </c>
      <c r="I40" s="9">
        <v>14895.64005</v>
      </c>
      <c r="J40" s="9">
        <v>13.622461814928613</v>
      </c>
      <c r="K40" s="9">
        <v>15275.37335</v>
      </c>
      <c r="L40" s="9">
        <v>13.320740461051333</v>
      </c>
      <c r="M40" s="9">
        <v>13703.47343</v>
      </c>
      <c r="N40" s="9">
        <v>12.430066642501746</v>
      </c>
      <c r="O40" s="9">
        <v>13810.63571</v>
      </c>
      <c r="P40" s="9">
        <v>13.115592583170205</v>
      </c>
      <c r="Q40" s="9">
        <v>13905.239960000001</v>
      </c>
      <c r="R40" s="9">
        <v>16.478176159161304</v>
      </c>
      <c r="S40" s="9">
        <v>14803.528990000001</v>
      </c>
      <c r="T40" s="9">
        <v>12.612324630081332</v>
      </c>
      <c r="U40" s="9">
        <v>16578.891800000001</v>
      </c>
      <c r="V40" s="9">
        <v>12.836927598790252</v>
      </c>
      <c r="W40" s="9">
        <v>15688.204890000001</v>
      </c>
      <c r="X40" s="9">
        <v>12.155360088094467</v>
      </c>
      <c r="Y40" s="9">
        <v>21391.025180000001</v>
      </c>
      <c r="Z40" s="9">
        <v>15.42035139179491</v>
      </c>
      <c r="AA40" s="9">
        <f t="shared" si="0"/>
        <v>183007.07496000003</v>
      </c>
      <c r="AB40" s="9">
        <f t="shared" si="2"/>
        <v>13.388919252258827</v>
      </c>
    </row>
    <row r="41" spans="1:28" s="6" customFormat="1" ht="17.25" customHeight="1" x14ac:dyDescent="0.25">
      <c r="A41" s="4" t="s">
        <v>33</v>
      </c>
      <c r="B41" s="9">
        <v>111467.44297</v>
      </c>
      <c r="C41" s="9">
        <v>100</v>
      </c>
      <c r="D41" s="9">
        <v>105538.16023000001</v>
      </c>
      <c r="E41" s="9">
        <v>100</v>
      </c>
      <c r="F41" s="11">
        <v>111592.56905000001</v>
      </c>
      <c r="G41" s="11"/>
      <c r="H41" s="9">
        <v>100</v>
      </c>
      <c r="I41" s="9">
        <v>109346.1685</v>
      </c>
      <c r="J41" s="9">
        <v>100</v>
      </c>
      <c r="K41" s="9">
        <v>114673.60537999999</v>
      </c>
      <c r="L41" s="9">
        <v>100</v>
      </c>
      <c r="M41" s="9">
        <v>110244.56926999998</v>
      </c>
      <c r="N41" s="9">
        <v>100</v>
      </c>
      <c r="O41" s="9">
        <v>105299.36503</v>
      </c>
      <c r="P41" s="9">
        <v>100</v>
      </c>
      <c r="Q41" s="9">
        <v>84385.795039999997</v>
      </c>
      <c r="R41" s="9">
        <v>100</v>
      </c>
      <c r="S41" s="9">
        <v>117373.51697</v>
      </c>
      <c r="T41" s="9">
        <v>100</v>
      </c>
      <c r="U41" s="9">
        <v>129149.99849</v>
      </c>
      <c r="V41" s="9">
        <v>100</v>
      </c>
      <c r="W41" s="9">
        <v>129064.09005</v>
      </c>
      <c r="X41" s="9">
        <v>100</v>
      </c>
      <c r="Y41" s="9">
        <v>138719.44053999998</v>
      </c>
      <c r="Z41" s="9">
        <v>100</v>
      </c>
      <c r="AA41" s="9">
        <f t="shared" si="0"/>
        <v>1366854.7215199999</v>
      </c>
      <c r="AB41" s="9">
        <f t="shared" si="2"/>
        <v>99.999999999999986</v>
      </c>
    </row>
    <row r="42" spans="1:28" s="6" customFormat="1" ht="18" customHeight="1" x14ac:dyDescent="0.25">
      <c r="A42" s="4" t="s">
        <v>34</v>
      </c>
      <c r="B42" s="9">
        <v>719.2423</v>
      </c>
      <c r="C42" s="5"/>
      <c r="D42" s="9">
        <v>-5918.1824200000001</v>
      </c>
      <c r="E42" s="5"/>
      <c r="F42" s="11">
        <v>-11586.924429999999</v>
      </c>
      <c r="G42" s="11"/>
      <c r="H42" s="5"/>
      <c r="I42" s="9">
        <v>-15864.046039999999</v>
      </c>
      <c r="J42" s="5"/>
      <c r="K42" s="9">
        <v>-27186.359079999998</v>
      </c>
      <c r="L42" s="5"/>
      <c r="M42" s="9">
        <v>-20264.45853</v>
      </c>
      <c r="N42" s="5"/>
      <c r="O42" s="9">
        <v>9642.8909899999999</v>
      </c>
      <c r="P42" s="5"/>
      <c r="Q42" s="9">
        <v>7701.8454800000009</v>
      </c>
      <c r="R42" s="5"/>
      <c r="S42" s="9">
        <v>-24665.335600000002</v>
      </c>
      <c r="T42" s="5"/>
      <c r="U42" s="9">
        <v>-17266.559649999999</v>
      </c>
      <c r="V42" s="5"/>
      <c r="W42" s="9">
        <v>3697.1168700000003</v>
      </c>
      <c r="X42" s="5"/>
      <c r="Y42" s="9">
        <v>44809.903640000004</v>
      </c>
      <c r="Z42" s="5"/>
      <c r="AA42" s="8">
        <f t="shared" si="0"/>
        <v>-56180.866469999994</v>
      </c>
      <c r="AB42"/>
    </row>
    <row r="43" spans="1:28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8" ht="15.75" x14ac:dyDescent="0.25">
      <c r="A44" s="7" t="s">
        <v>38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8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8" ht="18" x14ac:dyDescent="0.25">
      <c r="A46" s="1" t="s">
        <v>0</v>
      </c>
      <c r="B46" s="10">
        <v>1</v>
      </c>
      <c r="C46" s="10" t="s">
        <v>1</v>
      </c>
      <c r="D46" s="10">
        <v>2</v>
      </c>
      <c r="E46" s="10" t="s">
        <v>1</v>
      </c>
      <c r="F46" s="10" t="s">
        <v>40</v>
      </c>
      <c r="G46" s="10" t="s">
        <v>1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8" x14ac:dyDescent="0.25">
      <c r="A47" s="2" t="s">
        <v>2</v>
      </c>
      <c r="B47" s="10"/>
      <c r="C47" s="10"/>
      <c r="D47" s="10"/>
      <c r="E47" s="10"/>
      <c r="F47" s="10"/>
      <c r="G47" s="1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8" x14ac:dyDescent="0.25">
      <c r="A48" s="3" t="s">
        <v>3</v>
      </c>
      <c r="B48" s="8">
        <v>5302.8170300000002</v>
      </c>
      <c r="C48" s="8">
        <v>92.474828012552763</v>
      </c>
      <c r="D48" s="8">
        <v>3149.0134500000004</v>
      </c>
      <c r="E48" s="8">
        <v>89.889667569675751</v>
      </c>
      <c r="F48" s="8">
        <f>D48+B48</f>
        <v>8451.8304800000005</v>
      </c>
      <c r="G48" s="8">
        <f>(F48*100)/F$57</f>
        <v>91.494444073018968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x14ac:dyDescent="0.25">
      <c r="A49" s="3" t="s">
        <v>4</v>
      </c>
      <c r="B49" s="8">
        <v>0</v>
      </c>
      <c r="C49" s="8">
        <v>0</v>
      </c>
      <c r="D49" s="8">
        <v>0</v>
      </c>
      <c r="E49" s="8">
        <v>0</v>
      </c>
      <c r="F49" s="8">
        <f t="shared" ref="F49:F79" si="3">D49+B49</f>
        <v>0</v>
      </c>
      <c r="G49" s="8">
        <f t="shared" ref="G49:G57" si="4">(F49*100)/F$57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x14ac:dyDescent="0.25">
      <c r="A50" s="3" t="s">
        <v>5</v>
      </c>
      <c r="B50" s="8">
        <v>0</v>
      </c>
      <c r="C50" s="8">
        <v>0</v>
      </c>
      <c r="D50" s="8">
        <v>0</v>
      </c>
      <c r="E50" s="8">
        <v>0</v>
      </c>
      <c r="F50" s="8">
        <f t="shared" si="3"/>
        <v>0</v>
      </c>
      <c r="G50" s="8">
        <f t="shared" si="4"/>
        <v>0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x14ac:dyDescent="0.25">
      <c r="A51" s="3" t="s">
        <v>6</v>
      </c>
      <c r="B51" s="8">
        <v>0</v>
      </c>
      <c r="C51" s="8">
        <v>0</v>
      </c>
      <c r="D51" s="8">
        <v>0</v>
      </c>
      <c r="E51" s="8">
        <v>0</v>
      </c>
      <c r="F51" s="8">
        <f t="shared" si="3"/>
        <v>0</v>
      </c>
      <c r="G51" s="8">
        <f t="shared" si="4"/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x14ac:dyDescent="0.25">
      <c r="A52" s="3" t="s">
        <v>7</v>
      </c>
      <c r="B52" s="8">
        <v>429.84563000000003</v>
      </c>
      <c r="C52" s="8">
        <v>7.495997029751825</v>
      </c>
      <c r="D52" s="8">
        <v>335.51546000000002</v>
      </c>
      <c r="E52" s="8">
        <v>9.5774037306467648</v>
      </c>
      <c r="F52" s="8">
        <f t="shared" si="3"/>
        <v>765.3610900000001</v>
      </c>
      <c r="G52" s="8">
        <f t="shared" si="4"/>
        <v>8.2853397983284971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x14ac:dyDescent="0.25">
      <c r="A53" s="3" t="s">
        <v>8</v>
      </c>
      <c r="B53" s="8">
        <v>0</v>
      </c>
      <c r="C53" s="8">
        <v>0</v>
      </c>
      <c r="D53" s="8">
        <v>0</v>
      </c>
      <c r="E53" s="8">
        <v>0</v>
      </c>
      <c r="F53" s="8">
        <f t="shared" si="3"/>
        <v>0</v>
      </c>
      <c r="G53" s="8">
        <f t="shared" si="4"/>
        <v>0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x14ac:dyDescent="0.25">
      <c r="A54" s="3" t="s">
        <v>9</v>
      </c>
      <c r="B54" s="8">
        <v>0</v>
      </c>
      <c r="C54" s="8">
        <v>0</v>
      </c>
      <c r="D54" s="8">
        <v>0</v>
      </c>
      <c r="E54" s="8">
        <v>0</v>
      </c>
      <c r="F54" s="8">
        <f t="shared" si="3"/>
        <v>0</v>
      </c>
      <c r="G54" s="8">
        <f t="shared" si="4"/>
        <v>0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x14ac:dyDescent="0.25">
      <c r="A55" s="3" t="s">
        <v>10</v>
      </c>
      <c r="B55" s="8">
        <v>0</v>
      </c>
      <c r="C55" s="8">
        <v>0</v>
      </c>
      <c r="D55" s="8">
        <v>0</v>
      </c>
      <c r="E55" s="8">
        <v>0</v>
      </c>
      <c r="F55" s="8">
        <f t="shared" si="3"/>
        <v>0</v>
      </c>
      <c r="G55" s="8">
        <f t="shared" si="4"/>
        <v>0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x14ac:dyDescent="0.25">
      <c r="A56" s="3" t="s">
        <v>11</v>
      </c>
      <c r="B56" s="8">
        <v>1.67299</v>
      </c>
      <c r="C56" s="8">
        <v>2.917495769540452E-2</v>
      </c>
      <c r="D56" s="8">
        <v>18.669550000000001</v>
      </c>
      <c r="E56" s="8">
        <v>0.53292869967749412</v>
      </c>
      <c r="F56" s="8">
        <f t="shared" si="3"/>
        <v>20.34254</v>
      </c>
      <c r="G56" s="8">
        <f t="shared" si="4"/>
        <v>0.22021612865254142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x14ac:dyDescent="0.25">
      <c r="A57" s="4" t="s">
        <v>12</v>
      </c>
      <c r="B57" s="9">
        <v>5734.33565</v>
      </c>
      <c r="C57" s="9">
        <v>100</v>
      </c>
      <c r="D57" s="9">
        <v>3503.1984600000001</v>
      </c>
      <c r="E57" s="9">
        <v>100</v>
      </c>
      <c r="F57" s="9">
        <f t="shared" si="3"/>
        <v>9237.5341100000005</v>
      </c>
      <c r="G57" s="9">
        <f t="shared" si="4"/>
        <v>100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x14ac:dyDescent="0.25">
      <c r="A58" s="3" t="s">
        <v>13</v>
      </c>
      <c r="B58" s="8">
        <v>94.606719999999996</v>
      </c>
      <c r="C58" s="8">
        <v>4.5645255030295004</v>
      </c>
      <c r="D58" s="8">
        <v>85.226559999999992</v>
      </c>
      <c r="E58" s="8">
        <v>5.540871584568662</v>
      </c>
      <c r="F58" s="8">
        <f t="shared" si="3"/>
        <v>179.83328</v>
      </c>
      <c r="G58" s="8">
        <f>(F58*100)/F$78</f>
        <v>4.9804339923034746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x14ac:dyDescent="0.25">
      <c r="A59" s="3" t="s">
        <v>14</v>
      </c>
      <c r="B59" s="8">
        <v>0</v>
      </c>
      <c r="C59" s="8">
        <v>0</v>
      </c>
      <c r="D59" s="8">
        <v>0</v>
      </c>
      <c r="E59" s="8">
        <v>0</v>
      </c>
      <c r="F59" s="8">
        <f t="shared" si="3"/>
        <v>0</v>
      </c>
      <c r="G59" s="8">
        <f t="shared" ref="G59:G78" si="5">(F59*100)/F$78</f>
        <v>0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x14ac:dyDescent="0.25">
      <c r="A60" s="3" t="s">
        <v>15</v>
      </c>
      <c r="B60" s="8">
        <v>915.01085999999998</v>
      </c>
      <c r="C60" s="8">
        <v>44.146868277633509</v>
      </c>
      <c r="D60" s="8">
        <v>715.28098999999997</v>
      </c>
      <c r="E60" s="8">
        <v>46.502875541065386</v>
      </c>
      <c r="F60" s="8">
        <f t="shared" si="3"/>
        <v>1630.2918500000001</v>
      </c>
      <c r="G60" s="8">
        <f t="shared" si="5"/>
        <v>45.150491316820315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x14ac:dyDescent="0.25">
      <c r="A61" s="3" t="s">
        <v>16</v>
      </c>
      <c r="B61" s="8">
        <v>0</v>
      </c>
      <c r="C61" s="8">
        <v>0</v>
      </c>
      <c r="D61" s="8">
        <v>0</v>
      </c>
      <c r="E61" s="8">
        <v>0</v>
      </c>
      <c r="F61" s="8">
        <f t="shared" si="3"/>
        <v>0</v>
      </c>
      <c r="G61" s="8">
        <f t="shared" si="5"/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x14ac:dyDescent="0.25">
      <c r="A62" s="3" t="s">
        <v>17</v>
      </c>
      <c r="B62" s="8">
        <v>23.92343</v>
      </c>
      <c r="C62" s="8">
        <v>1.1542425987809433</v>
      </c>
      <c r="D62" s="8">
        <v>31.558350000000001</v>
      </c>
      <c r="E62" s="8">
        <v>2.0517167978019115</v>
      </c>
      <c r="F62" s="8">
        <f t="shared" si="3"/>
        <v>55.481780000000001</v>
      </c>
      <c r="G62" s="8">
        <f t="shared" si="5"/>
        <v>1.5365528731139366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x14ac:dyDescent="0.25">
      <c r="A63" s="3" t="s">
        <v>18</v>
      </c>
      <c r="B63" s="8">
        <v>0</v>
      </c>
      <c r="C63" s="8">
        <v>0</v>
      </c>
      <c r="D63" s="8">
        <v>0</v>
      </c>
      <c r="E63" s="8">
        <v>0</v>
      </c>
      <c r="F63" s="8">
        <f t="shared" si="3"/>
        <v>0</v>
      </c>
      <c r="G63" s="8">
        <f t="shared" si="5"/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x14ac:dyDescent="0.25">
      <c r="A64" s="3" t="s">
        <v>19</v>
      </c>
      <c r="B64" s="8">
        <v>0</v>
      </c>
      <c r="C64" s="8">
        <v>0</v>
      </c>
      <c r="D64" s="8">
        <v>0</v>
      </c>
      <c r="E64" s="8">
        <v>0</v>
      </c>
      <c r="F64" s="8">
        <f t="shared" si="3"/>
        <v>0</v>
      </c>
      <c r="G64" s="8">
        <f t="shared" si="5"/>
        <v>0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x14ac:dyDescent="0.25">
      <c r="A65" s="3" t="s">
        <v>20</v>
      </c>
      <c r="B65" s="8">
        <v>50.515809999999995</v>
      </c>
      <c r="C65" s="8">
        <v>2.4372550179436794</v>
      </c>
      <c r="D65" s="8">
        <v>3.351</v>
      </c>
      <c r="E65" s="8">
        <v>0.21786002720149197</v>
      </c>
      <c r="F65" s="8">
        <f t="shared" si="3"/>
        <v>53.866809999999994</v>
      </c>
      <c r="G65" s="8">
        <f t="shared" si="5"/>
        <v>1.4918267162838419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x14ac:dyDescent="0.25">
      <c r="A66" s="3" t="s">
        <v>21</v>
      </c>
      <c r="B66" s="8">
        <v>28.867459999999998</v>
      </c>
      <c r="C66" s="8">
        <v>1.39277904759497</v>
      </c>
      <c r="D66" s="8">
        <v>15.20651</v>
      </c>
      <c r="E66" s="8">
        <v>0.9886274790330527</v>
      </c>
      <c r="F66" s="8">
        <f t="shared" si="3"/>
        <v>44.073969999999996</v>
      </c>
      <c r="G66" s="8">
        <f t="shared" si="5"/>
        <v>1.2206166643001983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x14ac:dyDescent="0.25">
      <c r="A67" s="4" t="s">
        <v>22</v>
      </c>
      <c r="B67" s="9">
        <v>1112.92428</v>
      </c>
      <c r="C67" s="9">
        <v>53.695670444982603</v>
      </c>
      <c r="D67" s="9">
        <v>850.62341000000004</v>
      </c>
      <c r="E67" s="9">
        <v>55.301951429670503</v>
      </c>
      <c r="F67" s="9">
        <f t="shared" si="3"/>
        <v>1963.5476899999999</v>
      </c>
      <c r="G67" s="9">
        <f t="shared" si="5"/>
        <v>54.379921562821771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x14ac:dyDescent="0.25">
      <c r="A68" s="3" t="s">
        <v>23</v>
      </c>
      <c r="B68" s="8">
        <v>5.1529499999999997</v>
      </c>
      <c r="C68" s="8">
        <v>0.24861628952822659</v>
      </c>
      <c r="D68" s="8">
        <v>24.9802</v>
      </c>
      <c r="E68" s="8">
        <v>1.624048657564521</v>
      </c>
      <c r="F68" s="8">
        <f t="shared" si="3"/>
        <v>30.133150000000001</v>
      </c>
      <c r="G68" s="8">
        <f t="shared" si="5"/>
        <v>0.83452942945365527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x14ac:dyDescent="0.25">
      <c r="A69" s="3" t="s">
        <v>24</v>
      </c>
      <c r="B69" s="8">
        <v>60.830559999999998</v>
      </c>
      <c r="C69" s="8">
        <v>2.934914586231995</v>
      </c>
      <c r="D69" s="8">
        <v>46.623840000000001</v>
      </c>
      <c r="E69" s="8">
        <v>3.0311760819570313</v>
      </c>
      <c r="F69" s="8">
        <f t="shared" si="3"/>
        <v>107.45439999999999</v>
      </c>
      <c r="G69" s="8">
        <f t="shared" si="5"/>
        <v>2.9759205102780442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x14ac:dyDescent="0.25">
      <c r="A70" s="3" t="s">
        <v>25</v>
      </c>
      <c r="B70" s="8">
        <v>0</v>
      </c>
      <c r="C70" s="8">
        <v>0</v>
      </c>
      <c r="D70" s="8">
        <v>0</v>
      </c>
      <c r="E70" s="8">
        <v>0</v>
      </c>
      <c r="F70" s="8">
        <f t="shared" si="3"/>
        <v>0</v>
      </c>
      <c r="G70" s="8">
        <f t="shared" si="5"/>
        <v>0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x14ac:dyDescent="0.25">
      <c r="A71" s="4" t="s">
        <v>26</v>
      </c>
      <c r="B71" s="9">
        <v>65.983509999999995</v>
      </c>
      <c r="C71" s="9">
        <v>3.1835308757602219</v>
      </c>
      <c r="D71" s="9">
        <v>71.604040000000012</v>
      </c>
      <c r="E71" s="9">
        <v>4.6552247395215529</v>
      </c>
      <c r="F71" s="9">
        <f t="shared" si="3"/>
        <v>137.58755000000002</v>
      </c>
      <c r="G71" s="9">
        <f t="shared" si="5"/>
        <v>3.8104499397317007</v>
      </c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x14ac:dyDescent="0.25">
      <c r="A72" s="4" t="s">
        <v>27</v>
      </c>
      <c r="B72" s="9">
        <v>1178.90779</v>
      </c>
      <c r="C72" s="9">
        <v>56.879201320742837</v>
      </c>
      <c r="D72" s="9">
        <v>922.22745000000009</v>
      </c>
      <c r="E72" s="9">
        <v>59.95717616919206</v>
      </c>
      <c r="F72" s="9">
        <f t="shared" si="3"/>
        <v>2101.1352400000001</v>
      </c>
      <c r="G72" s="9">
        <f t="shared" si="5"/>
        <v>58.190371502553468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x14ac:dyDescent="0.25">
      <c r="A73" s="3" t="s">
        <v>28</v>
      </c>
      <c r="B73" s="8">
        <v>750.17903999999999</v>
      </c>
      <c r="C73" s="8">
        <v>36.194166333196925</v>
      </c>
      <c r="D73" s="8">
        <v>440.99528000000004</v>
      </c>
      <c r="E73" s="8">
        <v>28.670618829164301</v>
      </c>
      <c r="F73" s="8">
        <f t="shared" si="3"/>
        <v>1191.1743200000001</v>
      </c>
      <c r="G73" s="8">
        <f t="shared" si="5"/>
        <v>32.98925023269873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x14ac:dyDescent="0.25">
      <c r="A74" s="3" t="s">
        <v>29</v>
      </c>
      <c r="B74" s="8">
        <v>0</v>
      </c>
      <c r="C74" s="8">
        <v>0</v>
      </c>
      <c r="D74" s="8">
        <v>0</v>
      </c>
      <c r="E74" s="8">
        <v>0</v>
      </c>
      <c r="F74" s="8">
        <f t="shared" si="3"/>
        <v>0</v>
      </c>
      <c r="G74" s="8">
        <f t="shared" si="5"/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x14ac:dyDescent="0.25">
      <c r="A75" s="3" t="s">
        <v>30</v>
      </c>
      <c r="B75" s="8">
        <v>143.56496999999999</v>
      </c>
      <c r="C75" s="8">
        <v>6.9266323460602504</v>
      </c>
      <c r="D75" s="8">
        <v>174.92084</v>
      </c>
      <c r="E75" s="8">
        <v>11.372205001643637</v>
      </c>
      <c r="F75" s="8">
        <f t="shared" si="3"/>
        <v>318.48581000000001</v>
      </c>
      <c r="G75" s="8">
        <f t="shared" si="5"/>
        <v>8.820378264747804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x14ac:dyDescent="0.25">
      <c r="A76" s="3" t="s">
        <v>31</v>
      </c>
      <c r="B76" s="8">
        <v>0</v>
      </c>
      <c r="C76" s="8">
        <v>0</v>
      </c>
      <c r="D76" s="8">
        <v>0</v>
      </c>
      <c r="E76" s="8">
        <v>0</v>
      </c>
      <c r="F76" s="8">
        <f t="shared" si="3"/>
        <v>0</v>
      </c>
      <c r="G76" s="8">
        <f t="shared" si="5"/>
        <v>0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x14ac:dyDescent="0.25">
      <c r="A77" s="4" t="s">
        <v>32</v>
      </c>
      <c r="B77" s="9">
        <v>893.74401</v>
      </c>
      <c r="C77" s="9">
        <v>43.12079867925717</v>
      </c>
      <c r="D77" s="9">
        <v>615.91611999999998</v>
      </c>
      <c r="E77" s="9">
        <v>40.04282383080794</v>
      </c>
      <c r="F77" s="9">
        <f t="shared" si="3"/>
        <v>1509.66013</v>
      </c>
      <c r="G77" s="9">
        <f t="shared" si="5"/>
        <v>41.809628497446539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x14ac:dyDescent="0.25">
      <c r="A78" s="4" t="s">
        <v>33</v>
      </c>
      <c r="B78" s="9">
        <v>2072.6518000000001</v>
      </c>
      <c r="C78" s="9">
        <v>100</v>
      </c>
      <c r="D78" s="9">
        <v>1538.14357</v>
      </c>
      <c r="E78" s="9">
        <v>100</v>
      </c>
      <c r="F78" s="9">
        <f t="shared" si="3"/>
        <v>3610.7953699999998</v>
      </c>
      <c r="G78" s="9">
        <f t="shared" si="5"/>
        <v>100.00000000000001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x14ac:dyDescent="0.25">
      <c r="A79" s="4" t="s">
        <v>34</v>
      </c>
      <c r="B79" s="9">
        <v>3661.6838499999999</v>
      </c>
      <c r="C79" s="5"/>
      <c r="D79" s="9">
        <v>1965.0548900000001</v>
      </c>
      <c r="E79" s="5"/>
      <c r="F79" s="8">
        <f t="shared" si="3"/>
        <v>5626.7387399999998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3" spans="1:28" ht="18" x14ac:dyDescent="0.25">
      <c r="A83" s="1" t="s">
        <v>39</v>
      </c>
    </row>
    <row r="84" spans="1:28" ht="18" x14ac:dyDescent="0.25">
      <c r="A84" s="1" t="s">
        <v>0</v>
      </c>
      <c r="B84" s="10">
        <v>1</v>
      </c>
      <c r="C84" s="10" t="s">
        <v>1</v>
      </c>
      <c r="D84" s="10">
        <v>2</v>
      </c>
      <c r="E84" s="10" t="s">
        <v>1</v>
      </c>
      <c r="F84" s="10">
        <v>3</v>
      </c>
      <c r="G84" s="10"/>
      <c r="H84" s="10" t="s">
        <v>1</v>
      </c>
      <c r="I84" s="10">
        <v>4</v>
      </c>
      <c r="J84" s="10" t="s">
        <v>1</v>
      </c>
      <c r="K84" s="10">
        <v>5</v>
      </c>
      <c r="L84" s="10" t="s">
        <v>1</v>
      </c>
      <c r="M84" s="10">
        <v>6</v>
      </c>
      <c r="N84" s="10" t="s">
        <v>1</v>
      </c>
      <c r="O84" s="10">
        <v>7</v>
      </c>
      <c r="P84" s="10" t="s">
        <v>1</v>
      </c>
      <c r="Q84" s="10">
        <v>8</v>
      </c>
      <c r="R84" s="10" t="s">
        <v>1</v>
      </c>
      <c r="S84" s="10">
        <v>9</v>
      </c>
      <c r="T84" s="10" t="s">
        <v>1</v>
      </c>
      <c r="U84" s="10">
        <v>10</v>
      </c>
      <c r="V84" s="10" t="s">
        <v>1</v>
      </c>
      <c r="W84" s="10">
        <v>11</v>
      </c>
      <c r="X84" s="10" t="s">
        <v>1</v>
      </c>
      <c r="Y84" s="10">
        <v>12</v>
      </c>
      <c r="Z84" s="10" t="s">
        <v>1</v>
      </c>
      <c r="AA84" s="10" t="s">
        <v>40</v>
      </c>
      <c r="AB84" s="10" t="s">
        <v>1</v>
      </c>
    </row>
    <row r="85" spans="1:28" x14ac:dyDescent="0.25">
      <c r="A85" s="2" t="s">
        <v>2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1:28" x14ac:dyDescent="0.25">
      <c r="A86" s="3" t="s">
        <v>3</v>
      </c>
      <c r="B86" s="8">
        <v>112008.76564</v>
      </c>
      <c r="C86" s="8">
        <v>94.986258400857139</v>
      </c>
      <c r="D86" s="8">
        <v>97075.792019999993</v>
      </c>
      <c r="E86" s="8">
        <v>94.13576611123132</v>
      </c>
      <c r="F86" s="12">
        <v>93927.816980000003</v>
      </c>
      <c r="G86" s="12"/>
      <c r="H86" s="8">
        <v>93.922515410910606</v>
      </c>
      <c r="I86" s="8">
        <v>87304.815189999994</v>
      </c>
      <c r="J86" s="8">
        <v>93.391990781292762</v>
      </c>
      <c r="K86" s="8">
        <v>81262.177190000002</v>
      </c>
      <c r="L86" s="8">
        <v>92.884598186284435</v>
      </c>
      <c r="M86" s="8">
        <v>84129.63927</v>
      </c>
      <c r="N86" s="8">
        <v>93.498039264582488</v>
      </c>
      <c r="O86" s="8">
        <v>107208.07101</v>
      </c>
      <c r="P86" s="8">
        <v>93.271243076476381</v>
      </c>
      <c r="Q86" s="8">
        <v>85078.416930000007</v>
      </c>
      <c r="R86" s="8">
        <v>92.388529502525699</v>
      </c>
      <c r="S86" s="8">
        <v>86459.26234999999</v>
      </c>
      <c r="T86" s="8">
        <v>93.259581918600617</v>
      </c>
      <c r="U86" s="8">
        <v>104086.17539</v>
      </c>
      <c r="V86" s="8">
        <v>93.030904724737184</v>
      </c>
      <c r="W86" s="8">
        <v>124691.67861</v>
      </c>
      <c r="X86" s="8">
        <v>93.921772408364305</v>
      </c>
      <c r="Y86" s="8">
        <v>172493.99171</v>
      </c>
      <c r="Z86" s="8">
        <v>93.987145478394524</v>
      </c>
      <c r="AA86" s="8">
        <f>Y86+W86+U86+S86+Q86+O86+M86+K86+I86+D86+B86+F86</f>
        <v>1235726.6022900003</v>
      </c>
      <c r="AB86" s="8">
        <f>(AA86*100)/AA$95</f>
        <v>93.62193647532844</v>
      </c>
    </row>
    <row r="87" spans="1:28" x14ac:dyDescent="0.25">
      <c r="A87" s="3" t="s">
        <v>4</v>
      </c>
      <c r="B87" s="8">
        <v>952.64576999999997</v>
      </c>
      <c r="C87" s="8">
        <v>0.80786764104280784</v>
      </c>
      <c r="D87" s="8">
        <v>862.8293000000001</v>
      </c>
      <c r="E87" s="8">
        <v>0.83669775428650106</v>
      </c>
      <c r="F87" s="12">
        <v>1035.9379200000001</v>
      </c>
      <c r="G87" s="12"/>
      <c r="H87" s="8">
        <v>1.0358794485414717</v>
      </c>
      <c r="I87" s="8">
        <v>793.26918000000001</v>
      </c>
      <c r="J87" s="8">
        <v>0.84857848658649293</v>
      </c>
      <c r="K87" s="8">
        <v>848.13111000000004</v>
      </c>
      <c r="L87" s="8">
        <v>0.9694339985187076</v>
      </c>
      <c r="M87" s="8">
        <v>811.29383999999993</v>
      </c>
      <c r="N87" s="8">
        <v>0.90163685433134866</v>
      </c>
      <c r="O87" s="8">
        <v>837.58199999999999</v>
      </c>
      <c r="P87" s="8">
        <v>0.7286980689279845</v>
      </c>
      <c r="Q87" s="8">
        <v>926.82869000000005</v>
      </c>
      <c r="R87" s="8">
        <v>1.0064637173527184</v>
      </c>
      <c r="S87" s="8">
        <v>902.65918000000011</v>
      </c>
      <c r="T87" s="8">
        <v>0.97365644181657618</v>
      </c>
      <c r="U87" s="8">
        <v>939.62329</v>
      </c>
      <c r="V87" s="8">
        <v>0.83982339097005887</v>
      </c>
      <c r="W87" s="8">
        <v>1055.0698400000001</v>
      </c>
      <c r="X87" s="8">
        <v>0.79471244987684553</v>
      </c>
      <c r="Y87" s="8">
        <v>1370.8500800000002</v>
      </c>
      <c r="Z87" s="8">
        <v>0.7469378186495953</v>
      </c>
      <c r="AA87" s="8">
        <f t="shared" ref="AA87:AA117" si="6">Y87+W87+U87+S87+Q87+O87+M87+K87+I87+D87+B87+F87</f>
        <v>11336.7202</v>
      </c>
      <c r="AB87" s="8">
        <f t="shared" ref="AB87:AB95" si="7">(AA87*100)/AA$95</f>
        <v>0.85890009686292357</v>
      </c>
    </row>
    <row r="88" spans="1:28" x14ac:dyDescent="0.25">
      <c r="A88" s="3" t="s">
        <v>5</v>
      </c>
      <c r="B88" s="8">
        <v>1574.83548</v>
      </c>
      <c r="C88" s="8">
        <v>1.3355002082863581</v>
      </c>
      <c r="D88" s="8">
        <v>1449.1152199999999</v>
      </c>
      <c r="E88" s="8">
        <v>1.4052274885384501</v>
      </c>
      <c r="F88" s="12">
        <v>1919.6186099999998</v>
      </c>
      <c r="G88" s="12"/>
      <c r="H88" s="8">
        <v>1.9195102609399088</v>
      </c>
      <c r="I88" s="8">
        <v>1812.6633399999998</v>
      </c>
      <c r="J88" s="8">
        <v>1.9390481220359745</v>
      </c>
      <c r="K88" s="8">
        <v>2138.1185</v>
      </c>
      <c r="L88" s="8">
        <v>2.4439202174317378</v>
      </c>
      <c r="M88" s="8">
        <v>2243.9680099999996</v>
      </c>
      <c r="N88" s="8">
        <v>2.4938489089927964</v>
      </c>
      <c r="O88" s="8">
        <v>2453.9087100000002</v>
      </c>
      <c r="P88" s="8">
        <v>2.1349056430326363</v>
      </c>
      <c r="Q88" s="8">
        <v>2717.3864600000002</v>
      </c>
      <c r="R88" s="8">
        <v>2.950869893783223</v>
      </c>
      <c r="S88" s="8">
        <v>2304.1937000000003</v>
      </c>
      <c r="T88" s="8">
        <v>2.4854264919769293</v>
      </c>
      <c r="U88" s="8">
        <v>2633.8378200000002</v>
      </c>
      <c r="V88" s="8">
        <v>2.3540908710953596</v>
      </c>
      <c r="W88" s="8">
        <v>2945.36112</v>
      </c>
      <c r="X88" s="8">
        <v>2.2185404820662957</v>
      </c>
      <c r="Y88" s="8">
        <v>3754.4421200000002</v>
      </c>
      <c r="Z88" s="8">
        <v>2.0456903699921454</v>
      </c>
      <c r="AA88" s="8">
        <f t="shared" si="6"/>
        <v>27947.449090000002</v>
      </c>
      <c r="AB88" s="8">
        <f t="shared" si="7"/>
        <v>2.1173731297057703</v>
      </c>
    </row>
    <row r="89" spans="1:28" x14ac:dyDescent="0.25">
      <c r="A89" s="3" t="s">
        <v>6</v>
      </c>
      <c r="B89" s="8">
        <v>0</v>
      </c>
      <c r="C89" s="8">
        <v>0</v>
      </c>
      <c r="D89" s="8">
        <v>0</v>
      </c>
      <c r="E89" s="8">
        <v>0</v>
      </c>
      <c r="F89" s="12">
        <v>0</v>
      </c>
      <c r="G89" s="12"/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2.9436499999999999</v>
      </c>
      <c r="P89" s="8">
        <v>2.5609815762514736E-3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f t="shared" si="6"/>
        <v>2.9436499999999999</v>
      </c>
      <c r="AB89" s="8">
        <f t="shared" si="7"/>
        <v>2.2301875899967478E-4</v>
      </c>
    </row>
    <row r="90" spans="1:28" x14ac:dyDescent="0.25">
      <c r="A90" s="3" t="s">
        <v>7</v>
      </c>
      <c r="B90" s="8">
        <v>2512.8110200000001</v>
      </c>
      <c r="C90" s="8">
        <v>2.1309271242696766</v>
      </c>
      <c r="D90" s="8">
        <v>2510.67002</v>
      </c>
      <c r="E90" s="8">
        <v>2.4346321659318302</v>
      </c>
      <c r="F90" s="12">
        <v>1888.5915500000001</v>
      </c>
      <c r="G90" s="12"/>
      <c r="H90" s="8">
        <v>1.8884849522006912</v>
      </c>
      <c r="I90" s="8">
        <v>2028.8846799999999</v>
      </c>
      <c r="J90" s="8">
        <v>2.1703451169159513</v>
      </c>
      <c r="K90" s="8">
        <v>1768.09926</v>
      </c>
      <c r="L90" s="8">
        <v>2.020979439605473</v>
      </c>
      <c r="M90" s="8">
        <v>1857.1556099999998</v>
      </c>
      <c r="N90" s="8">
        <v>2.0639623520427777</v>
      </c>
      <c r="O90" s="8">
        <v>2231.2127700000001</v>
      </c>
      <c r="P90" s="8">
        <v>1.9411597155460112</v>
      </c>
      <c r="Q90" s="8">
        <v>1874.3889300000001</v>
      </c>
      <c r="R90" s="8">
        <v>2.0354402821222379</v>
      </c>
      <c r="S90" s="8">
        <v>85.111999999999995</v>
      </c>
      <c r="T90" s="8">
        <v>9.1806352732038271E-2</v>
      </c>
      <c r="U90" s="8">
        <v>2645.4345800000001</v>
      </c>
      <c r="V90" s="8">
        <v>2.3644559082449454</v>
      </c>
      <c r="W90" s="8">
        <v>50.007080000000002</v>
      </c>
      <c r="X90" s="8">
        <v>3.7666936871200297E-2</v>
      </c>
      <c r="Y90" s="8">
        <v>3362.8244799999998</v>
      </c>
      <c r="Z90" s="8">
        <v>1.8323088850041569</v>
      </c>
      <c r="AA90" s="8">
        <f t="shared" si="6"/>
        <v>22815.191980000003</v>
      </c>
      <c r="AB90" s="8">
        <f t="shared" si="7"/>
        <v>1.7285396707213607</v>
      </c>
    </row>
    <row r="91" spans="1:28" x14ac:dyDescent="0.25">
      <c r="A91" s="3" t="s">
        <v>8</v>
      </c>
      <c r="B91" s="8">
        <v>0</v>
      </c>
      <c r="C91" s="8">
        <v>0</v>
      </c>
      <c r="D91" s="8">
        <v>0</v>
      </c>
      <c r="E91" s="8">
        <v>0</v>
      </c>
      <c r="F91" s="12">
        <v>0</v>
      </c>
      <c r="G91" s="12"/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1738.6594399999999</v>
      </c>
      <c r="T91" s="8">
        <v>1.8754110093703373</v>
      </c>
      <c r="U91" s="8">
        <v>0</v>
      </c>
      <c r="V91" s="8">
        <v>0</v>
      </c>
      <c r="W91" s="8">
        <v>2884.8793200000005</v>
      </c>
      <c r="X91" s="8">
        <v>2.1729836500645758</v>
      </c>
      <c r="Y91" s="8">
        <v>0</v>
      </c>
      <c r="Z91" s="8">
        <v>0</v>
      </c>
      <c r="AA91" s="8">
        <f t="shared" si="6"/>
        <v>4623.5387600000004</v>
      </c>
      <c r="AB91" s="8">
        <f t="shared" si="7"/>
        <v>0.35029160275239762</v>
      </c>
    </row>
    <row r="92" spans="1:28" x14ac:dyDescent="0.25">
      <c r="A92" s="3" t="s">
        <v>9</v>
      </c>
      <c r="B92" s="8">
        <v>0</v>
      </c>
      <c r="C92" s="8">
        <v>0</v>
      </c>
      <c r="D92" s="8">
        <v>0</v>
      </c>
      <c r="E92" s="8">
        <v>0</v>
      </c>
      <c r="F92" s="12">
        <v>0</v>
      </c>
      <c r="G92" s="12"/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f t="shared" si="6"/>
        <v>0</v>
      </c>
      <c r="AB92" s="8">
        <f t="shared" si="7"/>
        <v>0</v>
      </c>
    </row>
    <row r="93" spans="1:28" x14ac:dyDescent="0.25">
      <c r="A93" s="3" t="s">
        <v>10</v>
      </c>
      <c r="B93" s="8">
        <v>0</v>
      </c>
      <c r="C93" s="8">
        <v>0</v>
      </c>
      <c r="D93" s="8">
        <v>0</v>
      </c>
      <c r="E93" s="8">
        <v>0</v>
      </c>
      <c r="F93" s="12">
        <v>0</v>
      </c>
      <c r="G93" s="12"/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f t="shared" si="6"/>
        <v>0</v>
      </c>
      <c r="AB93" s="8">
        <f t="shared" si="7"/>
        <v>0</v>
      </c>
    </row>
    <row r="94" spans="1:28" x14ac:dyDescent="0.25">
      <c r="A94" s="3" t="s">
        <v>11</v>
      </c>
      <c r="B94" s="8">
        <v>871.96301000000005</v>
      </c>
      <c r="C94" s="8">
        <v>0.73944662554402185</v>
      </c>
      <c r="D94" s="8">
        <v>1224.76971</v>
      </c>
      <c r="E94" s="8">
        <v>1.1876764800118971</v>
      </c>
      <c r="F94" s="12">
        <v>1233.67956</v>
      </c>
      <c r="G94" s="12"/>
      <c r="H94" s="8">
        <v>1.2336099274073156</v>
      </c>
      <c r="I94" s="8">
        <v>1542.4900700000001</v>
      </c>
      <c r="J94" s="8">
        <v>1.6500374931688304</v>
      </c>
      <c r="K94" s="8">
        <v>1470.7202400000001</v>
      </c>
      <c r="L94" s="8">
        <v>1.6810681581596425</v>
      </c>
      <c r="M94" s="8">
        <v>938.05401000000006</v>
      </c>
      <c r="N94" s="8">
        <v>1.0425126200505941</v>
      </c>
      <c r="O94" s="8">
        <v>2208.5378799999999</v>
      </c>
      <c r="P94" s="8">
        <v>1.9214325144407411</v>
      </c>
      <c r="Q94" s="8">
        <v>1490.61951</v>
      </c>
      <c r="R94" s="8">
        <v>1.6186966042161335</v>
      </c>
      <c r="S94" s="8">
        <v>1218.2946999999999</v>
      </c>
      <c r="T94" s="8">
        <v>1.3141177855034867</v>
      </c>
      <c r="U94" s="8">
        <v>1578.3677600000001</v>
      </c>
      <c r="V94" s="8">
        <v>1.4107251049524498</v>
      </c>
      <c r="W94" s="8">
        <v>1134.2109499999999</v>
      </c>
      <c r="X94" s="8">
        <v>0.85432407275678002</v>
      </c>
      <c r="Y94" s="8">
        <v>2547.2357900000002</v>
      </c>
      <c r="Z94" s="8">
        <v>1.3879174479595746</v>
      </c>
      <c r="AA94" s="8">
        <f t="shared" si="6"/>
        <v>17458.943190000002</v>
      </c>
      <c r="AB94" s="8">
        <f t="shared" si="7"/>
        <v>1.3227360058701352</v>
      </c>
    </row>
    <row r="95" spans="1:28" x14ac:dyDescent="0.25">
      <c r="A95" s="4" t="s">
        <v>12</v>
      </c>
      <c r="B95" s="9">
        <v>117921.02092</v>
      </c>
      <c r="C95" s="9">
        <v>100</v>
      </c>
      <c r="D95" s="9">
        <v>103123.17627</v>
      </c>
      <c r="E95" s="9">
        <v>100</v>
      </c>
      <c r="F95" s="11">
        <v>100005.64462000001</v>
      </c>
      <c r="G95" s="11"/>
      <c r="H95" s="9">
        <v>100</v>
      </c>
      <c r="I95" s="9">
        <v>93482.122459999999</v>
      </c>
      <c r="J95" s="9">
        <v>100</v>
      </c>
      <c r="K95" s="9">
        <v>87487.246299999999</v>
      </c>
      <c r="L95" s="9">
        <v>100</v>
      </c>
      <c r="M95" s="9">
        <v>89980.110739999989</v>
      </c>
      <c r="N95" s="9">
        <v>100</v>
      </c>
      <c r="O95" s="9">
        <v>114942.25602</v>
      </c>
      <c r="P95" s="9">
        <v>100</v>
      </c>
      <c r="Q95" s="9">
        <v>92087.640520000001</v>
      </c>
      <c r="R95" s="9">
        <v>100</v>
      </c>
      <c r="S95" s="9">
        <v>92708.181370000006</v>
      </c>
      <c r="T95" s="9">
        <v>100</v>
      </c>
      <c r="U95" s="9">
        <v>111883.43884</v>
      </c>
      <c r="V95" s="9">
        <v>100</v>
      </c>
      <c r="W95" s="9">
        <v>132761.20692</v>
      </c>
      <c r="X95" s="9">
        <v>100</v>
      </c>
      <c r="Y95" s="9">
        <v>183529.34418000001</v>
      </c>
      <c r="Z95" s="9">
        <v>100</v>
      </c>
      <c r="AA95" s="9">
        <f t="shared" si="6"/>
        <v>1319911.38916</v>
      </c>
      <c r="AB95" s="9">
        <f t="shared" si="7"/>
        <v>100</v>
      </c>
    </row>
    <row r="96" spans="1:28" x14ac:dyDescent="0.25">
      <c r="A96" s="3" t="s">
        <v>13</v>
      </c>
      <c r="B96" s="8">
        <v>7695.8418300000003</v>
      </c>
      <c r="C96" s="8">
        <v>6.7780829720017337</v>
      </c>
      <c r="D96" s="8">
        <v>8158.4358599999996</v>
      </c>
      <c r="E96" s="8">
        <v>7.6192729581313765</v>
      </c>
      <c r="F96" s="12">
        <v>7779.1826900000005</v>
      </c>
      <c r="G96" s="12"/>
      <c r="H96" s="8">
        <v>6.9710579801370738</v>
      </c>
      <c r="I96" s="8">
        <v>8234.4336500000009</v>
      </c>
      <c r="J96" s="8">
        <v>7.5306101374736327</v>
      </c>
      <c r="K96" s="8">
        <v>8045.5439500000002</v>
      </c>
      <c r="L96" s="8">
        <v>7.0160381923451833</v>
      </c>
      <c r="M96" s="8">
        <v>8311.9837900000002</v>
      </c>
      <c r="N96" s="8">
        <v>7.5395857093360501</v>
      </c>
      <c r="O96" s="8">
        <v>8008.0472300000001</v>
      </c>
      <c r="P96" s="8">
        <v>7.6050289835256759</v>
      </c>
      <c r="Q96" s="8">
        <v>8298.7963799999998</v>
      </c>
      <c r="R96" s="8">
        <v>9.8343523054635682</v>
      </c>
      <c r="S96" s="8">
        <v>8288.7419499999996</v>
      </c>
      <c r="T96" s="8">
        <v>7.0618502060550465</v>
      </c>
      <c r="U96" s="8">
        <v>8112.3839800000005</v>
      </c>
      <c r="V96" s="8">
        <v>6.2813659116133378</v>
      </c>
      <c r="W96" s="8">
        <v>8353.2552599999999</v>
      </c>
      <c r="X96" s="8">
        <v>6.4721761543152025</v>
      </c>
      <c r="Y96" s="8">
        <v>10062.23251</v>
      </c>
      <c r="Z96" s="8">
        <v>7.2536570727435548</v>
      </c>
      <c r="AA96" s="8">
        <f t="shared" si="6"/>
        <v>99348.879080000013</v>
      </c>
      <c r="AB96" s="8">
        <f>(AA96*100)/AA$116</f>
        <v>7.2492797414890537</v>
      </c>
    </row>
    <row r="97" spans="1:28" x14ac:dyDescent="0.25">
      <c r="A97" s="3" t="s">
        <v>14</v>
      </c>
      <c r="B97" s="8">
        <v>4036.8727400000002</v>
      </c>
      <c r="C97" s="8">
        <v>3.5554600761762254</v>
      </c>
      <c r="D97" s="8">
        <v>4120.8776399999997</v>
      </c>
      <c r="E97" s="8">
        <v>3.848543042442973</v>
      </c>
      <c r="F97" s="12">
        <v>4187.6685299999999</v>
      </c>
      <c r="G97" s="12"/>
      <c r="H97" s="8">
        <v>3.7526410276688571</v>
      </c>
      <c r="I97" s="8">
        <v>4003.9240199999999</v>
      </c>
      <c r="J97" s="8">
        <v>3.6616957639443948</v>
      </c>
      <c r="K97" s="8">
        <v>4166.4049700000005</v>
      </c>
      <c r="L97" s="8">
        <v>3.6332728496619282</v>
      </c>
      <c r="M97" s="8">
        <v>4056.8027099999999</v>
      </c>
      <c r="N97" s="8">
        <v>3.6798209080616791</v>
      </c>
      <c r="O97" s="8">
        <v>4081.2156800000002</v>
      </c>
      <c r="P97" s="8">
        <v>3.8758217381816631</v>
      </c>
      <c r="Q97" s="8">
        <v>4367.3797500000001</v>
      </c>
      <c r="R97" s="8">
        <v>5.1754916190927673</v>
      </c>
      <c r="S97" s="8">
        <v>3978.1158399999999</v>
      </c>
      <c r="T97" s="8">
        <v>3.3892788958660782</v>
      </c>
      <c r="U97" s="8">
        <v>4586.2296500000002</v>
      </c>
      <c r="V97" s="8">
        <v>3.5510876528234023</v>
      </c>
      <c r="W97" s="8">
        <v>4470.6090700000004</v>
      </c>
      <c r="X97" s="8">
        <v>3.4638675004550583</v>
      </c>
      <c r="Y97" s="8">
        <v>4954.6110399999998</v>
      </c>
      <c r="Z97" s="8">
        <v>3.5716774957518154</v>
      </c>
      <c r="AA97" s="8">
        <f t="shared" si="6"/>
        <v>51010.711640000001</v>
      </c>
      <c r="AB97" s="8">
        <f t="shared" ref="AB97:AB116" si="8">(AA97*100)/AA$116</f>
        <v>3.7221448486904434</v>
      </c>
    </row>
    <row r="98" spans="1:28" x14ac:dyDescent="0.25">
      <c r="A98" s="3" t="s">
        <v>15</v>
      </c>
      <c r="B98" s="8">
        <v>46255.563679999999</v>
      </c>
      <c r="C98" s="8">
        <v>40.739409081611775</v>
      </c>
      <c r="D98" s="8">
        <v>44480.907610000002</v>
      </c>
      <c r="E98" s="8">
        <v>41.541317762595384</v>
      </c>
      <c r="F98" s="12">
        <v>45074.025889999997</v>
      </c>
      <c r="G98" s="12"/>
      <c r="H98" s="8">
        <v>40.391601585768846</v>
      </c>
      <c r="I98" s="8">
        <v>43379.588000000003</v>
      </c>
      <c r="J98" s="8">
        <v>39.671795175886757</v>
      </c>
      <c r="K98" s="8">
        <v>45441.697009999996</v>
      </c>
      <c r="L98" s="8">
        <v>39.62698901758381</v>
      </c>
      <c r="M98" s="8">
        <v>45615.443530000004</v>
      </c>
      <c r="N98" s="8">
        <v>41.376590096046563</v>
      </c>
      <c r="O98" s="8">
        <v>46812.918829999995</v>
      </c>
      <c r="P98" s="8">
        <v>44.456981119176646</v>
      </c>
      <c r="Q98" s="8">
        <v>48226.205150000002</v>
      </c>
      <c r="R98" s="8">
        <v>57.149672083008916</v>
      </c>
      <c r="S98" s="8">
        <v>51094.39774</v>
      </c>
      <c r="T98" s="8">
        <v>43.531453311618364</v>
      </c>
      <c r="U98" s="8">
        <v>56293.003770000003</v>
      </c>
      <c r="V98" s="8">
        <v>43.587305016003334</v>
      </c>
      <c r="W98" s="8">
        <v>57110.1296</v>
      </c>
      <c r="X98" s="8">
        <v>44.249434198060271</v>
      </c>
      <c r="Y98" s="8">
        <v>58532.788249999998</v>
      </c>
      <c r="Z98" s="8">
        <v>42.195086732001322</v>
      </c>
      <c r="AA98" s="8">
        <f t="shared" si="6"/>
        <v>588316.66905999999</v>
      </c>
      <c r="AB98" s="8">
        <f t="shared" si="8"/>
        <v>42.928235830046134</v>
      </c>
    </row>
    <row r="99" spans="1:28" x14ac:dyDescent="0.25">
      <c r="A99" s="3" t="s">
        <v>16</v>
      </c>
      <c r="B99" s="8">
        <v>1651.9380100000001</v>
      </c>
      <c r="C99" s="8">
        <v>1.4549380228599929</v>
      </c>
      <c r="D99" s="8">
        <v>1703.4655299999999</v>
      </c>
      <c r="E99" s="8">
        <v>1.590889365383567</v>
      </c>
      <c r="F99" s="12">
        <v>1751.1100100000001</v>
      </c>
      <c r="G99" s="12"/>
      <c r="H99" s="8">
        <v>1.5691994770865074</v>
      </c>
      <c r="I99" s="8">
        <v>1983.9938599999998</v>
      </c>
      <c r="J99" s="8">
        <v>1.8144155275088583</v>
      </c>
      <c r="K99" s="8">
        <v>1835.7605700000001</v>
      </c>
      <c r="L99" s="8">
        <v>1.6008571143435693</v>
      </c>
      <c r="M99" s="8">
        <v>1960.60429</v>
      </c>
      <c r="N99" s="8">
        <v>1.7784134882855624</v>
      </c>
      <c r="O99" s="8">
        <v>3580.15364</v>
      </c>
      <c r="P99" s="8">
        <v>3.3999764756226276</v>
      </c>
      <c r="Q99" s="8">
        <v>2437.9983900000002</v>
      </c>
      <c r="R99" s="8">
        <v>2.8891099370982478</v>
      </c>
      <c r="S99" s="8">
        <v>2659.46621</v>
      </c>
      <c r="T99" s="8">
        <v>2.2658145369195544</v>
      </c>
      <c r="U99" s="8">
        <v>3005.9060099999997</v>
      </c>
      <c r="V99" s="8">
        <v>2.327453383774329</v>
      </c>
      <c r="W99" s="8">
        <v>1861.18469</v>
      </c>
      <c r="X99" s="8">
        <v>1.4420623810069624</v>
      </c>
      <c r="Y99" s="8">
        <v>2832.5595099999996</v>
      </c>
      <c r="Z99" s="8">
        <v>2.041934064161127</v>
      </c>
      <c r="AA99" s="8">
        <f t="shared" si="6"/>
        <v>27264.140719999999</v>
      </c>
      <c r="AB99" s="8">
        <f t="shared" si="8"/>
        <v>1.9894072768697286</v>
      </c>
    </row>
    <row r="100" spans="1:28" x14ac:dyDescent="0.25">
      <c r="A100" s="3" t="s">
        <v>17</v>
      </c>
      <c r="B100" s="8">
        <v>15163.985789999999</v>
      </c>
      <c r="C100" s="8">
        <v>13.355621924323676</v>
      </c>
      <c r="D100" s="8">
        <v>14702.5816</v>
      </c>
      <c r="E100" s="8">
        <v>13.730938665441681</v>
      </c>
      <c r="F100" s="12">
        <v>15609.30106</v>
      </c>
      <c r="G100" s="12"/>
      <c r="H100" s="8">
        <v>13.98776028985059</v>
      </c>
      <c r="I100" s="8">
        <v>15915.014529999999</v>
      </c>
      <c r="J100" s="8">
        <v>14.554707081483151</v>
      </c>
      <c r="K100" s="8">
        <v>18035.351019999998</v>
      </c>
      <c r="L100" s="8">
        <v>15.727552090330901</v>
      </c>
      <c r="M100" s="8">
        <v>11852.192580000001</v>
      </c>
      <c r="N100" s="8">
        <v>10.750817621657893</v>
      </c>
      <c r="O100" s="8">
        <v>3586.7337800000005</v>
      </c>
      <c r="P100" s="8">
        <v>3.4062254591735979</v>
      </c>
      <c r="Q100" s="8">
        <v>-17720.245790000001</v>
      </c>
      <c r="R100" s="8">
        <v>-20.999086139557456</v>
      </c>
      <c r="S100" s="8">
        <v>12555.19111</v>
      </c>
      <c r="T100" s="8">
        <v>10.696783596600445</v>
      </c>
      <c r="U100" s="8">
        <v>13780.916789999999</v>
      </c>
      <c r="V100" s="8">
        <v>10.670473829751572</v>
      </c>
      <c r="W100" s="8">
        <v>14150.21751</v>
      </c>
      <c r="X100" s="8">
        <v>10.963713845205234</v>
      </c>
      <c r="Y100" s="8">
        <v>15382.360289999999</v>
      </c>
      <c r="Z100" s="8">
        <v>11.088828090799911</v>
      </c>
      <c r="AA100" s="8">
        <f t="shared" si="6"/>
        <v>133013.60027</v>
      </c>
      <c r="AB100" s="8">
        <f t="shared" si="8"/>
        <v>9.7057239770503667</v>
      </c>
    </row>
    <row r="101" spans="1:28" x14ac:dyDescent="0.25">
      <c r="A101" s="3" t="s">
        <v>18</v>
      </c>
      <c r="B101" s="8">
        <v>434.33710000000002</v>
      </c>
      <c r="C101" s="8">
        <v>0.38254072350374879</v>
      </c>
      <c r="D101" s="8">
        <v>434.3374</v>
      </c>
      <c r="E101" s="8">
        <v>0.40563353850098066</v>
      </c>
      <c r="F101" s="12">
        <v>434.33738</v>
      </c>
      <c r="G101" s="12"/>
      <c r="H101" s="8">
        <v>0.38921711696178568</v>
      </c>
      <c r="I101" s="8">
        <v>443.52755999999999</v>
      </c>
      <c r="J101" s="8">
        <v>0.405617833788113</v>
      </c>
      <c r="K101" s="8">
        <v>443.52754999999996</v>
      </c>
      <c r="L101" s="8">
        <v>0.38677387750237663</v>
      </c>
      <c r="M101" s="8">
        <v>452.56198000000001</v>
      </c>
      <c r="N101" s="8">
        <v>0.41050727758900341</v>
      </c>
      <c r="O101" s="8">
        <v>452.56198000000001</v>
      </c>
      <c r="P101" s="8">
        <v>0.42978604844489249</v>
      </c>
      <c r="Q101" s="8">
        <v>452.56198000000001</v>
      </c>
      <c r="R101" s="8">
        <v>0.5363011390548369</v>
      </c>
      <c r="S101" s="8">
        <v>460.91803000000004</v>
      </c>
      <c r="T101" s="8">
        <v>0.39269337913577906</v>
      </c>
      <c r="U101" s="8">
        <v>460.91800999999998</v>
      </c>
      <c r="V101" s="8">
        <v>0.35688580363064315</v>
      </c>
      <c r="W101" s="8">
        <v>460.91879999999998</v>
      </c>
      <c r="X101" s="8">
        <v>0.35712396827145182</v>
      </c>
      <c r="Y101" s="8">
        <v>382.36322000000001</v>
      </c>
      <c r="Z101" s="8">
        <v>0.27563780426993933</v>
      </c>
      <c r="AA101" s="8">
        <f t="shared" si="6"/>
        <v>5312.8709899999994</v>
      </c>
      <c r="AB101" s="8">
        <f t="shared" si="8"/>
        <v>0.38766907481601631</v>
      </c>
    </row>
    <row r="102" spans="1:28" x14ac:dyDescent="0.25">
      <c r="A102" s="3" t="s">
        <v>19</v>
      </c>
      <c r="B102" s="8">
        <v>5657.1066500000006</v>
      </c>
      <c r="C102" s="8">
        <v>4.9824748353959825</v>
      </c>
      <c r="D102" s="8">
        <v>5714.0909699999993</v>
      </c>
      <c r="E102" s="8">
        <v>5.3364663956583085</v>
      </c>
      <c r="F102" s="12">
        <v>5870.21018</v>
      </c>
      <c r="G102" s="12"/>
      <c r="H102" s="8">
        <v>5.2603952305908486</v>
      </c>
      <c r="I102" s="8">
        <v>6131.4544999999998</v>
      </c>
      <c r="J102" s="8">
        <v>5.607379375163017</v>
      </c>
      <c r="K102" s="8">
        <v>6511.1772899999996</v>
      </c>
      <c r="L102" s="8">
        <v>5.6780086999301771</v>
      </c>
      <c r="M102" s="8">
        <v>9372.6123200000002</v>
      </c>
      <c r="N102" s="8">
        <v>8.5016544416310751</v>
      </c>
      <c r="O102" s="8">
        <v>8545.2161199999991</v>
      </c>
      <c r="P102" s="8">
        <v>8.1151639590281004</v>
      </c>
      <c r="Q102" s="8">
        <v>8203.3490000000002</v>
      </c>
      <c r="R102" s="8">
        <v>9.7212439559424695</v>
      </c>
      <c r="S102" s="8">
        <v>8082.0288</v>
      </c>
      <c r="T102" s="8">
        <v>6.8857345410087021</v>
      </c>
      <c r="U102" s="8">
        <v>8655.0463199999995</v>
      </c>
      <c r="V102" s="8">
        <v>6.7015458158678616</v>
      </c>
      <c r="W102" s="8">
        <v>9945.6710199999998</v>
      </c>
      <c r="X102" s="8">
        <v>7.7059939880620574</v>
      </c>
      <c r="Y102" s="8">
        <v>8938.3754000000008</v>
      </c>
      <c r="Z102" s="8">
        <v>6.443491528804576</v>
      </c>
      <c r="AA102" s="8">
        <f t="shared" si="6"/>
        <v>91626.338570000007</v>
      </c>
      <c r="AB102" s="8">
        <f t="shared" si="8"/>
        <v>6.6857821259106052</v>
      </c>
    </row>
    <row r="103" spans="1:28" x14ac:dyDescent="0.25">
      <c r="A103" s="3" t="s">
        <v>20</v>
      </c>
      <c r="B103" s="8">
        <v>2017.88942</v>
      </c>
      <c r="C103" s="8">
        <v>1.7772483139878219</v>
      </c>
      <c r="D103" s="8">
        <v>1891.60977</v>
      </c>
      <c r="E103" s="8">
        <v>1.7665998011410624</v>
      </c>
      <c r="F103" s="12">
        <v>1894.0948000000001</v>
      </c>
      <c r="G103" s="12"/>
      <c r="H103" s="8">
        <v>1.6973305804540932</v>
      </c>
      <c r="I103" s="8">
        <v>1815.1266499999999</v>
      </c>
      <c r="J103" s="8">
        <v>1.6599819407481113</v>
      </c>
      <c r="K103" s="8">
        <v>1918.4138599999999</v>
      </c>
      <c r="L103" s="8">
        <v>1.6729341103760107</v>
      </c>
      <c r="M103" s="8">
        <v>1808.8875700000001</v>
      </c>
      <c r="N103" s="8">
        <v>1.6407951720232616</v>
      </c>
      <c r="O103" s="8">
        <v>2032.87817</v>
      </c>
      <c r="P103" s="8">
        <v>1.9305702075419249</v>
      </c>
      <c r="Q103" s="8">
        <v>2080.3466699999999</v>
      </c>
      <c r="R103" s="8">
        <v>2.4652806423330937</v>
      </c>
      <c r="S103" s="8">
        <v>2660.7253999999998</v>
      </c>
      <c r="T103" s="8">
        <v>2.2668873428066965</v>
      </c>
      <c r="U103" s="8">
        <v>1575.15822</v>
      </c>
      <c r="V103" s="8">
        <v>1.2196347180925158</v>
      </c>
      <c r="W103" s="8">
        <v>2378.1700099999998</v>
      </c>
      <c r="X103" s="8">
        <v>1.8426271855158831</v>
      </c>
      <c r="Y103" s="8">
        <v>1316.6722500000001</v>
      </c>
      <c r="Z103" s="8">
        <v>0.94916202435255304</v>
      </c>
      <c r="AA103" s="8">
        <f t="shared" si="6"/>
        <v>23389.97279</v>
      </c>
      <c r="AB103" s="8">
        <f t="shared" si="8"/>
        <v>1.7067173527341943</v>
      </c>
    </row>
    <row r="104" spans="1:28" x14ac:dyDescent="0.25">
      <c r="A104" s="3" t="s">
        <v>21</v>
      </c>
      <c r="B104" s="8">
        <v>4301.2813299999998</v>
      </c>
      <c r="C104" s="8">
        <v>3.7883369207267044</v>
      </c>
      <c r="D104" s="8">
        <v>4069.3566099999998</v>
      </c>
      <c r="E104" s="8">
        <v>3.8004268597101127</v>
      </c>
      <c r="F104" s="12">
        <v>4118.3481099999999</v>
      </c>
      <c r="G104" s="12"/>
      <c r="H104" s="8">
        <v>3.690521819741186</v>
      </c>
      <c r="I104" s="8">
        <v>3811.7619100000002</v>
      </c>
      <c r="J104" s="8">
        <v>3.4859583671649181</v>
      </c>
      <c r="K104" s="8">
        <v>3943.81124</v>
      </c>
      <c r="L104" s="8">
        <v>3.4391621567414612</v>
      </c>
      <c r="M104" s="8">
        <v>3926.6095800000003</v>
      </c>
      <c r="N104" s="8">
        <v>3.5617260841060934</v>
      </c>
      <c r="O104" s="8">
        <v>4373.3933399999996</v>
      </c>
      <c r="P104" s="8">
        <v>4.1532950732931875</v>
      </c>
      <c r="Q104" s="8">
        <v>4392.7617300000002</v>
      </c>
      <c r="R104" s="8">
        <v>5.2055701174798115</v>
      </c>
      <c r="S104" s="8">
        <v>3781.57285</v>
      </c>
      <c r="T104" s="8">
        <v>3.2218280133554731</v>
      </c>
      <c r="U104" s="8">
        <v>5235.1699200000003</v>
      </c>
      <c r="V104" s="8">
        <v>4.0535578638859651</v>
      </c>
      <c r="W104" s="8">
        <v>4897.7</v>
      </c>
      <c r="X104" s="8">
        <v>3.7947813354610171</v>
      </c>
      <c r="Y104" s="8">
        <v>4571.7429000000002</v>
      </c>
      <c r="Z104" s="8">
        <v>3.2956757050081458</v>
      </c>
      <c r="AA104" s="8">
        <f t="shared" si="6"/>
        <v>51423.50952</v>
      </c>
      <c r="AB104" s="8">
        <f t="shared" si="8"/>
        <v>3.7522658458926759</v>
      </c>
    </row>
    <row r="105" spans="1:28" x14ac:dyDescent="0.25">
      <c r="A105" s="4" t="s">
        <v>22</v>
      </c>
      <c r="B105" s="9">
        <v>87214.816550000003</v>
      </c>
      <c r="C105" s="9">
        <v>76.814112870587664</v>
      </c>
      <c r="D105" s="9">
        <v>85275.662989999997</v>
      </c>
      <c r="E105" s="9">
        <v>79.640088389005442</v>
      </c>
      <c r="F105" s="11">
        <v>86718.278650000007</v>
      </c>
      <c r="G105" s="11"/>
      <c r="H105" s="9">
        <v>77.709725108259804</v>
      </c>
      <c r="I105" s="9">
        <v>85718.824680000005</v>
      </c>
      <c r="J105" s="9">
        <v>78.392161203160953</v>
      </c>
      <c r="K105" s="9">
        <v>90341.687459999986</v>
      </c>
      <c r="L105" s="9">
        <v>78.781588108815413</v>
      </c>
      <c r="M105" s="9">
        <v>87357.698349999991</v>
      </c>
      <c r="N105" s="9">
        <v>79.239910798737171</v>
      </c>
      <c r="O105" s="9">
        <v>81473.118770000001</v>
      </c>
      <c r="P105" s="9">
        <v>77.372849063988312</v>
      </c>
      <c r="Q105" s="9">
        <v>60739.153259999999</v>
      </c>
      <c r="R105" s="9">
        <v>71.977935659916255</v>
      </c>
      <c r="S105" s="9">
        <v>93561.157930000001</v>
      </c>
      <c r="T105" s="9">
        <v>79.712323823366134</v>
      </c>
      <c r="U105" s="9">
        <v>101704.73267</v>
      </c>
      <c r="V105" s="9">
        <v>78.749309995442957</v>
      </c>
      <c r="W105" s="9">
        <v>103627.85595999999</v>
      </c>
      <c r="X105" s="9">
        <v>80.291780556353132</v>
      </c>
      <c r="Y105" s="9">
        <v>106973.70537000001</v>
      </c>
      <c r="Z105" s="9">
        <v>77.115150517892943</v>
      </c>
      <c r="AA105" s="9">
        <f t="shared" si="6"/>
        <v>1070706.69264</v>
      </c>
      <c r="AB105" s="9">
        <f t="shared" si="8"/>
        <v>78.127226073499216</v>
      </c>
    </row>
    <row r="106" spans="1:28" x14ac:dyDescent="0.25">
      <c r="A106" s="3" t="s">
        <v>23</v>
      </c>
      <c r="B106" s="8">
        <v>7455.8797199999999</v>
      </c>
      <c r="C106" s="8">
        <v>6.5667372703039364</v>
      </c>
      <c r="D106" s="8">
        <v>7661.2839100000001</v>
      </c>
      <c r="E106" s="8">
        <v>7.1549760667028188</v>
      </c>
      <c r="F106" s="12">
        <v>7622.0743200000006</v>
      </c>
      <c r="G106" s="12"/>
      <c r="H106" s="8">
        <v>6.8302704964027345</v>
      </c>
      <c r="I106" s="8">
        <v>6865.8864100000001</v>
      </c>
      <c r="J106" s="8">
        <v>6.2790370290843809</v>
      </c>
      <c r="K106" s="8">
        <v>7140.8649699999996</v>
      </c>
      <c r="L106" s="8">
        <v>6.2271217045430269</v>
      </c>
      <c r="M106" s="8">
        <v>7290.3987200000001</v>
      </c>
      <c r="N106" s="8">
        <v>6.612932290700944</v>
      </c>
      <c r="O106" s="8">
        <v>7464.7552400000004</v>
      </c>
      <c r="P106" s="8">
        <v>7.0890790631769489</v>
      </c>
      <c r="Q106" s="8">
        <v>7857.6136799999995</v>
      </c>
      <c r="R106" s="8">
        <v>9.3115359952174259</v>
      </c>
      <c r="S106" s="8">
        <v>6925.9467199999999</v>
      </c>
      <c r="T106" s="8">
        <v>5.9007746370676042</v>
      </c>
      <c r="U106" s="8">
        <v>8672.6070199999995</v>
      </c>
      <c r="V106" s="8">
        <v>6.7151429511410443</v>
      </c>
      <c r="W106" s="8">
        <v>7523.3187300000009</v>
      </c>
      <c r="X106" s="8">
        <v>5.8291339807110045</v>
      </c>
      <c r="Y106" s="8">
        <v>7846.1142800000007</v>
      </c>
      <c r="Z106" s="8">
        <v>5.6561028861254377</v>
      </c>
      <c r="AA106" s="8">
        <f t="shared" si="6"/>
        <v>90326.743719999999</v>
      </c>
      <c r="AB106" s="8">
        <f t="shared" si="8"/>
        <v>6.5909534101214486</v>
      </c>
    </row>
    <row r="107" spans="1:28" x14ac:dyDescent="0.25">
      <c r="A107" s="3" t="s">
        <v>24</v>
      </c>
      <c r="B107" s="8">
        <v>2058.3853100000001</v>
      </c>
      <c r="C107" s="8">
        <v>1.8129149127184578</v>
      </c>
      <c r="D107" s="8">
        <v>1728.6650300000001</v>
      </c>
      <c r="E107" s="8">
        <v>1.6144235172973913</v>
      </c>
      <c r="F107" s="12">
        <v>2009.1994099999999</v>
      </c>
      <c r="G107" s="12"/>
      <c r="H107" s="8">
        <v>1.8004777801107534</v>
      </c>
      <c r="I107" s="8">
        <v>1865.8173599999998</v>
      </c>
      <c r="J107" s="8">
        <v>1.7063399528260561</v>
      </c>
      <c r="K107" s="8">
        <v>1915.6796000000002</v>
      </c>
      <c r="L107" s="8">
        <v>1.6705497255902184</v>
      </c>
      <c r="M107" s="8">
        <v>1892.9987699999999</v>
      </c>
      <c r="N107" s="8">
        <v>1.7170902680601496</v>
      </c>
      <c r="O107" s="8">
        <v>2550.8553099999999</v>
      </c>
      <c r="P107" s="8">
        <v>2.4224792896645257</v>
      </c>
      <c r="Q107" s="8">
        <v>1883.7881400000001</v>
      </c>
      <c r="R107" s="8">
        <v>2.2323521857050226</v>
      </c>
      <c r="S107" s="8">
        <v>2082.8833300000001</v>
      </c>
      <c r="T107" s="8">
        <v>1.7745769094849335</v>
      </c>
      <c r="U107" s="8">
        <v>2193.7669999999998</v>
      </c>
      <c r="V107" s="8">
        <v>1.6986194546257483</v>
      </c>
      <c r="W107" s="8">
        <v>2224.71047</v>
      </c>
      <c r="X107" s="8">
        <v>1.7237253748413968</v>
      </c>
      <c r="Y107" s="8">
        <v>2508.5957100000001</v>
      </c>
      <c r="Z107" s="8">
        <v>1.808395204186714</v>
      </c>
      <c r="AA107" s="8">
        <f t="shared" si="6"/>
        <v>24915.345440000005</v>
      </c>
      <c r="AB107" s="8">
        <f t="shared" si="8"/>
        <v>1.818020601973295</v>
      </c>
    </row>
    <row r="108" spans="1:28" x14ac:dyDescent="0.25">
      <c r="A108" s="3" t="s">
        <v>25</v>
      </c>
      <c r="B108" s="8">
        <v>0</v>
      </c>
      <c r="C108" s="8">
        <v>0</v>
      </c>
      <c r="D108" s="8">
        <v>0</v>
      </c>
      <c r="E108" s="8">
        <v>0</v>
      </c>
      <c r="F108" s="12">
        <v>0</v>
      </c>
      <c r="G108" s="12"/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f t="shared" si="6"/>
        <v>0</v>
      </c>
      <c r="AB108" s="8">
        <f t="shared" si="8"/>
        <v>0</v>
      </c>
    </row>
    <row r="109" spans="1:28" x14ac:dyDescent="0.25">
      <c r="A109" s="4" t="s">
        <v>26</v>
      </c>
      <c r="B109" s="9">
        <v>9514.2650299999987</v>
      </c>
      <c r="C109" s="9">
        <v>8.3796521830223938</v>
      </c>
      <c r="D109" s="9">
        <v>9389.9489400000002</v>
      </c>
      <c r="E109" s="9">
        <v>8.7693995840002099</v>
      </c>
      <c r="F109" s="11">
        <v>9631.2737300000008</v>
      </c>
      <c r="G109" s="11"/>
      <c r="H109" s="9">
        <v>8.6307482765134882</v>
      </c>
      <c r="I109" s="9">
        <v>8731.7037700000001</v>
      </c>
      <c r="J109" s="9">
        <v>7.9853769819104361</v>
      </c>
      <c r="K109" s="9">
        <v>9056.54457</v>
      </c>
      <c r="L109" s="9">
        <v>7.8976714301332462</v>
      </c>
      <c r="M109" s="9">
        <v>9183.3974899999994</v>
      </c>
      <c r="N109" s="9">
        <v>8.3300225587610957</v>
      </c>
      <c r="O109" s="9">
        <v>10015.610550000001</v>
      </c>
      <c r="P109" s="9">
        <v>9.511558352841476</v>
      </c>
      <c r="Q109" s="9">
        <v>9741.401820000001</v>
      </c>
      <c r="R109" s="9">
        <v>11.543888180922448</v>
      </c>
      <c r="S109" s="9">
        <v>9008.8300500000005</v>
      </c>
      <c r="T109" s="9">
        <v>7.6753515465525375</v>
      </c>
      <c r="U109" s="9">
        <v>10866.374019999999</v>
      </c>
      <c r="V109" s="9">
        <v>8.4137624057667928</v>
      </c>
      <c r="W109" s="9">
        <v>9748.029199999999</v>
      </c>
      <c r="X109" s="9">
        <v>7.5528593555524006</v>
      </c>
      <c r="Y109" s="9">
        <v>10354.709989999999</v>
      </c>
      <c r="Z109" s="9">
        <v>7.4644980903121523</v>
      </c>
      <c r="AA109" s="9">
        <f t="shared" si="6"/>
        <v>115242.08916</v>
      </c>
      <c r="AB109" s="9">
        <f t="shared" si="8"/>
        <v>8.4089740120947436</v>
      </c>
    </row>
    <row r="110" spans="1:28" x14ac:dyDescent="0.25">
      <c r="A110" s="4" t="s">
        <v>27</v>
      </c>
      <c r="B110" s="9">
        <v>96729.081579999998</v>
      </c>
      <c r="C110" s="9">
        <v>85.193765053610065</v>
      </c>
      <c r="D110" s="9">
        <v>94665.611929999999</v>
      </c>
      <c r="E110" s="9">
        <v>88.409487973005653</v>
      </c>
      <c r="F110" s="11">
        <v>96349.552380000008</v>
      </c>
      <c r="G110" s="11"/>
      <c r="H110" s="9">
        <v>86.34047338477329</v>
      </c>
      <c r="I110" s="9">
        <v>94450.528449999998</v>
      </c>
      <c r="J110" s="9">
        <v>86.377538185071387</v>
      </c>
      <c r="K110" s="9">
        <v>99398.232029999999</v>
      </c>
      <c r="L110" s="9">
        <v>86.679259538948671</v>
      </c>
      <c r="M110" s="9">
        <v>96541.095839999994</v>
      </c>
      <c r="N110" s="9">
        <v>87.569933357498257</v>
      </c>
      <c r="O110" s="9">
        <v>91488.729319999999</v>
      </c>
      <c r="P110" s="9">
        <v>86.884407416829788</v>
      </c>
      <c r="Q110" s="9">
        <v>70480.555079999991</v>
      </c>
      <c r="R110" s="9">
        <v>83.521823840838707</v>
      </c>
      <c r="S110" s="9">
        <v>102569.98798000001</v>
      </c>
      <c r="T110" s="9">
        <v>87.387675369918668</v>
      </c>
      <c r="U110" s="9">
        <v>112571.10669</v>
      </c>
      <c r="V110" s="9">
        <v>87.163072401209746</v>
      </c>
      <c r="W110" s="9">
        <v>113375.88515999999</v>
      </c>
      <c r="X110" s="9">
        <v>87.844639911905531</v>
      </c>
      <c r="Y110" s="9">
        <v>117328.41536</v>
      </c>
      <c r="Z110" s="9">
        <v>84.57964860820509</v>
      </c>
      <c r="AA110" s="9">
        <f t="shared" si="6"/>
        <v>1185948.7817999998</v>
      </c>
      <c r="AB110" s="9">
        <f t="shared" si="8"/>
        <v>86.536200085593947</v>
      </c>
    </row>
    <row r="111" spans="1:28" x14ac:dyDescent="0.25">
      <c r="A111" s="3" t="s">
        <v>28</v>
      </c>
      <c r="B111" s="8">
        <v>7904.0966900000003</v>
      </c>
      <c r="C111" s="8">
        <v>6.9615026357089587</v>
      </c>
      <c r="D111" s="8">
        <v>7367.6338299999998</v>
      </c>
      <c r="E111" s="8">
        <v>6.8807323082065528</v>
      </c>
      <c r="F111" s="12">
        <v>7647.6869999999999</v>
      </c>
      <c r="G111" s="12"/>
      <c r="H111" s="8">
        <v>6.8532224547795728</v>
      </c>
      <c r="I111" s="8">
        <v>6511.4033499999996</v>
      </c>
      <c r="J111" s="8">
        <v>5.9548527756598979</v>
      </c>
      <c r="K111" s="8">
        <v>7200.1494000000002</v>
      </c>
      <c r="L111" s="8">
        <v>6.2788201139577708</v>
      </c>
      <c r="M111" s="8">
        <v>5863.2674299999999</v>
      </c>
      <c r="N111" s="8">
        <v>5.3184183754578163</v>
      </c>
      <c r="O111" s="8">
        <v>7320.9533600000004</v>
      </c>
      <c r="P111" s="8">
        <v>6.9525142510728779</v>
      </c>
      <c r="Q111" s="8">
        <v>6906.5844200000001</v>
      </c>
      <c r="R111" s="8">
        <v>8.1845343955415562</v>
      </c>
      <c r="S111" s="8">
        <v>7819.5959699999994</v>
      </c>
      <c r="T111" s="8">
        <v>6.6621467702962702</v>
      </c>
      <c r="U111" s="8">
        <v>8171.8402999999998</v>
      </c>
      <c r="V111" s="8">
        <v>6.3274025517179853</v>
      </c>
      <c r="W111" s="8">
        <v>10046.4755</v>
      </c>
      <c r="X111" s="8">
        <v>7.784098191919961</v>
      </c>
      <c r="Y111" s="8">
        <v>14570.578150000001</v>
      </c>
      <c r="Z111" s="8">
        <v>10.503630993089645</v>
      </c>
      <c r="AA111" s="8">
        <f t="shared" si="6"/>
        <v>97330.265400000004</v>
      </c>
      <c r="AB111" s="8">
        <f t="shared" si="8"/>
        <v>7.101985726782222</v>
      </c>
    </row>
    <row r="112" spans="1:28" x14ac:dyDescent="0.25">
      <c r="A112" s="3" t="s">
        <v>29</v>
      </c>
      <c r="B112" s="8">
        <v>714.98756000000003</v>
      </c>
      <c r="C112" s="8">
        <v>0.6297225323339406</v>
      </c>
      <c r="D112" s="8">
        <v>622.13648000000001</v>
      </c>
      <c r="E112" s="8">
        <v>0.58102162469302565</v>
      </c>
      <c r="F112" s="12">
        <v>753.49957999999992</v>
      </c>
      <c r="G112" s="12"/>
      <c r="H112" s="8">
        <v>0.67522379528908238</v>
      </c>
      <c r="I112" s="8">
        <v>738.47355000000005</v>
      </c>
      <c r="J112" s="8">
        <v>0.67535384195926362</v>
      </c>
      <c r="K112" s="8">
        <v>882.78847999999994</v>
      </c>
      <c r="L112" s="8">
        <v>0.769827090614843</v>
      </c>
      <c r="M112" s="8">
        <v>847.02332000000001</v>
      </c>
      <c r="N112" s="8">
        <v>0.76831296598887799</v>
      </c>
      <c r="O112" s="8">
        <v>865.46212000000003</v>
      </c>
      <c r="P112" s="8">
        <v>0.8219063047088917</v>
      </c>
      <c r="Q112" s="8">
        <v>934.41730000000007</v>
      </c>
      <c r="R112" s="8">
        <v>1.1073158694032257</v>
      </c>
      <c r="S112" s="8">
        <v>896.89927999999998</v>
      </c>
      <c r="T112" s="8">
        <v>0.76414109686194576</v>
      </c>
      <c r="U112" s="8">
        <v>1043.06738</v>
      </c>
      <c r="V112" s="8">
        <v>0.80764025721669996</v>
      </c>
      <c r="W112" s="8">
        <v>979.34395999999992</v>
      </c>
      <c r="X112" s="8">
        <v>0.75880437356401598</v>
      </c>
      <c r="Y112" s="8">
        <v>1168.3398900000002</v>
      </c>
      <c r="Z112" s="8">
        <v>0.84223226784360294</v>
      </c>
      <c r="AA112" s="8">
        <f t="shared" si="6"/>
        <v>10446.438899999999</v>
      </c>
      <c r="AB112" s="8">
        <f t="shared" si="8"/>
        <v>0.76225477921590623</v>
      </c>
    </row>
    <row r="113" spans="1:28" x14ac:dyDescent="0.25">
      <c r="A113" s="3" t="s">
        <v>30</v>
      </c>
      <c r="B113" s="8">
        <v>8089.6094899999989</v>
      </c>
      <c r="C113" s="8">
        <v>7.1248923178963794</v>
      </c>
      <c r="D113" s="8">
        <v>4309.9215600000007</v>
      </c>
      <c r="E113" s="8">
        <v>4.0250937014506851</v>
      </c>
      <c r="F113" s="12">
        <v>6844.3297000000002</v>
      </c>
      <c r="G113" s="12"/>
      <c r="H113" s="8">
        <v>6.1333203082127623</v>
      </c>
      <c r="I113" s="8">
        <v>7584.8842500000001</v>
      </c>
      <c r="J113" s="8">
        <v>6.9365798125793496</v>
      </c>
      <c r="K113" s="8">
        <v>7143.6544400000002</v>
      </c>
      <c r="L113" s="8">
        <v>6.2295542346712605</v>
      </c>
      <c r="M113" s="8">
        <v>6993.0273799999995</v>
      </c>
      <c r="N113" s="8">
        <v>6.3431944324380973</v>
      </c>
      <c r="O113" s="8">
        <v>5605.3913499999999</v>
      </c>
      <c r="P113" s="8">
        <v>5.3232907419745716</v>
      </c>
      <c r="Q113" s="8">
        <v>6049.6796100000001</v>
      </c>
      <c r="R113" s="8">
        <v>7.1690734289252962</v>
      </c>
      <c r="S113" s="8">
        <v>6006.6538600000003</v>
      </c>
      <c r="T113" s="8">
        <v>5.1175546367374061</v>
      </c>
      <c r="U113" s="8">
        <v>7342.7059500000005</v>
      </c>
      <c r="V113" s="8">
        <v>5.6854092418503139</v>
      </c>
      <c r="W113" s="8">
        <v>6531.1548300000004</v>
      </c>
      <c r="X113" s="8">
        <v>5.060396604097857</v>
      </c>
      <c r="Y113" s="8">
        <v>3641.5477299999998</v>
      </c>
      <c r="Z113" s="8">
        <v>2.6251170822376215</v>
      </c>
      <c r="AA113" s="8">
        <f t="shared" si="6"/>
        <v>76142.560150000005</v>
      </c>
      <c r="AB113" s="8">
        <f t="shared" si="8"/>
        <v>5.5559632264801859</v>
      </c>
    </row>
    <row r="114" spans="1:28" x14ac:dyDescent="0.25">
      <c r="A114" s="3" t="s">
        <v>31</v>
      </c>
      <c r="B114" s="8">
        <v>102.31945</v>
      </c>
      <c r="C114" s="8">
        <v>9.0117460450662962E-2</v>
      </c>
      <c r="D114" s="8">
        <v>111</v>
      </c>
      <c r="E114" s="8">
        <v>0.10366439264408005</v>
      </c>
      <c r="F114" s="12">
        <v>-2.4996100000000001</v>
      </c>
      <c r="G114" s="12"/>
      <c r="H114" s="8">
        <v>-2.2399430547028884E-3</v>
      </c>
      <c r="I114" s="8">
        <v>60.878900000000002</v>
      </c>
      <c r="J114" s="8">
        <v>5.5675384730101453E-2</v>
      </c>
      <c r="K114" s="8">
        <v>48.781030000000001</v>
      </c>
      <c r="L114" s="8">
        <v>4.2539021807461025E-2</v>
      </c>
      <c r="M114" s="8">
        <v>0.15530000000000002</v>
      </c>
      <c r="N114" s="8">
        <v>1.4086861695622829E-4</v>
      </c>
      <c r="O114" s="8">
        <v>18.828880000000002</v>
      </c>
      <c r="P114" s="8">
        <v>1.7881285413863243E-2</v>
      </c>
      <c r="Q114" s="8">
        <v>14.558630000000001</v>
      </c>
      <c r="R114" s="8">
        <v>1.7252465291224685E-2</v>
      </c>
      <c r="S114" s="8">
        <v>80.37988</v>
      </c>
      <c r="T114" s="8">
        <v>6.8482126185709036E-2</v>
      </c>
      <c r="U114" s="8">
        <v>21.278170000000003</v>
      </c>
      <c r="V114" s="8">
        <v>1.647554800525031E-2</v>
      </c>
      <c r="W114" s="8">
        <v>-1868.7693999999999</v>
      </c>
      <c r="X114" s="8">
        <v>-1.4479390814873685</v>
      </c>
      <c r="Y114" s="8">
        <v>2010.5594099999998</v>
      </c>
      <c r="Z114" s="8">
        <v>1.4493710486240401</v>
      </c>
      <c r="AA114" s="8">
        <f t="shared" si="6"/>
        <v>597.47064</v>
      </c>
      <c r="AB114" s="8">
        <f t="shared" si="8"/>
        <v>4.3596181927717616E-2</v>
      </c>
    </row>
    <row r="115" spans="1:28" x14ac:dyDescent="0.25">
      <c r="A115" s="4" t="s">
        <v>32</v>
      </c>
      <c r="B115" s="9">
        <v>16811.013190000001</v>
      </c>
      <c r="C115" s="9">
        <v>14.806234946389946</v>
      </c>
      <c r="D115" s="9">
        <v>12410.691869999999</v>
      </c>
      <c r="E115" s="9">
        <v>11.590512026994341</v>
      </c>
      <c r="F115" s="11">
        <v>15243.016669999999</v>
      </c>
      <c r="G115" s="11"/>
      <c r="H115" s="9">
        <v>13.659526615226714</v>
      </c>
      <c r="I115" s="9">
        <v>14895.64005</v>
      </c>
      <c r="J115" s="9">
        <v>13.622461814928613</v>
      </c>
      <c r="K115" s="9">
        <v>15275.37335</v>
      </c>
      <c r="L115" s="9">
        <v>13.320740461051333</v>
      </c>
      <c r="M115" s="9">
        <v>13703.47343</v>
      </c>
      <c r="N115" s="9">
        <v>12.430066642501746</v>
      </c>
      <c r="O115" s="9">
        <v>13810.63571</v>
      </c>
      <c r="P115" s="9">
        <v>13.115592583170205</v>
      </c>
      <c r="Q115" s="9">
        <v>13905.239960000001</v>
      </c>
      <c r="R115" s="9">
        <v>16.478176159161304</v>
      </c>
      <c r="S115" s="9">
        <v>14803.528990000001</v>
      </c>
      <c r="T115" s="9">
        <v>12.612324630081332</v>
      </c>
      <c r="U115" s="9">
        <v>16578.891800000001</v>
      </c>
      <c r="V115" s="9">
        <v>12.836927598790252</v>
      </c>
      <c r="W115" s="9">
        <v>15688.204890000001</v>
      </c>
      <c r="X115" s="9">
        <v>12.155360088094467</v>
      </c>
      <c r="Y115" s="9">
        <v>21391.025180000001</v>
      </c>
      <c r="Z115" s="9">
        <v>15.42035139179491</v>
      </c>
      <c r="AA115" s="9">
        <f t="shared" si="6"/>
        <v>184516.73509000003</v>
      </c>
      <c r="AB115" s="9">
        <f t="shared" si="8"/>
        <v>13.463799914406033</v>
      </c>
    </row>
    <row r="116" spans="1:28" x14ac:dyDescent="0.25">
      <c r="A116" s="4" t="s">
        <v>33</v>
      </c>
      <c r="B116" s="9">
        <v>113540.09477</v>
      </c>
      <c r="C116" s="9">
        <v>100</v>
      </c>
      <c r="D116" s="9">
        <v>107076.30379999999</v>
      </c>
      <c r="E116" s="9">
        <v>100</v>
      </c>
      <c r="F116" s="11">
        <v>111592.56905000001</v>
      </c>
      <c r="G116" s="11"/>
      <c r="H116" s="9">
        <v>100</v>
      </c>
      <c r="I116" s="9">
        <v>109346.1685</v>
      </c>
      <c r="J116" s="9">
        <v>100</v>
      </c>
      <c r="K116" s="9">
        <v>114673.60537999999</v>
      </c>
      <c r="L116" s="9">
        <v>100</v>
      </c>
      <c r="M116" s="9">
        <v>110244.56926999998</v>
      </c>
      <c r="N116" s="9">
        <v>100</v>
      </c>
      <c r="O116" s="9">
        <v>105299.36503</v>
      </c>
      <c r="P116" s="9">
        <v>100</v>
      </c>
      <c r="Q116" s="9">
        <v>84385.795039999997</v>
      </c>
      <c r="R116" s="9">
        <v>100</v>
      </c>
      <c r="S116" s="9">
        <v>117373.51697</v>
      </c>
      <c r="T116" s="9">
        <v>100</v>
      </c>
      <c r="U116" s="9">
        <v>129149.99849</v>
      </c>
      <c r="V116" s="9">
        <v>100</v>
      </c>
      <c r="W116" s="9">
        <v>129064.09005</v>
      </c>
      <c r="X116" s="9">
        <v>100</v>
      </c>
      <c r="Y116" s="9">
        <v>138719.44053999998</v>
      </c>
      <c r="Z116" s="9">
        <v>100</v>
      </c>
      <c r="AA116" s="9">
        <f t="shared" si="6"/>
        <v>1370465.5168900001</v>
      </c>
      <c r="AB116" s="9">
        <f t="shared" si="8"/>
        <v>100</v>
      </c>
    </row>
    <row r="117" spans="1:28" x14ac:dyDescent="0.25">
      <c r="A117" s="4" t="s">
        <v>34</v>
      </c>
      <c r="B117" s="9">
        <v>4380.9261500000002</v>
      </c>
      <c r="C117" s="5"/>
      <c r="D117" s="9">
        <v>-3953.1275299999998</v>
      </c>
      <c r="E117" s="5"/>
      <c r="F117" s="11">
        <v>-11586.924429999999</v>
      </c>
      <c r="G117" s="11"/>
      <c r="H117" s="5"/>
      <c r="I117" s="9">
        <v>-15864.046039999999</v>
      </c>
      <c r="J117" s="5"/>
      <c r="K117" s="9">
        <v>-27186.359079999998</v>
      </c>
      <c r="L117" s="5"/>
      <c r="M117" s="9">
        <v>-20264.45853</v>
      </c>
      <c r="N117" s="5"/>
      <c r="O117" s="9">
        <v>9642.8909899999999</v>
      </c>
      <c r="P117" s="5"/>
      <c r="Q117" s="9">
        <v>7701.8454800000009</v>
      </c>
      <c r="R117" s="5"/>
      <c r="S117" s="9">
        <v>-24665.335600000002</v>
      </c>
      <c r="T117" s="5"/>
      <c r="U117" s="9">
        <v>-17266.559649999999</v>
      </c>
      <c r="V117" s="5"/>
      <c r="W117" s="9">
        <v>3697.1168700000003</v>
      </c>
      <c r="X117" s="5"/>
      <c r="Y117" s="9">
        <v>44809.903640000004</v>
      </c>
      <c r="Z117" s="5"/>
      <c r="AA117" s="8">
        <f t="shared" si="6"/>
        <v>-50554.127729999993</v>
      </c>
    </row>
  </sheetData>
  <mergeCells count="123">
    <mergeCell ref="F39:G39"/>
    <mergeCell ref="F40:G40"/>
    <mergeCell ref="F41:G41"/>
    <mergeCell ref="F42:G42"/>
    <mergeCell ref="I9:I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B84:B85"/>
    <mergeCell ref="C84:C85"/>
    <mergeCell ref="D84:D85"/>
    <mergeCell ref="E84:E85"/>
    <mergeCell ref="B46:B47"/>
    <mergeCell ref="C46:C47"/>
    <mergeCell ref="D46:D47"/>
    <mergeCell ref="E46:E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86:G86"/>
    <mergeCell ref="F87:G87"/>
    <mergeCell ref="F88:G88"/>
    <mergeCell ref="F89:G89"/>
    <mergeCell ref="F90:G90"/>
    <mergeCell ref="F84:G85"/>
    <mergeCell ref="H84:H85"/>
    <mergeCell ref="I84:I85"/>
    <mergeCell ref="J84:J85"/>
    <mergeCell ref="F96:G96"/>
    <mergeCell ref="F97:G97"/>
    <mergeCell ref="F98:G98"/>
    <mergeCell ref="F99:G99"/>
    <mergeCell ref="F100:G100"/>
    <mergeCell ref="F91:G91"/>
    <mergeCell ref="F92:G92"/>
    <mergeCell ref="F93:G93"/>
    <mergeCell ref="F94:G94"/>
    <mergeCell ref="F95:G95"/>
    <mergeCell ref="F106:G106"/>
    <mergeCell ref="F107:G107"/>
    <mergeCell ref="F108:G108"/>
    <mergeCell ref="F109:G109"/>
    <mergeCell ref="F110:G110"/>
    <mergeCell ref="F101:G101"/>
    <mergeCell ref="F102:G102"/>
    <mergeCell ref="F103:G103"/>
    <mergeCell ref="F104:G104"/>
    <mergeCell ref="F105:G105"/>
    <mergeCell ref="F116:G116"/>
    <mergeCell ref="F117:G117"/>
    <mergeCell ref="F111:G111"/>
    <mergeCell ref="F112:G112"/>
    <mergeCell ref="F113:G113"/>
    <mergeCell ref="F114:G114"/>
    <mergeCell ref="F115:G115"/>
    <mergeCell ref="AA9:AA10"/>
    <mergeCell ref="AB9:AB10"/>
    <mergeCell ref="F46:F47"/>
    <mergeCell ref="G46:G47"/>
    <mergeCell ref="AA84:AA85"/>
    <mergeCell ref="AB84:AB85"/>
    <mergeCell ref="W84:W85"/>
    <mergeCell ref="X84:X85"/>
    <mergeCell ref="Y84:Y85"/>
    <mergeCell ref="Z84:Z85"/>
    <mergeCell ref="K84:K85"/>
    <mergeCell ref="L84:L85"/>
    <mergeCell ref="M84:M85"/>
    <mergeCell ref="N84:N85"/>
    <mergeCell ref="O84:O85"/>
    <mergeCell ref="P84:P85"/>
    <mergeCell ref="Q84:Q85"/>
    <mergeCell ref="R84:R85"/>
    <mergeCell ref="S84:S85"/>
    <mergeCell ref="T84:T85"/>
    <mergeCell ref="U84:U85"/>
    <mergeCell ref="V84:V85"/>
    <mergeCell ref="N9:N10"/>
    <mergeCell ref="H9:H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2015-09-14T21:51:45Z</dcterms:modified>
</cp:coreProperties>
</file>