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se.borges\Desktop\acertos\11\WEBJET_11\"/>
    </mc:Choice>
  </mc:AlternateContent>
  <bookViews>
    <workbookView xWindow="0" yWindow="0" windowWidth="24000" windowHeight="9135"/>
  </bookViews>
  <sheets>
    <sheet name="DRO - MENS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17" i="1" l="1"/>
  <c r="AA116" i="1"/>
  <c r="AB116" i="1" s="1"/>
  <c r="AA115" i="1"/>
  <c r="AB115" i="1" s="1"/>
  <c r="AA114" i="1"/>
  <c r="AB114" i="1" s="1"/>
  <c r="AA113" i="1"/>
  <c r="AB113" i="1" s="1"/>
  <c r="AA112" i="1"/>
  <c r="AB112" i="1" s="1"/>
  <c r="AA111" i="1"/>
  <c r="AB111" i="1" s="1"/>
  <c r="AA110" i="1"/>
  <c r="AB110" i="1" s="1"/>
  <c r="AA109" i="1"/>
  <c r="AB109" i="1" s="1"/>
  <c r="AA108" i="1"/>
  <c r="AB108" i="1" s="1"/>
  <c r="AA107" i="1"/>
  <c r="AB107" i="1" s="1"/>
  <c r="AA106" i="1"/>
  <c r="AB106" i="1" s="1"/>
  <c r="AA105" i="1"/>
  <c r="AB105" i="1" s="1"/>
  <c r="AA104" i="1"/>
  <c r="AB104" i="1" s="1"/>
  <c r="AA103" i="1"/>
  <c r="AB103" i="1" s="1"/>
  <c r="AA102" i="1"/>
  <c r="AB102" i="1" s="1"/>
  <c r="AA101" i="1"/>
  <c r="AB101" i="1" s="1"/>
  <c r="AA100" i="1"/>
  <c r="AB100" i="1" s="1"/>
  <c r="AA99" i="1"/>
  <c r="AB99" i="1" s="1"/>
  <c r="AA98" i="1"/>
  <c r="AB98" i="1" s="1"/>
  <c r="AA97" i="1"/>
  <c r="AB97" i="1" s="1"/>
  <c r="AA96" i="1"/>
  <c r="AB96" i="1" s="1"/>
  <c r="AA95" i="1"/>
  <c r="AB95" i="1" s="1"/>
  <c r="AA94" i="1"/>
  <c r="AB94" i="1" s="1"/>
  <c r="AA93" i="1"/>
  <c r="AA92" i="1"/>
  <c r="AA91" i="1"/>
  <c r="AB91" i="1" s="1"/>
  <c r="AA90" i="1"/>
  <c r="AB90" i="1" s="1"/>
  <c r="AA89" i="1"/>
  <c r="AA88" i="1"/>
  <c r="AA87" i="1"/>
  <c r="AB87" i="1" s="1"/>
  <c r="AA86" i="1"/>
  <c r="AB86" i="1" s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J74" i="1" s="1"/>
  <c r="I75" i="1"/>
  <c r="I76" i="1"/>
  <c r="I77" i="1"/>
  <c r="I78" i="1"/>
  <c r="I79" i="1"/>
  <c r="I58" i="1"/>
  <c r="I49" i="1"/>
  <c r="I50" i="1"/>
  <c r="J50" i="1" s="1"/>
  <c r="I51" i="1"/>
  <c r="I52" i="1"/>
  <c r="I53" i="1"/>
  <c r="I54" i="1"/>
  <c r="J54" i="1" s="1"/>
  <c r="I55" i="1"/>
  <c r="I56" i="1"/>
  <c r="I57" i="1"/>
  <c r="J57" i="1" s="1"/>
  <c r="I48" i="1"/>
  <c r="J48" i="1" s="1"/>
  <c r="J69" i="1" l="1"/>
  <c r="J56" i="1"/>
  <c r="J63" i="1"/>
  <c r="J67" i="1"/>
  <c r="J70" i="1"/>
  <c r="J66" i="1"/>
  <c r="J62" i="1"/>
  <c r="J73" i="1"/>
  <c r="J61" i="1"/>
  <c r="J59" i="1"/>
  <c r="J49" i="1"/>
  <c r="J52" i="1"/>
  <c r="J71" i="1"/>
  <c r="J78" i="1"/>
  <c r="J58" i="1"/>
  <c r="J76" i="1"/>
  <c r="J72" i="1"/>
  <c r="J68" i="1"/>
  <c r="J64" i="1"/>
  <c r="J60" i="1"/>
  <c r="AB88" i="1"/>
  <c r="AB92" i="1"/>
  <c r="J65" i="1"/>
  <c r="J75" i="1"/>
  <c r="J53" i="1"/>
  <c r="J77" i="1"/>
  <c r="J55" i="1"/>
  <c r="J51" i="1"/>
  <c r="AB89" i="1"/>
  <c r="AB93" i="1"/>
  <c r="AA42" i="1"/>
  <c r="AC42" i="1" s="1"/>
  <c r="AA41" i="1"/>
  <c r="AA40" i="1"/>
  <c r="AC40" i="1" s="1"/>
  <c r="AA39" i="1"/>
  <c r="AA38" i="1"/>
  <c r="AC38" i="1" s="1"/>
  <c r="AA37" i="1"/>
  <c r="AA36" i="1"/>
  <c r="AC36" i="1" s="1"/>
  <c r="AA35" i="1"/>
  <c r="AA34" i="1"/>
  <c r="AC34" i="1" s="1"/>
  <c r="AA33" i="1"/>
  <c r="AA32" i="1"/>
  <c r="AC32" i="1" s="1"/>
  <c r="AA31" i="1"/>
  <c r="AA30" i="1"/>
  <c r="AC30" i="1" s="1"/>
  <c r="AA29" i="1"/>
  <c r="AA28" i="1"/>
  <c r="AC28" i="1" s="1"/>
  <c r="AA27" i="1"/>
  <c r="AA26" i="1"/>
  <c r="AC26" i="1" s="1"/>
  <c r="AA25" i="1"/>
  <c r="AA24" i="1"/>
  <c r="AC24" i="1" s="1"/>
  <c r="AA23" i="1"/>
  <c r="AA22" i="1"/>
  <c r="AC22" i="1" s="1"/>
  <c r="AA21" i="1"/>
  <c r="AA20" i="1"/>
  <c r="AC20" i="1" s="1"/>
  <c r="AD20" i="1" s="1"/>
  <c r="AA19" i="1"/>
  <c r="AA18" i="1"/>
  <c r="AC18" i="1" s="1"/>
  <c r="AA17" i="1"/>
  <c r="AB16" i="1"/>
  <c r="AA16" i="1"/>
  <c r="AC16" i="1" s="1"/>
  <c r="AA15" i="1"/>
  <c r="AA14" i="1"/>
  <c r="AC14" i="1" s="1"/>
  <c r="AA13" i="1"/>
  <c r="AA12" i="1"/>
  <c r="AC12" i="1" s="1"/>
  <c r="AA11" i="1"/>
  <c r="AD14" i="1" l="1"/>
  <c r="AB24" i="1"/>
  <c r="AB32" i="1"/>
  <c r="AD12" i="1"/>
  <c r="AB40" i="1"/>
  <c r="AB19" i="1"/>
  <c r="AC19" i="1"/>
  <c r="AD19" i="1" s="1"/>
  <c r="AB14" i="1"/>
  <c r="AB17" i="1"/>
  <c r="AC17" i="1"/>
  <c r="AD17" i="1" s="1"/>
  <c r="AB30" i="1"/>
  <c r="AB33" i="1"/>
  <c r="AC33" i="1"/>
  <c r="AB12" i="1"/>
  <c r="AB15" i="1"/>
  <c r="AC15" i="1"/>
  <c r="AD15" i="1" s="1"/>
  <c r="AD18" i="1"/>
  <c r="AB20" i="1"/>
  <c r="AB23" i="1"/>
  <c r="AC23" i="1"/>
  <c r="AB28" i="1"/>
  <c r="AB31" i="1"/>
  <c r="AC31" i="1"/>
  <c r="AB36" i="1"/>
  <c r="AB39" i="1"/>
  <c r="AC39" i="1"/>
  <c r="AB11" i="1"/>
  <c r="AC11" i="1"/>
  <c r="AD11" i="1" s="1"/>
  <c r="AB27" i="1"/>
  <c r="AC27" i="1"/>
  <c r="AB35" i="1"/>
  <c r="AC35" i="1"/>
  <c r="AB22" i="1"/>
  <c r="AB25" i="1"/>
  <c r="AC25" i="1"/>
  <c r="AB38" i="1"/>
  <c r="AB41" i="1"/>
  <c r="AC41" i="1"/>
  <c r="AD41" i="1" s="1"/>
  <c r="AB13" i="1"/>
  <c r="AC13" i="1"/>
  <c r="AD13" i="1" s="1"/>
  <c r="AD16" i="1"/>
  <c r="AB18" i="1"/>
  <c r="AB21" i="1"/>
  <c r="AC21" i="1"/>
  <c r="AB26" i="1"/>
  <c r="AB29" i="1"/>
  <c r="AC29" i="1"/>
  <c r="AB34" i="1"/>
  <c r="AB37" i="1"/>
  <c r="AC37" i="1"/>
  <c r="AD25" i="1" l="1"/>
  <c r="AD28" i="1"/>
  <c r="AD32" i="1"/>
  <c r="AD27" i="1"/>
  <c r="AD34" i="1"/>
  <c r="AD37" i="1"/>
  <c r="AD21" i="1"/>
  <c r="AD39" i="1"/>
  <c r="AD31" i="1"/>
  <c r="AD23" i="1"/>
  <c r="AD38" i="1"/>
  <c r="AD40" i="1"/>
  <c r="AD24" i="1"/>
  <c r="AD26" i="1"/>
  <c r="AD33" i="1"/>
  <c r="AD30" i="1"/>
  <c r="AD29" i="1"/>
  <c r="AD36" i="1"/>
  <c r="AD35" i="1"/>
  <c r="AD22" i="1"/>
</calcChain>
</file>

<file path=xl/sharedStrings.xml><?xml version="1.0" encoding="utf-8"?>
<sst xmlns="http://schemas.openxmlformats.org/spreadsheetml/2006/main" count="142" uniqueCount="41">
  <si>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</si>
  <si>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</si>
  <si>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</si>
  <si>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</si>
  <si>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</si>
  <si>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</si>
  <si>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</si>
  <si>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</si>
  <si>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</si>
  <si>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</si>
  <si>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</si>
  <si>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</si>
  <si>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</si>
  <si>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</si>
  <si>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</si>
  <si>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</si>
  <si>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</si>
  <si>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</si>
  <si>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</si>
  <si>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</si>
  <si>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</si>
  <si>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</si>
  <si>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</si>
  <si>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</si>
  <si>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</si>
  <si>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</si>
  <si>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</si>
  <si>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</si>
  <si>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</si>
  <si>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</si>
  <si>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</si>
  <si>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</si>
  <si>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</si>
  <si>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</si>
  <si>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</si>
  <si>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</si>
  <si>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</si>
  <si>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REDE INTERNACIONAL</t>
  </si>
  <si>
    <t>WEB</t>
  </si>
  <si>
    <t>Total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</si>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</sst>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7"/>
  <sheetViews>
    <sheetView tabSelected="1" topLeftCell="A22" zoomScale="115" zoomScaleNormal="115" workbookViewId="0">
      <selection activeCell="A46" sqref="A46"/>
    </sheetView>
  </sheetViews>
  <sheetFormatPr defaultRowHeight="15" x14ac:dyDescent="0.25"/>
  <cols>
    <col min="1" max="1" width="44.5703125" bestFit="1" customWidth="1"/>
    <col min="2" max="2" width="10.140625" bestFit="1" customWidth="1"/>
    <col min="3" max="3" width="7.28515625" bestFit="1" customWidth="1"/>
    <col min="4" max="4" width="11" bestFit="1" customWidth="1"/>
    <col min="5" max="5" width="7.28515625" bestFit="1" customWidth="1"/>
    <col min="8" max="8" width="7.28515625" bestFit="1" customWidth="1"/>
    <col min="9" max="9" width="11" bestFit="1" customWidth="1"/>
    <col min="10" max="10" width="7.28515625" bestFit="1" customWidth="1"/>
    <col min="11" max="11" width="10.140625" bestFit="1" customWidth="1"/>
    <col min="12" max="12" width="7.28515625" bestFit="1" customWidth="1"/>
    <col min="13" max="13" width="11" bestFit="1" customWidth="1"/>
    <col min="14" max="14" width="7.28515625" bestFit="1" customWidth="1"/>
    <col min="15" max="15" width="10.140625" bestFit="1" customWidth="1"/>
    <col min="16" max="16" width="7.28515625" bestFit="1" customWidth="1"/>
    <col min="17" max="17" width="11" bestFit="1" customWidth="1"/>
    <col min="18" max="18" width="7.28515625" bestFit="1" customWidth="1"/>
    <col min="19" max="19" width="10.140625" bestFit="1" customWidth="1"/>
    <col min="20" max="20" width="7.28515625" bestFit="1" customWidth="1"/>
    <col min="21" max="21" width="12" bestFit="1" customWidth="1"/>
    <col min="22" max="22" width="7.28515625" bestFit="1" customWidth="1"/>
    <col min="23" max="23" width="10.140625" bestFit="1" customWidth="1"/>
    <col min="24" max="24" width="7.28515625" bestFit="1" customWidth="1"/>
    <col min="25" max="25" width="11.28515625" bestFit="1" customWidth="1"/>
    <col min="26" max="26" width="7.28515625" bestFit="1" customWidth="1"/>
    <col min="27" max="27" width="13.140625" bestFit="1" customWidth="1"/>
    <col min="28" max="28" width="7.28515625" bestFit="1" customWidth="1"/>
    <col min="29" max="29" width="13.140625" bestFit="1" customWidth="1"/>
    <col min="30" max="30" width="7.28515625" bestFit="1" customWidth="1"/>
  </cols>
  <sheetData>
    <row r="1" spans="1:30" ht="18" x14ac:dyDescent="0.25">
      <c r="A1" s="17" t="s">
        <v>35</v>
      </c>
      <c r="B1" s="17"/>
      <c r="C1" s="17"/>
      <c r="D1" s="17"/>
      <c r="E1" s="17"/>
      <c r="F1" s="17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30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30" ht="15.75" x14ac:dyDescent="0.25">
      <c r="A3" s="9">
        <v>2011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5" spans="1:30" s="8" customFormat="1" ht="15.75" x14ac:dyDescent="0.25">
      <c r="A5" s="9" t="s">
        <v>38</v>
      </c>
    </row>
    <row r="6" spans="1:30" s="8" customFormat="1" ht="8.25" x14ac:dyDescent="0.25"/>
    <row r="7" spans="1:30" s="8" customFormat="1" ht="15.75" x14ac:dyDescent="0.25">
      <c r="A7" s="9" t="s">
        <v>36</v>
      </c>
    </row>
    <row r="8" spans="1:30" s="8" customFormat="1" ht="8.25" x14ac:dyDescent="0.25"/>
    <row r="9" spans="1:30" s="8" customFormat="1" ht="18" x14ac:dyDescent="0.25">
      <c r="A9" s="1" t="s">
        <v>0</v>
      </c>
      <c r="B9" s="16">
        <v>1</v>
      </c>
      <c r="C9" s="16" t="s">
        <v>1</v>
      </c>
      <c r="D9" s="16">
        <v>2</v>
      </c>
      <c r="E9" s="16" t="s">
        <v>1</v>
      </c>
      <c r="F9" s="16">
        <v>3</v>
      </c>
      <c r="G9" s="16"/>
      <c r="H9" s="16" t="s">
        <v>1</v>
      </c>
      <c r="I9" s="16">
        <v>4</v>
      </c>
      <c r="J9" s="16" t="s">
        <v>1</v>
      </c>
      <c r="K9" s="16">
        <v>5</v>
      </c>
      <c r="L9" s="16" t="s">
        <v>1</v>
      </c>
      <c r="M9" s="16">
        <v>6</v>
      </c>
      <c r="N9" s="16" t="s">
        <v>1</v>
      </c>
      <c r="O9" s="16">
        <v>7</v>
      </c>
      <c r="P9" s="16" t="s">
        <v>1</v>
      </c>
      <c r="Q9" s="16">
        <v>8</v>
      </c>
      <c r="R9" s="16" t="s">
        <v>1</v>
      </c>
      <c r="S9" s="16">
        <v>9</v>
      </c>
      <c r="T9" s="16" t="s">
        <v>1</v>
      </c>
      <c r="U9" s="16">
        <v>10</v>
      </c>
      <c r="V9" s="16" t="s">
        <v>1</v>
      </c>
      <c r="W9" s="16">
        <v>11</v>
      </c>
      <c r="X9" s="16" t="s">
        <v>1</v>
      </c>
      <c r="Y9" s="16">
        <v>12</v>
      </c>
      <c r="Z9" s="16" t="s">
        <v>1</v>
      </c>
      <c r="AA9" s="16" t="s">
        <v>39</v>
      </c>
      <c r="AB9" s="16" t="s">
        <v>1</v>
      </c>
      <c r="AC9" s="16" t="s">
        <v>39</v>
      </c>
      <c r="AD9" s="16" t="s">
        <v>1</v>
      </c>
    </row>
    <row r="10" spans="1:30" s="8" customFormat="1" x14ac:dyDescent="0.25">
      <c r="A10" s="2" t="s">
        <v>2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</row>
    <row r="11" spans="1:30" s="8" customFormat="1" ht="12" x14ac:dyDescent="0.2">
      <c r="A11" s="3" t="s">
        <v>3</v>
      </c>
      <c r="B11" s="4">
        <v>72777.528049999994</v>
      </c>
      <c r="C11" s="4">
        <v>90.324953137151212</v>
      </c>
      <c r="D11" s="4">
        <v>49682.099630000004</v>
      </c>
      <c r="E11" s="4">
        <v>87.214678603394418</v>
      </c>
      <c r="F11" s="15">
        <v>54620.965630000006</v>
      </c>
      <c r="G11" s="15"/>
      <c r="H11" s="4">
        <v>88.928174010694079</v>
      </c>
      <c r="I11" s="4">
        <v>53026.249770000002</v>
      </c>
      <c r="J11" s="4">
        <v>87.301116032101561</v>
      </c>
      <c r="K11" s="4">
        <v>47968.090810000002</v>
      </c>
      <c r="L11" s="4">
        <v>85.943802535734022</v>
      </c>
      <c r="M11" s="4">
        <v>52148.810210000003</v>
      </c>
      <c r="N11" s="4">
        <v>86.904383181991989</v>
      </c>
      <c r="O11" s="4">
        <v>59630.343649999995</v>
      </c>
      <c r="P11" s="4">
        <v>88.899907101444427</v>
      </c>
      <c r="Q11" s="4">
        <v>59534.288289999997</v>
      </c>
      <c r="R11" s="4">
        <v>90.533834753452822</v>
      </c>
      <c r="S11" s="4">
        <v>74475.678750000006</v>
      </c>
      <c r="T11" s="4">
        <v>90.32679203817105</v>
      </c>
      <c r="U11" s="4">
        <v>82256.696840000004</v>
      </c>
      <c r="V11" s="4">
        <v>86.855944161864429</v>
      </c>
      <c r="W11" s="4">
        <v>80989.121709999992</v>
      </c>
      <c r="X11" s="4">
        <v>93.411999162494851</v>
      </c>
      <c r="Y11" s="4">
        <v>98470.539839999998</v>
      </c>
      <c r="Z11" s="4">
        <v>83.775739374371611</v>
      </c>
      <c r="AA11" s="11">
        <f>Y11+W11+U11+S11+Q11+O11+M11+K11+I11+D11+B11+F11</f>
        <v>785580.41317999992</v>
      </c>
      <c r="AB11" s="11">
        <f>(AA11*100)/AA$20</f>
        <v>88.292027542706677</v>
      </c>
      <c r="AC11" s="13">
        <f>AA11+Y11+W11+U11+S11+Q11+O11+M11+K11+F11+D11+H11</f>
        <v>1445445.9767140106</v>
      </c>
      <c r="AD11" s="13">
        <f>(AC11*100)/AC$20</f>
        <v>88.228822793984577</v>
      </c>
    </row>
    <row r="12" spans="1:30" s="8" customFormat="1" ht="12" x14ac:dyDescent="0.2">
      <c r="A12" s="3" t="s">
        <v>4</v>
      </c>
      <c r="B12" s="4">
        <v>698.0394</v>
      </c>
      <c r="C12" s="4">
        <v>0.86634401830147278</v>
      </c>
      <c r="D12" s="4">
        <v>637.73308999999995</v>
      </c>
      <c r="E12" s="4">
        <v>1.1195115925719503</v>
      </c>
      <c r="F12" s="15">
        <v>661.32458999999994</v>
      </c>
      <c r="G12" s="15"/>
      <c r="H12" s="4">
        <v>1.0766998997317234</v>
      </c>
      <c r="I12" s="4">
        <v>589.78708999999992</v>
      </c>
      <c r="J12" s="4">
        <v>0.97101098798534768</v>
      </c>
      <c r="K12" s="4">
        <v>720.35484999999994</v>
      </c>
      <c r="L12" s="4">
        <v>1.2906503873435753</v>
      </c>
      <c r="M12" s="4">
        <v>696.85698000000002</v>
      </c>
      <c r="N12" s="4">
        <v>1.161290655895977</v>
      </c>
      <c r="O12" s="4">
        <v>756.01595000000009</v>
      </c>
      <c r="P12" s="4">
        <v>1.1271064965967248</v>
      </c>
      <c r="Q12" s="4">
        <v>909.73890000000006</v>
      </c>
      <c r="R12" s="4">
        <v>1.3834405954462776</v>
      </c>
      <c r="S12" s="4">
        <v>911.45336999999995</v>
      </c>
      <c r="T12" s="4">
        <v>1.1054435540069538</v>
      </c>
      <c r="U12" s="4">
        <v>873.69920000000002</v>
      </c>
      <c r="V12" s="4">
        <v>0.9225506474819154</v>
      </c>
      <c r="W12" s="4">
        <v>831.91608000000008</v>
      </c>
      <c r="X12" s="4">
        <v>0.95952323629941005</v>
      </c>
      <c r="Y12" s="4">
        <v>1083.4556499999999</v>
      </c>
      <c r="Z12" s="4">
        <v>0.92177110337339241</v>
      </c>
      <c r="AA12" s="11">
        <f t="shared" ref="AA12:AA42" si="0">Y12+W12+U12+S12+Q12+O12+M12+K12+I12+D12+B12+F12</f>
        <v>9370.3751499999998</v>
      </c>
      <c r="AB12" s="11">
        <f t="shared" ref="AB12:AB20" si="1">(AA12*100)/AA$20</f>
        <v>1.0531441555171874</v>
      </c>
      <c r="AC12" s="13">
        <f t="shared" ref="AC12:AC42" si="2">AA12+Y12+W12+U12+S12+Q12+O12+M12+K12+F12+D12+H12</f>
        <v>17454.000509899735</v>
      </c>
      <c r="AD12" s="13">
        <f t="shared" ref="AD12:AD20" si="3">(AC12*100)/AC$20</f>
        <v>1.0653777054573013</v>
      </c>
    </row>
    <row r="13" spans="1:30" s="8" customFormat="1" ht="12" x14ac:dyDescent="0.2">
      <c r="A13" s="3" t="s">
        <v>5</v>
      </c>
      <c r="B13" s="4">
        <v>237.96376000000001</v>
      </c>
      <c r="C13" s="4">
        <v>0.29533931759228393</v>
      </c>
      <c r="D13" s="4">
        <v>330.89219000000003</v>
      </c>
      <c r="E13" s="4">
        <v>0.58086627212102226</v>
      </c>
      <c r="F13" s="15">
        <v>335.75150000000002</v>
      </c>
      <c r="G13" s="15"/>
      <c r="H13" s="4">
        <v>0.54663566401602537</v>
      </c>
      <c r="I13" s="4">
        <v>272.04944</v>
      </c>
      <c r="J13" s="4">
        <v>0.44789552025504764</v>
      </c>
      <c r="K13" s="4">
        <v>256.54376999999999</v>
      </c>
      <c r="L13" s="4">
        <v>0.45964612596289334</v>
      </c>
      <c r="M13" s="4">
        <v>81.223129999999998</v>
      </c>
      <c r="N13" s="4">
        <v>0.13535584003424092</v>
      </c>
      <c r="O13" s="4">
        <v>7.8232799999999996</v>
      </c>
      <c r="P13" s="4">
        <v>1.1663338204300086E-2</v>
      </c>
      <c r="Q13" s="4">
        <v>34.151739999999997</v>
      </c>
      <c r="R13" s="4">
        <v>5.1934575427220325E-2</v>
      </c>
      <c r="S13" s="4">
        <v>94.501410000000007</v>
      </c>
      <c r="T13" s="4">
        <v>0.11461472190186568</v>
      </c>
      <c r="U13" s="4">
        <v>95.083300000000008</v>
      </c>
      <c r="V13" s="4">
        <v>0.10039972564896157</v>
      </c>
      <c r="W13" s="4">
        <v>30.57273</v>
      </c>
      <c r="X13" s="4">
        <v>3.526226447276757E-2</v>
      </c>
      <c r="Y13" s="4">
        <v>18.644500000000001</v>
      </c>
      <c r="Z13" s="4">
        <v>1.5862173349546163E-2</v>
      </c>
      <c r="AA13" s="11">
        <f t="shared" si="0"/>
        <v>1795.2007500000002</v>
      </c>
      <c r="AB13" s="11">
        <f t="shared" si="1"/>
        <v>0.20176408602408749</v>
      </c>
      <c r="AC13" s="13">
        <f t="shared" si="2"/>
        <v>3080.9349356640164</v>
      </c>
      <c r="AD13" s="13">
        <f t="shared" si="3"/>
        <v>0.18805771150053802</v>
      </c>
    </row>
    <row r="14" spans="1:30" s="8" customFormat="1" ht="12" x14ac:dyDescent="0.2">
      <c r="A14" s="3" t="s">
        <v>6</v>
      </c>
      <c r="B14" s="4">
        <v>0</v>
      </c>
      <c r="C14" s="4">
        <v>0</v>
      </c>
      <c r="D14" s="4">
        <v>0</v>
      </c>
      <c r="E14" s="4">
        <v>0</v>
      </c>
      <c r="F14" s="15">
        <v>0</v>
      </c>
      <c r="G14" s="15"/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4">
        <v>0</v>
      </c>
      <c r="AA14" s="11">
        <f t="shared" si="0"/>
        <v>0</v>
      </c>
      <c r="AB14" s="11">
        <f t="shared" si="1"/>
        <v>0</v>
      </c>
      <c r="AC14" s="13">
        <f t="shared" si="2"/>
        <v>0</v>
      </c>
      <c r="AD14" s="13">
        <f t="shared" si="3"/>
        <v>0</v>
      </c>
    </row>
    <row r="15" spans="1:30" s="8" customFormat="1" ht="12" x14ac:dyDescent="0.2">
      <c r="A15" s="3" t="s">
        <v>7</v>
      </c>
      <c r="B15" s="4">
        <v>0</v>
      </c>
      <c r="C15" s="4">
        <v>0</v>
      </c>
      <c r="D15" s="4">
        <v>0</v>
      </c>
      <c r="E15" s="4">
        <v>0</v>
      </c>
      <c r="F15" s="15">
        <v>0</v>
      </c>
      <c r="G15" s="15"/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4">
        <v>0</v>
      </c>
      <c r="X15" s="4">
        <v>0</v>
      </c>
      <c r="Y15" s="4">
        <v>0</v>
      </c>
      <c r="Z15" s="4">
        <v>0</v>
      </c>
      <c r="AA15" s="11">
        <f t="shared" si="0"/>
        <v>0</v>
      </c>
      <c r="AB15" s="11">
        <f t="shared" si="1"/>
        <v>0</v>
      </c>
      <c r="AC15" s="13">
        <f t="shared" si="2"/>
        <v>0</v>
      </c>
      <c r="AD15" s="13">
        <f t="shared" si="3"/>
        <v>0</v>
      </c>
    </row>
    <row r="16" spans="1:30" s="8" customFormat="1" ht="12" x14ac:dyDescent="0.2">
      <c r="A16" s="3" t="s">
        <v>8</v>
      </c>
      <c r="B16" s="4">
        <v>0</v>
      </c>
      <c r="C16" s="4">
        <v>0</v>
      </c>
      <c r="D16" s="4">
        <v>0</v>
      </c>
      <c r="E16" s="4">
        <v>0</v>
      </c>
      <c r="F16" s="15">
        <v>0</v>
      </c>
      <c r="G16" s="15"/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11">
        <f t="shared" si="0"/>
        <v>0</v>
      </c>
      <c r="AB16" s="11">
        <f t="shared" si="1"/>
        <v>0</v>
      </c>
      <c r="AC16" s="13">
        <f t="shared" si="2"/>
        <v>0</v>
      </c>
      <c r="AD16" s="13">
        <f t="shared" si="3"/>
        <v>0</v>
      </c>
    </row>
    <row r="17" spans="1:30" s="8" customFormat="1" ht="12" x14ac:dyDescent="0.2">
      <c r="A17" s="3" t="s">
        <v>9</v>
      </c>
      <c r="B17" s="4">
        <v>0</v>
      </c>
      <c r="C17" s="4">
        <v>0</v>
      </c>
      <c r="D17" s="4">
        <v>0</v>
      </c>
      <c r="E17" s="4">
        <v>0</v>
      </c>
      <c r="F17" s="15">
        <v>0</v>
      </c>
      <c r="G17" s="15"/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11">
        <f t="shared" si="0"/>
        <v>0</v>
      </c>
      <c r="AB17" s="11">
        <f t="shared" si="1"/>
        <v>0</v>
      </c>
      <c r="AC17" s="13">
        <f t="shared" si="2"/>
        <v>0</v>
      </c>
      <c r="AD17" s="13">
        <f t="shared" si="3"/>
        <v>0</v>
      </c>
    </row>
    <row r="18" spans="1:30" s="8" customFormat="1" ht="12" x14ac:dyDescent="0.2">
      <c r="A18" s="3" t="s">
        <v>10</v>
      </c>
      <c r="B18" s="4">
        <v>0</v>
      </c>
      <c r="C18" s="4">
        <v>0</v>
      </c>
      <c r="D18" s="4">
        <v>0</v>
      </c>
      <c r="E18" s="4">
        <v>0</v>
      </c>
      <c r="F18" s="15">
        <v>0</v>
      </c>
      <c r="G18" s="15"/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11">
        <f t="shared" si="0"/>
        <v>0</v>
      </c>
      <c r="AB18" s="11">
        <f t="shared" si="1"/>
        <v>0</v>
      </c>
      <c r="AC18" s="13">
        <f t="shared" si="2"/>
        <v>0</v>
      </c>
      <c r="AD18" s="13">
        <f t="shared" si="3"/>
        <v>0</v>
      </c>
    </row>
    <row r="19" spans="1:30" s="8" customFormat="1" ht="12" x14ac:dyDescent="0.2">
      <c r="A19" s="3" t="s">
        <v>11</v>
      </c>
      <c r="B19" s="4">
        <v>6859.4727300000004</v>
      </c>
      <c r="C19" s="4">
        <v>8.5133635269550307</v>
      </c>
      <c r="D19" s="4">
        <v>6314.5708700000005</v>
      </c>
      <c r="E19" s="4">
        <v>11.084943531912614</v>
      </c>
      <c r="F19" s="15">
        <v>5803.39894</v>
      </c>
      <c r="G19" s="15"/>
      <c r="H19" s="4">
        <v>9.4484904255581821</v>
      </c>
      <c r="I19" s="4">
        <v>6851.4004100000002</v>
      </c>
      <c r="J19" s="4">
        <v>11.279977459658056</v>
      </c>
      <c r="K19" s="4">
        <v>6868.3320600000006</v>
      </c>
      <c r="L19" s="4">
        <v>12.305900950959513</v>
      </c>
      <c r="M19" s="4">
        <v>7080.2212900000004</v>
      </c>
      <c r="N19" s="4">
        <v>11.798970322077796</v>
      </c>
      <c r="O19" s="4">
        <v>6681.6393499999995</v>
      </c>
      <c r="P19" s="4">
        <v>9.9613230637545627</v>
      </c>
      <c r="Q19" s="4">
        <v>5280.9800100000002</v>
      </c>
      <c r="R19" s="4">
        <v>8.0307900756736768</v>
      </c>
      <c r="S19" s="4">
        <v>6969.7378399999998</v>
      </c>
      <c r="T19" s="4">
        <v>8.4531496859201365</v>
      </c>
      <c r="U19" s="4">
        <v>11479.26152</v>
      </c>
      <c r="V19" s="4">
        <v>12.1211054650047</v>
      </c>
      <c r="W19" s="4">
        <v>4849.3726900000001</v>
      </c>
      <c r="X19" s="4">
        <v>5.5932153367329738</v>
      </c>
      <c r="Y19" s="4">
        <v>17967.99955</v>
      </c>
      <c r="Z19" s="4">
        <v>15.286627348905437</v>
      </c>
      <c r="AA19" s="11">
        <f t="shared" si="0"/>
        <v>93006.387259999989</v>
      </c>
      <c r="AB19" s="11">
        <f t="shared" si="1"/>
        <v>10.453064215752045</v>
      </c>
      <c r="AC19" s="13">
        <f t="shared" si="2"/>
        <v>172311.34987042559</v>
      </c>
      <c r="AD19" s="13">
        <f t="shared" si="3"/>
        <v>10.517741789057551</v>
      </c>
    </row>
    <row r="20" spans="1:30" s="8" customFormat="1" x14ac:dyDescent="0.25">
      <c r="A20" s="5" t="s">
        <v>12</v>
      </c>
      <c r="B20" s="6">
        <v>80573.003939999995</v>
      </c>
      <c r="C20" s="6">
        <v>100</v>
      </c>
      <c r="D20" s="6">
        <v>56965.29578</v>
      </c>
      <c r="E20" s="6">
        <v>100</v>
      </c>
      <c r="F20" s="14">
        <v>61421.440659999993</v>
      </c>
      <c r="G20" s="14"/>
      <c r="H20" s="6">
        <v>100</v>
      </c>
      <c r="I20" s="6">
        <v>60739.486709999997</v>
      </c>
      <c r="J20" s="6">
        <v>100</v>
      </c>
      <c r="K20" s="6">
        <v>55813.321490000002</v>
      </c>
      <c r="L20" s="6">
        <v>100</v>
      </c>
      <c r="M20" s="6">
        <v>60007.11161</v>
      </c>
      <c r="N20" s="6">
        <v>100</v>
      </c>
      <c r="O20" s="6">
        <v>67075.822229999991</v>
      </c>
      <c r="P20" s="6">
        <v>100</v>
      </c>
      <c r="Q20" s="6">
        <v>65759.158939999994</v>
      </c>
      <c r="R20" s="6">
        <v>100</v>
      </c>
      <c r="S20" s="6">
        <v>82451.371370000008</v>
      </c>
      <c r="T20" s="6">
        <v>100</v>
      </c>
      <c r="U20" s="6">
        <v>94704.740860000005</v>
      </c>
      <c r="V20" s="6">
        <v>100</v>
      </c>
      <c r="W20" s="6">
        <v>86700.983209999991</v>
      </c>
      <c r="X20" s="6">
        <v>100</v>
      </c>
      <c r="Y20" s="6">
        <v>117540.63954</v>
      </c>
      <c r="Z20" s="6">
        <v>100</v>
      </c>
      <c r="AA20" s="10">
        <f t="shared" si="0"/>
        <v>889752.37633999996</v>
      </c>
      <c r="AB20" s="10">
        <f t="shared" si="1"/>
        <v>100.00000000000001</v>
      </c>
      <c r="AC20" s="12">
        <f t="shared" si="2"/>
        <v>1638292.2620300003</v>
      </c>
      <c r="AD20" s="12">
        <f t="shared" si="3"/>
        <v>100</v>
      </c>
    </row>
    <row r="21" spans="1:30" s="8" customFormat="1" ht="12" x14ac:dyDescent="0.2">
      <c r="A21" s="3" t="s">
        <v>13</v>
      </c>
      <c r="B21" s="4">
        <v>5750.7745000000004</v>
      </c>
      <c r="C21" s="4">
        <v>8.1102368521362163</v>
      </c>
      <c r="D21" s="4">
        <v>5473.4037600000001</v>
      </c>
      <c r="E21" s="4">
        <v>8.3553662613371422</v>
      </c>
      <c r="F21" s="15">
        <v>5485.7358199999999</v>
      </c>
      <c r="G21" s="15"/>
      <c r="H21" s="4">
        <v>7.4603345369691318</v>
      </c>
      <c r="I21" s="4">
        <v>5660.2032800000006</v>
      </c>
      <c r="J21" s="4">
        <v>7.3601266252500759</v>
      </c>
      <c r="K21" s="4">
        <v>5963.3811299999998</v>
      </c>
      <c r="L21" s="4">
        <v>10.366575693636264</v>
      </c>
      <c r="M21" s="4">
        <v>6002.0597699999998</v>
      </c>
      <c r="N21" s="4">
        <v>8.3393048664001057</v>
      </c>
      <c r="O21" s="4">
        <v>5793.5356500000007</v>
      </c>
      <c r="P21" s="4">
        <v>7.7448558117650865</v>
      </c>
      <c r="Q21" s="4">
        <v>6057.9284600000001</v>
      </c>
      <c r="R21" s="4">
        <v>7.1151322527917689</v>
      </c>
      <c r="S21" s="4">
        <v>6293.1445199999998</v>
      </c>
      <c r="T21" s="4">
        <v>7.6441302496473238</v>
      </c>
      <c r="U21" s="4">
        <v>6410.6671799999995</v>
      </c>
      <c r="V21" s="4">
        <v>3.3277433803455994</v>
      </c>
      <c r="W21" s="4">
        <v>6215.9990800000005</v>
      </c>
      <c r="X21" s="4">
        <v>7.2035445896547632</v>
      </c>
      <c r="Y21" s="4">
        <v>6970.3561200000004</v>
      </c>
      <c r="Z21" s="4">
        <v>5.772272519893936</v>
      </c>
      <c r="AA21" s="11">
        <f t="shared" si="0"/>
        <v>72077.189270000017</v>
      </c>
      <c r="AB21" s="11">
        <f>(AA21*100)/AA$41</f>
        <v>6.810581686006139</v>
      </c>
      <c r="AC21" s="13">
        <f t="shared" si="2"/>
        <v>132750.86109453696</v>
      </c>
      <c r="AD21" s="13">
        <f>(AC21*100)/AC$41</f>
        <v>6.7423448007838092</v>
      </c>
    </row>
    <row r="22" spans="1:30" s="8" customFormat="1" ht="12" x14ac:dyDescent="0.2">
      <c r="A22" s="3" t="s">
        <v>14</v>
      </c>
      <c r="B22" s="4">
        <v>3011.6633999999999</v>
      </c>
      <c r="C22" s="4">
        <v>4.2473067745761632</v>
      </c>
      <c r="D22" s="4">
        <v>2826.0106099999998</v>
      </c>
      <c r="E22" s="4">
        <v>4.31401642201795</v>
      </c>
      <c r="F22" s="15">
        <v>3007.88094</v>
      </c>
      <c r="G22" s="15"/>
      <c r="H22" s="4">
        <v>4.090572130353368</v>
      </c>
      <c r="I22" s="4">
        <v>2858.7159699999997</v>
      </c>
      <c r="J22" s="4">
        <v>3.7172713565200071</v>
      </c>
      <c r="K22" s="4">
        <v>2992.8391200000001</v>
      </c>
      <c r="L22" s="4">
        <v>5.2026681843754208</v>
      </c>
      <c r="M22" s="4">
        <v>2854.84456</v>
      </c>
      <c r="N22" s="4">
        <v>3.9665414948081854</v>
      </c>
      <c r="O22" s="4">
        <v>2691.7287800000004</v>
      </c>
      <c r="P22" s="4">
        <v>3.5983296806809748</v>
      </c>
      <c r="Q22" s="4">
        <v>2908.6886800000002</v>
      </c>
      <c r="R22" s="4">
        <v>3.4163006012781993</v>
      </c>
      <c r="S22" s="4">
        <v>2923.8114</v>
      </c>
      <c r="T22" s="4">
        <v>3.5514829027005548</v>
      </c>
      <c r="U22" s="4">
        <v>2909.1352700000002</v>
      </c>
      <c r="V22" s="4">
        <v>1.5101167110148443</v>
      </c>
      <c r="W22" s="4">
        <v>2823.5561600000001</v>
      </c>
      <c r="X22" s="4">
        <v>3.2721389495370352</v>
      </c>
      <c r="Y22" s="4">
        <v>2852.2820700000002</v>
      </c>
      <c r="Z22" s="4">
        <v>2.3620241388250895</v>
      </c>
      <c r="AA22" s="11">
        <f t="shared" si="0"/>
        <v>34661.156960000008</v>
      </c>
      <c r="AB22" s="11">
        <f t="shared" ref="AB22:AB41" si="4">(AA22*100)/AA$41</f>
        <v>3.2751366028338498</v>
      </c>
      <c r="AC22" s="13">
        <f t="shared" si="2"/>
        <v>63456.025122130348</v>
      </c>
      <c r="AD22" s="13">
        <f t="shared" ref="AD22:AD41" si="5">(AC22*100)/AC$41</f>
        <v>3.2228973698025158</v>
      </c>
    </row>
    <row r="23" spans="1:30" s="8" customFormat="1" ht="12" x14ac:dyDescent="0.2">
      <c r="A23" s="3" t="s">
        <v>15</v>
      </c>
      <c r="B23" s="4">
        <v>35148.193009999995</v>
      </c>
      <c r="C23" s="4">
        <v>49.569005050658568</v>
      </c>
      <c r="D23" s="4">
        <v>30294.792370000003</v>
      </c>
      <c r="E23" s="4">
        <v>46.246192892320423</v>
      </c>
      <c r="F23" s="15">
        <v>35209.267229999998</v>
      </c>
      <c r="G23" s="15"/>
      <c r="H23" s="4">
        <v>47.882895012859819</v>
      </c>
      <c r="I23" s="4">
        <v>35982.462820000001</v>
      </c>
      <c r="J23" s="4">
        <v>46.789040877618959</v>
      </c>
      <c r="K23" s="4">
        <v>34329.731909999995</v>
      </c>
      <c r="L23" s="4">
        <v>59.67784996952814</v>
      </c>
      <c r="M23" s="4">
        <v>34838.164969999998</v>
      </c>
      <c r="N23" s="4">
        <v>48.40439612462751</v>
      </c>
      <c r="O23" s="4">
        <v>36158.071400000001</v>
      </c>
      <c r="P23" s="4">
        <v>48.336467805200591</v>
      </c>
      <c r="Q23" s="4">
        <v>40261.941509999997</v>
      </c>
      <c r="R23" s="4">
        <v>47.288283526183591</v>
      </c>
      <c r="S23" s="4">
        <v>39017.419740000005</v>
      </c>
      <c r="T23" s="4">
        <v>47.393514887485956</v>
      </c>
      <c r="U23" s="4">
        <v>42716.232250000001</v>
      </c>
      <c r="V23" s="4">
        <v>22.173769923155284</v>
      </c>
      <c r="W23" s="4">
        <v>42540.50995</v>
      </c>
      <c r="X23" s="4">
        <v>49.298987394875404</v>
      </c>
      <c r="Y23" s="4">
        <v>46090.074500000002</v>
      </c>
      <c r="Z23" s="4">
        <v>38.167988248527855</v>
      </c>
      <c r="AA23" s="11">
        <f t="shared" si="0"/>
        <v>452586.86165999994</v>
      </c>
      <c r="AB23" s="11">
        <f t="shared" si="4"/>
        <v>42.764983243201165</v>
      </c>
      <c r="AC23" s="13">
        <f t="shared" si="2"/>
        <v>834090.9503850129</v>
      </c>
      <c r="AD23" s="13">
        <f t="shared" si="5"/>
        <v>42.363030539623736</v>
      </c>
    </row>
    <row r="24" spans="1:30" s="8" customFormat="1" ht="12" x14ac:dyDescent="0.2">
      <c r="A24" s="3" t="s">
        <v>16</v>
      </c>
      <c r="B24" s="4">
        <v>1530.00065</v>
      </c>
      <c r="C24" s="4">
        <v>2.1577385194676579</v>
      </c>
      <c r="D24" s="4">
        <v>1551.6449100000002</v>
      </c>
      <c r="E24" s="4">
        <v>2.3686470246056737</v>
      </c>
      <c r="F24" s="15">
        <v>995.1654400000001</v>
      </c>
      <c r="G24" s="15"/>
      <c r="H24" s="4">
        <v>1.3533767110990924</v>
      </c>
      <c r="I24" s="4">
        <v>1016.9250500000001</v>
      </c>
      <c r="J24" s="4">
        <v>1.3223371610760886</v>
      </c>
      <c r="K24" s="4">
        <v>5664.94409</v>
      </c>
      <c r="L24" s="4">
        <v>9.8477810539006096</v>
      </c>
      <c r="M24" s="4">
        <v>2154.5136400000001</v>
      </c>
      <c r="N24" s="4">
        <v>2.9934966946817672</v>
      </c>
      <c r="O24" s="4">
        <v>2212.8413399999999</v>
      </c>
      <c r="P24" s="4">
        <v>2.9581482099990253</v>
      </c>
      <c r="Q24" s="4">
        <v>2336.2004900000002</v>
      </c>
      <c r="R24" s="4">
        <v>2.7439042182724847</v>
      </c>
      <c r="S24" s="4">
        <v>2173.3630200000002</v>
      </c>
      <c r="T24" s="4">
        <v>2.6399314288505904</v>
      </c>
      <c r="U24" s="4">
        <v>50948.245940000001</v>
      </c>
      <c r="V24" s="4">
        <v>26.44696463045123</v>
      </c>
      <c r="W24" s="4">
        <v>4012.6107999999999</v>
      </c>
      <c r="X24" s="4">
        <v>4.6501005625519278</v>
      </c>
      <c r="Y24" s="4">
        <v>9777.1219899999996</v>
      </c>
      <c r="Z24" s="4">
        <v>8.0966039058744261</v>
      </c>
      <c r="AA24" s="11">
        <f t="shared" si="0"/>
        <v>84373.577360000025</v>
      </c>
      <c r="AB24" s="11">
        <f t="shared" si="4"/>
        <v>7.9724687736958177</v>
      </c>
      <c r="AC24" s="13">
        <f t="shared" si="2"/>
        <v>166201.58239671114</v>
      </c>
      <c r="AD24" s="13">
        <f t="shared" si="5"/>
        <v>8.4412889356438399</v>
      </c>
    </row>
    <row r="25" spans="1:30" s="8" customFormat="1" ht="12" x14ac:dyDescent="0.2">
      <c r="A25" s="3" t="s">
        <v>17</v>
      </c>
      <c r="B25" s="4">
        <v>4365.3210599999993</v>
      </c>
      <c r="C25" s="4">
        <v>6.1563512414229287</v>
      </c>
      <c r="D25" s="4">
        <v>6555.6199100000003</v>
      </c>
      <c r="E25" s="4">
        <v>10.007411808070968</v>
      </c>
      <c r="F25" s="15">
        <v>7257.71648</v>
      </c>
      <c r="G25" s="15"/>
      <c r="H25" s="4">
        <v>9.8701422547311157</v>
      </c>
      <c r="I25" s="4">
        <v>9346.4226999999992</v>
      </c>
      <c r="J25" s="4">
        <v>12.153424737973669</v>
      </c>
      <c r="K25" s="4">
        <v>222.52393000000001</v>
      </c>
      <c r="L25" s="4">
        <v>0.38682940327015747</v>
      </c>
      <c r="M25" s="4">
        <v>5098.2869099999998</v>
      </c>
      <c r="N25" s="4">
        <v>7.0835963765930581</v>
      </c>
      <c r="O25" s="4">
        <v>5680.5116500000004</v>
      </c>
      <c r="P25" s="4">
        <v>7.5937642096500735</v>
      </c>
      <c r="Q25" s="4">
        <v>5795.8993700000001</v>
      </c>
      <c r="R25" s="4">
        <v>6.8073749655047084</v>
      </c>
      <c r="S25" s="4">
        <v>5423.8607999999995</v>
      </c>
      <c r="T25" s="4">
        <v>6.5882323660916553</v>
      </c>
      <c r="U25" s="4">
        <v>23649.109909999999</v>
      </c>
      <c r="V25" s="4">
        <v>12.276127701589401</v>
      </c>
      <c r="W25" s="4">
        <v>6184.6635700000006</v>
      </c>
      <c r="X25" s="4">
        <v>7.1672307581017876</v>
      </c>
      <c r="Y25" s="4">
        <v>4611.5251600000001</v>
      </c>
      <c r="Z25" s="4">
        <v>3.8188837840709184</v>
      </c>
      <c r="AA25" s="11">
        <f t="shared" si="0"/>
        <v>84191.461450000003</v>
      </c>
      <c r="AB25" s="11">
        <f t="shared" si="4"/>
        <v>7.9552606209648555</v>
      </c>
      <c r="AC25" s="13">
        <f t="shared" si="2"/>
        <v>154681.04928225477</v>
      </c>
      <c r="AD25" s="13">
        <f t="shared" si="5"/>
        <v>7.8561672580435946</v>
      </c>
    </row>
    <row r="26" spans="1:30" s="8" customFormat="1" ht="12" x14ac:dyDescent="0.2">
      <c r="A26" s="3" t="s">
        <v>18</v>
      </c>
      <c r="B26" s="4">
        <v>612.01884999999993</v>
      </c>
      <c r="C26" s="4">
        <v>0.86312162500408007</v>
      </c>
      <c r="D26" s="4">
        <v>612.01884999999993</v>
      </c>
      <c r="E26" s="4">
        <v>0.93427086230385403</v>
      </c>
      <c r="F26" s="15">
        <v>611.43287999999995</v>
      </c>
      <c r="G26" s="15"/>
      <c r="H26" s="4">
        <v>0.83151904892541895</v>
      </c>
      <c r="I26" s="4">
        <v>617.41216000000009</v>
      </c>
      <c r="J26" s="4">
        <v>0.80283895343934708</v>
      </c>
      <c r="K26" s="4">
        <v>544.63316000000009</v>
      </c>
      <c r="L26" s="4">
        <v>0.94677511890042676</v>
      </c>
      <c r="M26" s="4">
        <v>545.10656000000006</v>
      </c>
      <c r="N26" s="4">
        <v>0.757374961714955</v>
      </c>
      <c r="O26" s="4">
        <v>542.53787999999997</v>
      </c>
      <c r="P26" s="4">
        <v>0.72527000900058469</v>
      </c>
      <c r="Q26" s="4">
        <v>545.10656000000006</v>
      </c>
      <c r="R26" s="4">
        <v>0.64023622792408674</v>
      </c>
      <c r="S26" s="4">
        <v>545.39656000000002</v>
      </c>
      <c r="T26" s="4">
        <v>0.66247999376146416</v>
      </c>
      <c r="U26" s="4">
        <v>545.88718000000006</v>
      </c>
      <c r="V26" s="4">
        <v>0.28336714395778795</v>
      </c>
      <c r="W26" s="4">
        <v>545.39655000000005</v>
      </c>
      <c r="X26" s="4">
        <v>0.63204455412642591</v>
      </c>
      <c r="Y26" s="4">
        <v>576.72832999999991</v>
      </c>
      <c r="Z26" s="4">
        <v>0.4775987099355436</v>
      </c>
      <c r="AA26" s="11">
        <f t="shared" si="0"/>
        <v>6843.6755200000007</v>
      </c>
      <c r="AB26" s="11">
        <f t="shared" si="4"/>
        <v>0.6466596663041676</v>
      </c>
      <c r="AC26" s="13">
        <f t="shared" si="2"/>
        <v>12458.751549048926</v>
      </c>
      <c r="AD26" s="13">
        <f t="shared" si="5"/>
        <v>0.63277328703101066</v>
      </c>
    </row>
    <row r="27" spans="1:30" s="8" customFormat="1" ht="12" x14ac:dyDescent="0.2">
      <c r="A27" s="3" t="s">
        <v>19</v>
      </c>
      <c r="B27" s="4">
        <v>4530.0487400000002</v>
      </c>
      <c r="C27" s="4">
        <v>6.38866438479221</v>
      </c>
      <c r="D27" s="4">
        <v>3905.0878200000002</v>
      </c>
      <c r="E27" s="4">
        <v>5.9612702532996789</v>
      </c>
      <c r="F27" s="15">
        <v>3704.5707900000002</v>
      </c>
      <c r="G27" s="15"/>
      <c r="H27" s="4">
        <v>5.0380365216500751</v>
      </c>
      <c r="I27" s="4">
        <v>3928.11564</v>
      </c>
      <c r="J27" s="4">
        <v>5.1078427891772185</v>
      </c>
      <c r="K27" s="4">
        <v>-11866.676210000001</v>
      </c>
      <c r="L27" s="4">
        <v>-20.628699471173615</v>
      </c>
      <c r="M27" s="4">
        <v>3424.9948599999998</v>
      </c>
      <c r="N27" s="4">
        <v>4.7587124083893197</v>
      </c>
      <c r="O27" s="4">
        <v>3460.1265899999999</v>
      </c>
      <c r="P27" s="4">
        <v>4.6255314800737271</v>
      </c>
      <c r="Q27" s="4">
        <v>3584.5857999999998</v>
      </c>
      <c r="R27" s="4">
        <v>4.2101523989405756</v>
      </c>
      <c r="S27" s="4">
        <v>3926.8832499999999</v>
      </c>
      <c r="T27" s="4">
        <v>4.7698899878686394</v>
      </c>
      <c r="U27" s="4">
        <v>19771.568319999998</v>
      </c>
      <c r="V27" s="4">
        <v>10.263316398829296</v>
      </c>
      <c r="W27" s="4">
        <v>4379.9983400000001</v>
      </c>
      <c r="X27" s="4">
        <v>5.0758555364528526</v>
      </c>
      <c r="Y27" s="4">
        <v>30668.09</v>
      </c>
      <c r="Z27" s="4">
        <v>25.396776017899359</v>
      </c>
      <c r="AA27" s="11">
        <f t="shared" si="0"/>
        <v>73417.393939999994</v>
      </c>
      <c r="AB27" s="11">
        <f t="shared" si="4"/>
        <v>6.9372177753632025</v>
      </c>
      <c r="AC27" s="13">
        <f t="shared" si="2"/>
        <v>138381.66153652163</v>
      </c>
      <c r="AD27" s="13">
        <f t="shared" si="5"/>
        <v>7.0283301252573755</v>
      </c>
    </row>
    <row r="28" spans="1:30" s="8" customFormat="1" ht="12" x14ac:dyDescent="0.2">
      <c r="A28" s="3" t="s">
        <v>20</v>
      </c>
      <c r="B28" s="4">
        <v>1011.79449</v>
      </c>
      <c r="C28" s="4">
        <v>1.4269196191897922</v>
      </c>
      <c r="D28" s="4">
        <v>782.91985</v>
      </c>
      <c r="E28" s="4">
        <v>1.1951579651089246</v>
      </c>
      <c r="F28" s="15">
        <v>1094.1805300000001</v>
      </c>
      <c r="G28" s="15"/>
      <c r="H28" s="4">
        <v>1.4880324291004938</v>
      </c>
      <c r="I28" s="4">
        <v>1622.9666099999999</v>
      </c>
      <c r="J28" s="4">
        <v>2.1103905932779243</v>
      </c>
      <c r="K28" s="4">
        <v>1539.0517600000001</v>
      </c>
      <c r="L28" s="4">
        <v>2.6754447214853956</v>
      </c>
      <c r="M28" s="4">
        <v>1504.47531</v>
      </c>
      <c r="N28" s="4">
        <v>2.0903287795919114</v>
      </c>
      <c r="O28" s="4">
        <v>1519.4641299999998</v>
      </c>
      <c r="P28" s="4">
        <v>2.0312346913752188</v>
      </c>
      <c r="Q28" s="4">
        <v>1699.5134500000001</v>
      </c>
      <c r="R28" s="4">
        <v>1.9961052762495668</v>
      </c>
      <c r="S28" s="4">
        <v>1748.23723</v>
      </c>
      <c r="T28" s="4">
        <v>2.1235414268545427</v>
      </c>
      <c r="U28" s="4">
        <v>1765.0236</v>
      </c>
      <c r="V28" s="4">
        <v>0.91621440267216603</v>
      </c>
      <c r="W28" s="4">
        <v>1873.4418900000001</v>
      </c>
      <c r="X28" s="4">
        <v>2.1710785373446506</v>
      </c>
      <c r="Y28" s="4">
        <v>1783.1397400000001</v>
      </c>
      <c r="Z28" s="4">
        <v>1.4766488746249049</v>
      </c>
      <c r="AA28" s="11">
        <f t="shared" si="0"/>
        <v>17944.208590000002</v>
      </c>
      <c r="AB28" s="11">
        <f t="shared" si="4"/>
        <v>1.6955502792309152</v>
      </c>
      <c r="AC28" s="13">
        <f t="shared" si="2"/>
        <v>33255.144112429101</v>
      </c>
      <c r="AD28" s="13">
        <f t="shared" si="5"/>
        <v>1.6890108746343928</v>
      </c>
    </row>
    <row r="29" spans="1:30" s="8" customFormat="1" ht="12" x14ac:dyDescent="0.2">
      <c r="A29" s="3" t="s">
        <v>21</v>
      </c>
      <c r="B29" s="4">
        <v>1924.44598</v>
      </c>
      <c r="C29" s="4">
        <v>2.7140192520053419</v>
      </c>
      <c r="D29" s="4">
        <v>1990.00001</v>
      </c>
      <c r="E29" s="4">
        <v>3.0378133374934091</v>
      </c>
      <c r="F29" s="15">
        <v>3125.5404600000002</v>
      </c>
      <c r="G29" s="15"/>
      <c r="H29" s="4">
        <v>4.2505833684919203</v>
      </c>
      <c r="I29" s="4">
        <v>2584.1403500000001</v>
      </c>
      <c r="J29" s="4">
        <v>3.3602327076525156</v>
      </c>
      <c r="K29" s="4">
        <v>2960.9207099999999</v>
      </c>
      <c r="L29" s="4">
        <v>5.1471821092659606</v>
      </c>
      <c r="M29" s="4">
        <v>2509.67983</v>
      </c>
      <c r="N29" s="4">
        <v>3.4869671448515405</v>
      </c>
      <c r="O29" s="4">
        <v>2393.52486</v>
      </c>
      <c r="P29" s="4">
        <v>3.1996877282657632</v>
      </c>
      <c r="Q29" s="4">
        <v>2468.3796600000001</v>
      </c>
      <c r="R29" s="4">
        <v>2.899150732295241</v>
      </c>
      <c r="S29" s="4">
        <v>2891.46677</v>
      </c>
      <c r="T29" s="4">
        <v>3.51219466391772</v>
      </c>
      <c r="U29" s="4">
        <v>2817.3306499999999</v>
      </c>
      <c r="V29" s="4">
        <v>1.4624614189973069</v>
      </c>
      <c r="W29" s="4">
        <v>2978.9079400000001</v>
      </c>
      <c r="X29" s="4">
        <v>3.4521717101455254</v>
      </c>
      <c r="Y29" s="4">
        <v>2746.5117800000003</v>
      </c>
      <c r="Z29" s="4">
        <v>2.2744339313984696</v>
      </c>
      <c r="AA29" s="11">
        <f t="shared" si="0"/>
        <v>31390.849000000002</v>
      </c>
      <c r="AB29" s="11">
        <f t="shared" si="4"/>
        <v>2.9661248374535023</v>
      </c>
      <c r="AC29" s="13">
        <f t="shared" si="2"/>
        <v>58277.36225336849</v>
      </c>
      <c r="AD29" s="13">
        <f t="shared" si="5"/>
        <v>2.9598758693744061</v>
      </c>
    </row>
    <row r="30" spans="1:30" s="8" customFormat="1" x14ac:dyDescent="0.25">
      <c r="A30" s="5" t="s">
        <v>22</v>
      </c>
      <c r="B30" s="6">
        <v>57884.260679999999</v>
      </c>
      <c r="C30" s="6">
        <v>81.633363319252965</v>
      </c>
      <c r="D30" s="6">
        <v>53991.498090000001</v>
      </c>
      <c r="E30" s="6">
        <v>82.420146826558025</v>
      </c>
      <c r="F30" s="14">
        <v>60491.490570000002</v>
      </c>
      <c r="G30" s="14"/>
      <c r="H30" s="6">
        <v>82.265492014180438</v>
      </c>
      <c r="I30" s="6">
        <v>63617.364580000001</v>
      </c>
      <c r="J30" s="6">
        <v>82.723505801985809</v>
      </c>
      <c r="K30" s="6">
        <v>42351.349600000001</v>
      </c>
      <c r="L30" s="6">
        <v>73.622406783188779</v>
      </c>
      <c r="M30" s="6">
        <v>58932.126409999997</v>
      </c>
      <c r="N30" s="6">
        <v>81.880718851658358</v>
      </c>
      <c r="O30" s="6">
        <v>60452.342280000004</v>
      </c>
      <c r="P30" s="6">
        <v>80.813289626011056</v>
      </c>
      <c r="Q30" s="6">
        <v>65658.243979999999</v>
      </c>
      <c r="R30" s="6">
        <v>77.116640199440212</v>
      </c>
      <c r="S30" s="6">
        <v>64943.583290000002</v>
      </c>
      <c r="T30" s="6">
        <v>78.885397907178444</v>
      </c>
      <c r="U30" s="6">
        <v>151533.20030000003</v>
      </c>
      <c r="V30" s="6">
        <v>78.660081711012921</v>
      </c>
      <c r="W30" s="6">
        <v>71555.084279999995</v>
      </c>
      <c r="X30" s="6">
        <v>82.923152592790373</v>
      </c>
      <c r="Y30" s="6">
        <v>106075.82969</v>
      </c>
      <c r="Z30" s="6">
        <v>87.843230131050504</v>
      </c>
      <c r="AA30" s="10">
        <f t="shared" si="0"/>
        <v>857486.37375000003</v>
      </c>
      <c r="AB30" s="10">
        <f t="shared" si="4"/>
        <v>81.023983485053606</v>
      </c>
      <c r="AC30" s="12">
        <f t="shared" si="2"/>
        <v>1593553.3877320141</v>
      </c>
      <c r="AD30" s="12">
        <f t="shared" si="5"/>
        <v>80.935719060194671</v>
      </c>
    </row>
    <row r="31" spans="1:30" s="8" customFormat="1" ht="12" x14ac:dyDescent="0.2">
      <c r="A31" s="3" t="s">
        <v>23</v>
      </c>
      <c r="B31" s="4">
        <v>6964.3938100000005</v>
      </c>
      <c r="C31" s="4">
        <v>9.8217871924297064</v>
      </c>
      <c r="D31" s="4">
        <v>5594.0298300000004</v>
      </c>
      <c r="E31" s="4">
        <v>8.5395067047813686</v>
      </c>
      <c r="F31" s="15">
        <v>7031.2454500000003</v>
      </c>
      <c r="G31" s="15"/>
      <c r="H31" s="4">
        <v>9.5621526427319044</v>
      </c>
      <c r="I31" s="4">
        <v>6860.5295300000007</v>
      </c>
      <c r="J31" s="4">
        <v>8.9209456903228741</v>
      </c>
      <c r="K31" s="4">
        <v>8685.3242899999987</v>
      </c>
      <c r="L31" s="4">
        <v>15.098325884809348</v>
      </c>
      <c r="M31" s="4">
        <v>7202.9994000000006</v>
      </c>
      <c r="N31" s="4">
        <v>10.00789899649684</v>
      </c>
      <c r="O31" s="4">
        <v>6159.9454999999998</v>
      </c>
      <c r="P31" s="4">
        <v>8.2346761266293722</v>
      </c>
      <c r="Q31" s="4">
        <v>6406.1292100000001</v>
      </c>
      <c r="R31" s="4">
        <v>7.5240995100200392</v>
      </c>
      <c r="S31" s="4">
        <v>6044.4892800000007</v>
      </c>
      <c r="T31" s="4">
        <v>7.3420947512130201</v>
      </c>
      <c r="U31" s="4">
        <v>6089.0874999999996</v>
      </c>
      <c r="V31" s="4">
        <v>3.1608130716388452</v>
      </c>
      <c r="W31" s="4">
        <v>5585.1600600000002</v>
      </c>
      <c r="X31" s="4">
        <v>6.4724831864950776</v>
      </c>
      <c r="Y31" s="4">
        <v>6765.6399000000001</v>
      </c>
      <c r="Z31" s="4">
        <v>5.6027434756472614</v>
      </c>
      <c r="AA31" s="11">
        <f t="shared" si="0"/>
        <v>79388.973759999993</v>
      </c>
      <c r="AB31" s="11">
        <f t="shared" si="4"/>
        <v>7.5014730213088638</v>
      </c>
      <c r="AC31" s="13">
        <f t="shared" si="2"/>
        <v>144962.58633264271</v>
      </c>
      <c r="AD31" s="13">
        <f t="shared" si="5"/>
        <v>7.3625717544086768</v>
      </c>
    </row>
    <row r="32" spans="1:30" s="8" customFormat="1" ht="12" x14ac:dyDescent="0.2">
      <c r="A32" s="3" t="s">
        <v>24</v>
      </c>
      <c r="B32" s="4">
        <v>282.53717</v>
      </c>
      <c r="C32" s="4">
        <v>0.39845821953760741</v>
      </c>
      <c r="D32" s="4">
        <v>198.53419</v>
      </c>
      <c r="E32" s="4">
        <v>0.30307025492449657</v>
      </c>
      <c r="F32" s="15">
        <v>357.32260000000002</v>
      </c>
      <c r="G32" s="15"/>
      <c r="H32" s="4">
        <v>0.48594139803465902</v>
      </c>
      <c r="I32" s="4">
        <v>213.69526000000002</v>
      </c>
      <c r="J32" s="4">
        <v>0.27787414956865958</v>
      </c>
      <c r="K32" s="4">
        <v>294.77050000000003</v>
      </c>
      <c r="L32" s="4">
        <v>0.51242082870209038</v>
      </c>
      <c r="M32" s="4">
        <v>248.88567999999998</v>
      </c>
      <c r="N32" s="4">
        <v>0.34580354777128447</v>
      </c>
      <c r="O32" s="4">
        <v>321.06081</v>
      </c>
      <c r="P32" s="4">
        <v>0.42919726924585433</v>
      </c>
      <c r="Q32" s="4">
        <v>326.42306000000002</v>
      </c>
      <c r="R32" s="4">
        <v>0.38338901781302692</v>
      </c>
      <c r="S32" s="4">
        <v>327.72335000000004</v>
      </c>
      <c r="T32" s="4">
        <v>0.39807761688758386</v>
      </c>
      <c r="U32" s="4">
        <v>271.16856999999999</v>
      </c>
      <c r="V32" s="4">
        <v>0.14076216849792572</v>
      </c>
      <c r="W32" s="4">
        <v>226.15231</v>
      </c>
      <c r="X32" s="4">
        <v>0.26208148170099577</v>
      </c>
      <c r="Y32" s="4">
        <v>337.90105999999997</v>
      </c>
      <c r="Z32" s="4">
        <v>0.27982171491706109</v>
      </c>
      <c r="AA32" s="11">
        <f t="shared" si="0"/>
        <v>3406.1745599999999</v>
      </c>
      <c r="AB32" s="11">
        <f t="shared" si="4"/>
        <v>0.32184981562997084</v>
      </c>
      <c r="AC32" s="13">
        <f t="shared" si="2"/>
        <v>6316.6026313980356</v>
      </c>
      <c r="AD32" s="13">
        <f t="shared" si="5"/>
        <v>0.32081684863870541</v>
      </c>
    </row>
    <row r="33" spans="1:30" s="8" customFormat="1" ht="12" x14ac:dyDescent="0.2">
      <c r="A33" s="3" t="s">
        <v>25</v>
      </c>
      <c r="B33" s="4">
        <v>11.602829999999999</v>
      </c>
      <c r="C33" s="4">
        <v>1.6363308882146509E-2</v>
      </c>
      <c r="D33" s="4">
        <v>26.447330000000001</v>
      </c>
      <c r="E33" s="4">
        <v>4.037289015646265E-2</v>
      </c>
      <c r="F33" s="15">
        <v>54.729690000000005</v>
      </c>
      <c r="G33" s="15"/>
      <c r="H33" s="4">
        <v>7.4429722812392768E-2</v>
      </c>
      <c r="I33" s="4">
        <v>46.782609999999998</v>
      </c>
      <c r="J33" s="4">
        <v>6.083278575459404E-2</v>
      </c>
      <c r="K33" s="4">
        <v>35.40128</v>
      </c>
      <c r="L33" s="4">
        <v>6.1540599329697979E-2</v>
      </c>
      <c r="M33" s="4">
        <v>1.06471</v>
      </c>
      <c r="N33" s="4">
        <v>1.4793157056989551E-3</v>
      </c>
      <c r="O33" s="4">
        <v>4.0517400000000006</v>
      </c>
      <c r="P33" s="4">
        <v>5.4164061434162514E-3</v>
      </c>
      <c r="Q33" s="4">
        <v>44.945160000000001</v>
      </c>
      <c r="R33" s="4">
        <v>5.2788797298356761E-2</v>
      </c>
      <c r="S33" s="4">
        <v>5.7462900000000001</v>
      </c>
      <c r="T33" s="4">
        <v>6.9798793071807483E-3</v>
      </c>
      <c r="U33" s="4">
        <v>1.7801400000000001</v>
      </c>
      <c r="V33" s="4">
        <v>9.2406124585123369E-4</v>
      </c>
      <c r="W33" s="4">
        <v>13.637840000000001</v>
      </c>
      <c r="X33" s="4">
        <v>1.5804505001081388E-2</v>
      </c>
      <c r="Y33" s="4">
        <v>78.112479999999991</v>
      </c>
      <c r="Z33" s="4">
        <v>6.4686296367417837E-2</v>
      </c>
      <c r="AA33" s="11">
        <f t="shared" si="0"/>
        <v>324.30209999999994</v>
      </c>
      <c r="AB33" s="11">
        <f t="shared" si="4"/>
        <v>3.0643341747409548E-2</v>
      </c>
      <c r="AC33" s="13">
        <f t="shared" si="2"/>
        <v>590.29318972281226</v>
      </c>
      <c r="AD33" s="13">
        <f t="shared" si="5"/>
        <v>2.9980673464945828E-2</v>
      </c>
    </row>
    <row r="34" spans="1:30" s="8" customFormat="1" x14ac:dyDescent="0.25">
      <c r="A34" s="5" t="s">
        <v>26</v>
      </c>
      <c r="B34" s="6">
        <v>7258.5338099999999</v>
      </c>
      <c r="C34" s="6">
        <v>10.236608720849459</v>
      </c>
      <c r="D34" s="6">
        <v>5819.0113499999998</v>
      </c>
      <c r="E34" s="6">
        <v>8.8829498498623263</v>
      </c>
      <c r="F34" s="14">
        <v>7443.29774</v>
      </c>
      <c r="G34" s="14"/>
      <c r="H34" s="6">
        <v>10.122523763578956</v>
      </c>
      <c r="I34" s="6">
        <v>7121.0074000000004</v>
      </c>
      <c r="J34" s="6">
        <v>9.259652625646126</v>
      </c>
      <c r="K34" s="6">
        <v>9015.4960700000011</v>
      </c>
      <c r="L34" s="6">
        <v>15.67228731284114</v>
      </c>
      <c r="M34" s="6">
        <v>7452.9497899999997</v>
      </c>
      <c r="N34" s="6">
        <v>10.355181859973822</v>
      </c>
      <c r="O34" s="6">
        <v>6485.0580499999996</v>
      </c>
      <c r="P34" s="6">
        <v>8.6692898020186426</v>
      </c>
      <c r="Q34" s="6">
        <v>6777.4974299999994</v>
      </c>
      <c r="R34" s="6">
        <v>7.9602773251314236</v>
      </c>
      <c r="S34" s="6">
        <v>6377.95892</v>
      </c>
      <c r="T34" s="6">
        <v>7.747152247407783</v>
      </c>
      <c r="U34" s="6">
        <v>6362.0362100000002</v>
      </c>
      <c r="V34" s="6">
        <v>3.302499301382622</v>
      </c>
      <c r="W34" s="6">
        <v>5824.95021</v>
      </c>
      <c r="X34" s="6">
        <v>6.7503691731971545</v>
      </c>
      <c r="Y34" s="6">
        <v>7181.65344</v>
      </c>
      <c r="Z34" s="6">
        <v>5.9472514869317399</v>
      </c>
      <c r="AA34" s="10">
        <f t="shared" si="0"/>
        <v>83119.450419999994</v>
      </c>
      <c r="AB34" s="10">
        <f t="shared" si="4"/>
        <v>7.8539661786862442</v>
      </c>
      <c r="AC34" s="12">
        <f t="shared" si="2"/>
        <v>151869.48215376356</v>
      </c>
      <c r="AD34" s="12">
        <f t="shared" si="5"/>
        <v>7.7133692765123287</v>
      </c>
    </row>
    <row r="35" spans="1:30" s="8" customFormat="1" x14ac:dyDescent="0.25">
      <c r="A35" s="5" t="s">
        <v>27</v>
      </c>
      <c r="B35" s="6">
        <v>65142.79449</v>
      </c>
      <c r="C35" s="6">
        <v>91.869972040102425</v>
      </c>
      <c r="D35" s="6">
        <v>59810.509440000002</v>
      </c>
      <c r="E35" s="6">
        <v>91.303096676420353</v>
      </c>
      <c r="F35" s="14">
        <v>67934.788310000004</v>
      </c>
      <c r="G35" s="14"/>
      <c r="H35" s="6">
        <v>92.388015777759406</v>
      </c>
      <c r="I35" s="6">
        <v>70738.371980000011</v>
      </c>
      <c r="J35" s="6">
        <v>91.983158427631935</v>
      </c>
      <c r="K35" s="6">
        <v>51366.845670000002</v>
      </c>
      <c r="L35" s="6">
        <v>89.294694096029914</v>
      </c>
      <c r="M35" s="6">
        <v>66385.076199999996</v>
      </c>
      <c r="N35" s="6">
        <v>92.235900711632169</v>
      </c>
      <c r="O35" s="6">
        <v>66937.400330000004</v>
      </c>
      <c r="P35" s="6">
        <v>89.48257942802968</v>
      </c>
      <c r="Q35" s="6">
        <v>72435.741410000002</v>
      </c>
      <c r="R35" s="6">
        <v>85.076917524571641</v>
      </c>
      <c r="S35" s="6">
        <v>71321.54221</v>
      </c>
      <c r="T35" s="6">
        <v>86.632550154586212</v>
      </c>
      <c r="U35" s="6">
        <v>157895.23651000002</v>
      </c>
      <c r="V35" s="6">
        <v>81.962581012395546</v>
      </c>
      <c r="W35" s="6">
        <v>77380.034489999991</v>
      </c>
      <c r="X35" s="6">
        <v>89.673521765987516</v>
      </c>
      <c r="Y35" s="6">
        <v>113257.48312999999</v>
      </c>
      <c r="Z35" s="6">
        <v>93.790481617982238</v>
      </c>
      <c r="AA35" s="10">
        <f t="shared" si="0"/>
        <v>940605.82417000004</v>
      </c>
      <c r="AB35" s="10">
        <f t="shared" si="4"/>
        <v>88.877949663739869</v>
      </c>
      <c r="AC35" s="12">
        <f t="shared" si="2"/>
        <v>1745422.8698857778</v>
      </c>
      <c r="AD35" s="12">
        <f t="shared" si="5"/>
        <v>88.64908833670701</v>
      </c>
    </row>
    <row r="36" spans="1:30" s="8" customFormat="1" ht="12" x14ac:dyDescent="0.2">
      <c r="A36" s="3" t="s">
        <v>28</v>
      </c>
      <c r="B36" s="4">
        <v>3735.3922800000005</v>
      </c>
      <c r="C36" s="4">
        <v>5.2679714926121903</v>
      </c>
      <c r="D36" s="4">
        <v>3304.7660499999997</v>
      </c>
      <c r="E36" s="4">
        <v>5.0448554439883697</v>
      </c>
      <c r="F36" s="15">
        <v>3313.5841399999999</v>
      </c>
      <c r="G36" s="15"/>
      <c r="H36" s="4">
        <v>4.506313649058507</v>
      </c>
      <c r="I36" s="4">
        <v>3362.59121</v>
      </c>
      <c r="J36" s="4">
        <v>4.3724749572161778</v>
      </c>
      <c r="K36" s="4">
        <v>3221.8982999999998</v>
      </c>
      <c r="L36" s="4">
        <v>5.600858284257944</v>
      </c>
      <c r="M36" s="4">
        <v>3509.3727100000001</v>
      </c>
      <c r="N36" s="4">
        <v>4.8759475979884694</v>
      </c>
      <c r="O36" s="4">
        <v>4003.14597</v>
      </c>
      <c r="P36" s="4">
        <v>5.3514451630410669</v>
      </c>
      <c r="Q36" s="4">
        <v>3851.7505300000003</v>
      </c>
      <c r="R36" s="4">
        <v>4.5239415761787969</v>
      </c>
      <c r="S36" s="4">
        <v>6475.6629400000002</v>
      </c>
      <c r="T36" s="4">
        <v>7.8658309544389944</v>
      </c>
      <c r="U36" s="4">
        <v>6265.6597999999994</v>
      </c>
      <c r="V36" s="4">
        <v>3.2524708173896388</v>
      </c>
      <c r="W36" s="4">
        <v>5824.9120400000002</v>
      </c>
      <c r="X36" s="4">
        <v>6.7503249390694711</v>
      </c>
      <c r="Y36" s="4">
        <v>5980.5915800000002</v>
      </c>
      <c r="Z36" s="4">
        <v>4.9526313771674344</v>
      </c>
      <c r="AA36" s="11">
        <f t="shared" si="0"/>
        <v>52849.327550000002</v>
      </c>
      <c r="AB36" s="11">
        <f t="shared" si="4"/>
        <v>4.9937388787659307</v>
      </c>
      <c r="AC36" s="13">
        <f t="shared" si="2"/>
        <v>98605.177923649069</v>
      </c>
      <c r="AD36" s="13">
        <f t="shared" si="5"/>
        <v>5.0081039265758642</v>
      </c>
    </row>
    <row r="37" spans="1:30" s="8" customFormat="1" ht="12" x14ac:dyDescent="0.2">
      <c r="A37" s="3" t="s">
        <v>29</v>
      </c>
      <c r="B37" s="4">
        <v>9.5675300000000014</v>
      </c>
      <c r="C37" s="4">
        <v>1.3492953756040826E-2</v>
      </c>
      <c r="D37" s="4">
        <v>8.2958499999999997</v>
      </c>
      <c r="E37" s="4">
        <v>1.2663941532263962E-2</v>
      </c>
      <c r="F37" s="15">
        <v>18.963170000000002</v>
      </c>
      <c r="G37" s="15"/>
      <c r="H37" s="4">
        <v>2.5788991071286578E-2</v>
      </c>
      <c r="I37" s="4">
        <v>56.234580000000001</v>
      </c>
      <c r="J37" s="4">
        <v>7.3123456710508003E-2</v>
      </c>
      <c r="K37" s="4">
        <v>18.795999999999999</v>
      </c>
      <c r="L37" s="4">
        <v>3.2674442986270646E-2</v>
      </c>
      <c r="M37" s="4">
        <v>41.609439999999999</v>
      </c>
      <c r="N37" s="4">
        <v>5.781245418690379E-2</v>
      </c>
      <c r="O37" s="4">
        <v>21.307010000000002</v>
      </c>
      <c r="P37" s="4">
        <v>2.8483421903140752E-2</v>
      </c>
      <c r="Q37" s="4">
        <v>18.591519999999999</v>
      </c>
      <c r="R37" s="4">
        <v>2.1836032639517704E-2</v>
      </c>
      <c r="S37" s="4">
        <v>17.549220000000002</v>
      </c>
      <c r="T37" s="4">
        <v>2.1316612550908942E-2</v>
      </c>
      <c r="U37" s="4">
        <v>22.506760000000003</v>
      </c>
      <c r="V37" s="4">
        <v>1.1683139913531921E-2</v>
      </c>
      <c r="W37" s="4">
        <v>17.52711</v>
      </c>
      <c r="X37" s="4">
        <v>2.0311669417554658E-2</v>
      </c>
      <c r="Y37" s="4">
        <v>41.922690000000003</v>
      </c>
      <c r="Z37" s="4">
        <v>3.4716905030532687E-2</v>
      </c>
      <c r="AA37" s="11">
        <f t="shared" si="0"/>
        <v>292.87087999999994</v>
      </c>
      <c r="AB37" s="11">
        <f t="shared" si="4"/>
        <v>2.7673402249644919E-2</v>
      </c>
      <c r="AC37" s="13">
        <f t="shared" si="2"/>
        <v>519.96543899107121</v>
      </c>
      <c r="AD37" s="13">
        <f t="shared" si="5"/>
        <v>2.6408764849156913E-2</v>
      </c>
    </row>
    <row r="38" spans="1:30" s="8" customFormat="1" ht="12" x14ac:dyDescent="0.2">
      <c r="A38" s="3" t="s">
        <v>30</v>
      </c>
      <c r="B38" s="4">
        <v>2019.8480900000002</v>
      </c>
      <c r="C38" s="4">
        <v>2.8485635135293426</v>
      </c>
      <c r="D38" s="4">
        <v>2384.0747500000002</v>
      </c>
      <c r="E38" s="4">
        <v>3.6393839380590083</v>
      </c>
      <c r="F38" s="15">
        <v>2264.6996099999997</v>
      </c>
      <c r="G38" s="15"/>
      <c r="H38" s="4">
        <v>3.0798815821108065</v>
      </c>
      <c r="I38" s="4">
        <v>2746.4150099999997</v>
      </c>
      <c r="J38" s="4">
        <v>3.5712431584413782</v>
      </c>
      <c r="K38" s="4">
        <v>2917.5416600000003</v>
      </c>
      <c r="L38" s="4">
        <v>5.071773176725868</v>
      </c>
      <c r="M38" s="4">
        <v>2037.0840900000001</v>
      </c>
      <c r="N38" s="4">
        <v>2.83033923619245</v>
      </c>
      <c r="O38" s="4">
        <v>3843.0983999999999</v>
      </c>
      <c r="P38" s="4">
        <v>5.1374919870261087</v>
      </c>
      <c r="Q38" s="4">
        <v>8835.3903000000009</v>
      </c>
      <c r="R38" s="4">
        <v>10.377304866610054</v>
      </c>
      <c r="S38" s="4">
        <v>4511.7407899999998</v>
      </c>
      <c r="T38" s="4">
        <v>5.4803022784238733</v>
      </c>
      <c r="U38" s="4">
        <v>28459.672050000001</v>
      </c>
      <c r="V38" s="4">
        <v>14.773265030301289</v>
      </c>
      <c r="W38" s="4">
        <v>3068.3655800000001</v>
      </c>
      <c r="X38" s="4">
        <v>3.5558416255254492</v>
      </c>
      <c r="Y38" s="4">
        <v>1475.84176</v>
      </c>
      <c r="Z38" s="4">
        <v>1.2221700998197926</v>
      </c>
      <c r="AA38" s="11">
        <f t="shared" si="0"/>
        <v>64563.772089999999</v>
      </c>
      <c r="AB38" s="11">
        <f t="shared" si="4"/>
        <v>6.1006380552445778</v>
      </c>
      <c r="AC38" s="13">
        <f t="shared" si="2"/>
        <v>124364.3609615821</v>
      </c>
      <c r="AD38" s="13">
        <f t="shared" si="5"/>
        <v>6.3163989718679927</v>
      </c>
    </row>
    <row r="39" spans="1:30" s="8" customFormat="1" ht="12" x14ac:dyDescent="0.2">
      <c r="A39" s="3" t="s">
        <v>31</v>
      </c>
      <c r="B39" s="4">
        <v>0</v>
      </c>
      <c r="C39" s="4">
        <v>0</v>
      </c>
      <c r="D39" s="4">
        <v>0</v>
      </c>
      <c r="E39" s="4">
        <v>0</v>
      </c>
      <c r="F39" s="15">
        <v>0</v>
      </c>
      <c r="G39" s="15"/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  <c r="Z39" s="4">
        <v>0</v>
      </c>
      <c r="AA39" s="11">
        <f t="shared" si="0"/>
        <v>0</v>
      </c>
      <c r="AB39" s="11">
        <f t="shared" si="4"/>
        <v>0</v>
      </c>
      <c r="AC39" s="13">
        <f t="shared" si="2"/>
        <v>0</v>
      </c>
      <c r="AD39" s="13">
        <f t="shared" si="5"/>
        <v>0</v>
      </c>
    </row>
    <row r="40" spans="1:30" s="8" customFormat="1" x14ac:dyDescent="0.25">
      <c r="A40" s="5" t="s">
        <v>32</v>
      </c>
      <c r="B40" s="6">
        <v>5764.8079000000007</v>
      </c>
      <c r="C40" s="6">
        <v>8.1300279598975731</v>
      </c>
      <c r="D40" s="6">
        <v>5697.1366500000004</v>
      </c>
      <c r="E40" s="6">
        <v>8.696903323579642</v>
      </c>
      <c r="F40" s="14">
        <v>5597.2469199999996</v>
      </c>
      <c r="G40" s="14"/>
      <c r="H40" s="6">
        <v>7.6119842222406007</v>
      </c>
      <c r="I40" s="6">
        <v>6165.2407999999996</v>
      </c>
      <c r="J40" s="6">
        <v>8.0168415723680653</v>
      </c>
      <c r="K40" s="6">
        <v>6158.23596</v>
      </c>
      <c r="L40" s="6">
        <v>10.705305903970084</v>
      </c>
      <c r="M40" s="6">
        <v>5588.0662400000001</v>
      </c>
      <c r="N40" s="6">
        <v>7.7640992883678246</v>
      </c>
      <c r="O40" s="6">
        <v>7867.5513799999999</v>
      </c>
      <c r="P40" s="6">
        <v>10.517420571970316</v>
      </c>
      <c r="Q40" s="6">
        <v>12705.73235</v>
      </c>
      <c r="R40" s="6">
        <v>14.923082475428368</v>
      </c>
      <c r="S40" s="6">
        <v>11004.952949999999</v>
      </c>
      <c r="T40" s="6">
        <v>13.367449845413775</v>
      </c>
      <c r="U40" s="6">
        <v>34747.838609999999</v>
      </c>
      <c r="V40" s="6">
        <v>18.037418987604457</v>
      </c>
      <c r="W40" s="6">
        <v>8910.8047299999998</v>
      </c>
      <c r="X40" s="6">
        <v>10.326478234012477</v>
      </c>
      <c r="Y40" s="6">
        <v>7498.3560299999999</v>
      </c>
      <c r="Z40" s="6">
        <v>6.2095183820177597</v>
      </c>
      <c r="AA40" s="10">
        <f t="shared" si="0"/>
        <v>117705.97052000002</v>
      </c>
      <c r="AB40" s="10">
        <f t="shared" si="4"/>
        <v>11.122050336260155</v>
      </c>
      <c r="AC40" s="12">
        <f t="shared" si="2"/>
        <v>223489.50432422225</v>
      </c>
      <c r="AD40" s="12">
        <f t="shared" si="5"/>
        <v>11.350911663293015</v>
      </c>
    </row>
    <row r="41" spans="1:30" s="8" customFormat="1" x14ac:dyDescent="0.25">
      <c r="A41" s="5" t="s">
        <v>33</v>
      </c>
      <c r="B41" s="6">
        <v>70907.60239</v>
      </c>
      <c r="C41" s="6">
        <v>100</v>
      </c>
      <c r="D41" s="6">
        <v>65507.646090000002</v>
      </c>
      <c r="E41" s="6">
        <v>100</v>
      </c>
      <c r="F41" s="14">
        <v>73532.035230000009</v>
      </c>
      <c r="G41" s="14"/>
      <c r="H41" s="6">
        <v>100</v>
      </c>
      <c r="I41" s="6">
        <v>76903.612779999996</v>
      </c>
      <c r="J41" s="6">
        <v>100</v>
      </c>
      <c r="K41" s="6">
        <v>57525.081630000001</v>
      </c>
      <c r="L41" s="6">
        <v>100</v>
      </c>
      <c r="M41" s="6">
        <v>71973.142439999996</v>
      </c>
      <c r="N41" s="6">
        <v>100</v>
      </c>
      <c r="O41" s="6">
        <v>74804.951709999994</v>
      </c>
      <c r="P41" s="6">
        <v>100</v>
      </c>
      <c r="Q41" s="6">
        <v>85141.473759999993</v>
      </c>
      <c r="R41" s="6">
        <v>100</v>
      </c>
      <c r="S41" s="6">
        <v>82326.495159999991</v>
      </c>
      <c r="T41" s="6">
        <v>100</v>
      </c>
      <c r="U41" s="6">
        <v>192643.07511999999</v>
      </c>
      <c r="V41" s="6">
        <v>100</v>
      </c>
      <c r="W41" s="6">
        <v>86290.839219999994</v>
      </c>
      <c r="X41" s="6">
        <v>100</v>
      </c>
      <c r="Y41" s="6">
        <v>120755.83916</v>
      </c>
      <c r="Z41" s="6">
        <v>100</v>
      </c>
      <c r="AA41" s="10">
        <f t="shared" si="0"/>
        <v>1058311.7946899999</v>
      </c>
      <c r="AB41" s="10">
        <f t="shared" si="4"/>
        <v>100</v>
      </c>
      <c r="AC41" s="12">
        <f t="shared" si="2"/>
        <v>1968912.3742099996</v>
      </c>
      <c r="AD41" s="12">
        <f t="shared" si="5"/>
        <v>100</v>
      </c>
    </row>
    <row r="42" spans="1:30" s="8" customFormat="1" x14ac:dyDescent="0.25">
      <c r="A42" s="5" t="s">
        <v>34</v>
      </c>
      <c r="B42" s="6">
        <v>9665.4015500000005</v>
      </c>
      <c r="C42" s="7"/>
      <c r="D42" s="6">
        <v>-8542.3503099999998</v>
      </c>
      <c r="E42" s="7"/>
      <c r="F42" s="14">
        <v>-12110.594570000001</v>
      </c>
      <c r="G42" s="14"/>
      <c r="H42" s="7"/>
      <c r="I42" s="6">
        <v>-16164.12607</v>
      </c>
      <c r="J42" s="7"/>
      <c r="K42" s="6">
        <v>-1711.7601400000001</v>
      </c>
      <c r="L42" s="7"/>
      <c r="M42" s="6">
        <v>-11966.03083</v>
      </c>
      <c r="N42" s="7"/>
      <c r="O42" s="6">
        <v>-7729.1294800000005</v>
      </c>
      <c r="P42" s="7"/>
      <c r="Q42" s="6">
        <v>-19382.31482</v>
      </c>
      <c r="R42" s="7"/>
      <c r="S42" s="6">
        <v>124.87621</v>
      </c>
      <c r="T42" s="7"/>
      <c r="U42" s="6">
        <v>-97938.334260000003</v>
      </c>
      <c r="V42" s="7"/>
      <c r="W42" s="6">
        <v>410.14398999999997</v>
      </c>
      <c r="X42" s="7"/>
      <c r="Y42" s="6">
        <v>-3215.1996200000003</v>
      </c>
      <c r="Z42" s="7"/>
      <c r="AA42" s="11">
        <f t="shared" si="0"/>
        <v>-168559.41834999999</v>
      </c>
      <c r="AB42"/>
      <c r="AC42" s="13">
        <f t="shared" si="2"/>
        <v>-330620.11218000005</v>
      </c>
      <c r="AD42"/>
    </row>
    <row r="43" spans="1:30" s="8" customFormat="1" ht="8.25" x14ac:dyDescent="0.25"/>
    <row r="44" spans="1:30" s="8" customFormat="1" ht="15.75" x14ac:dyDescent="0.25">
      <c r="A44" s="9" t="s">
        <v>37</v>
      </c>
    </row>
    <row r="45" spans="1:30" s="8" customFormat="1" ht="8.25" x14ac:dyDescent="0.25"/>
    <row r="46" spans="1:30" s="8" customFormat="1" ht="18" x14ac:dyDescent="0.25">
      <c r="A46" s="1" t="s">
        <v>0</v>
      </c>
      <c r="B46" s="16">
        <v>3</v>
      </c>
      <c r="C46" s="16" t="s">
        <v>1</v>
      </c>
      <c r="D46" s="16">
        <v>5</v>
      </c>
      <c r="E46" s="16" t="s">
        <v>1</v>
      </c>
      <c r="F46" s="16">
        <v>7</v>
      </c>
      <c r="G46" s="16"/>
      <c r="H46" s="16" t="s">
        <v>1</v>
      </c>
      <c r="I46" s="16" t="s">
        <v>39</v>
      </c>
      <c r="J46" s="16" t="s">
        <v>1</v>
      </c>
    </row>
    <row r="47" spans="1:30" s="8" customFormat="1" x14ac:dyDescent="0.25">
      <c r="A47" s="2" t="s">
        <v>2</v>
      </c>
      <c r="B47" s="16"/>
      <c r="C47" s="16"/>
      <c r="D47" s="16"/>
      <c r="E47" s="16"/>
      <c r="F47" s="16"/>
      <c r="G47" s="16"/>
      <c r="H47" s="16"/>
      <c r="I47" s="16"/>
      <c r="J47" s="16"/>
    </row>
    <row r="48" spans="1:30" s="8" customFormat="1" ht="12" x14ac:dyDescent="0.2">
      <c r="A48" s="3" t="s">
        <v>3</v>
      </c>
      <c r="B48" s="4">
        <v>245.69758999999999</v>
      </c>
      <c r="C48" s="4">
        <v>97.696095123926938</v>
      </c>
      <c r="D48" s="4">
        <v>110.131</v>
      </c>
      <c r="E48" s="4">
        <v>94.858170536439488</v>
      </c>
      <c r="F48" s="15">
        <v>358.51751999999999</v>
      </c>
      <c r="G48" s="15"/>
      <c r="H48" s="4">
        <v>90.072812961851838</v>
      </c>
      <c r="I48" s="13">
        <f>B48+D48+F48</f>
        <v>714.34610999999995</v>
      </c>
      <c r="J48" s="13">
        <f>(I48*100)/I$57</f>
        <v>93.302568417466958</v>
      </c>
    </row>
    <row r="49" spans="1:10" s="8" customFormat="1" ht="12" x14ac:dyDescent="0.2">
      <c r="A49" s="3" t="s">
        <v>4</v>
      </c>
      <c r="B49" s="4">
        <v>0</v>
      </c>
      <c r="C49" s="4">
        <v>0</v>
      </c>
      <c r="D49" s="4">
        <v>0</v>
      </c>
      <c r="E49" s="4">
        <v>0</v>
      </c>
      <c r="F49" s="15">
        <v>0</v>
      </c>
      <c r="G49" s="15"/>
      <c r="H49" s="4">
        <v>0</v>
      </c>
      <c r="I49" s="13">
        <f t="shared" ref="I49:I57" si="6">B49+D49+F49</f>
        <v>0</v>
      </c>
      <c r="J49" s="13">
        <f t="shared" ref="J49:J57" si="7">(I49*100)/I$57</f>
        <v>0</v>
      </c>
    </row>
    <row r="50" spans="1:10" s="8" customFormat="1" ht="12" x14ac:dyDescent="0.2">
      <c r="A50" s="3" t="s">
        <v>5</v>
      </c>
      <c r="B50" s="4">
        <v>0</v>
      </c>
      <c r="C50" s="4">
        <v>0</v>
      </c>
      <c r="D50" s="4">
        <v>0</v>
      </c>
      <c r="E50" s="4">
        <v>0</v>
      </c>
      <c r="F50" s="15">
        <v>0.64300000000000002</v>
      </c>
      <c r="G50" s="15"/>
      <c r="H50" s="4">
        <v>0.16154529556734282</v>
      </c>
      <c r="I50" s="13">
        <f t="shared" si="6"/>
        <v>0.64300000000000002</v>
      </c>
      <c r="J50" s="13">
        <f t="shared" si="7"/>
        <v>8.3983870917182235E-2</v>
      </c>
    </row>
    <row r="51" spans="1:10" s="8" customFormat="1" ht="12" x14ac:dyDescent="0.2">
      <c r="A51" s="3" t="s">
        <v>6</v>
      </c>
      <c r="B51" s="4">
        <v>0</v>
      </c>
      <c r="C51" s="4">
        <v>0</v>
      </c>
      <c r="D51" s="4">
        <v>0</v>
      </c>
      <c r="E51" s="4">
        <v>0</v>
      </c>
      <c r="F51" s="15">
        <v>0</v>
      </c>
      <c r="G51" s="15"/>
      <c r="H51" s="4">
        <v>0</v>
      </c>
      <c r="I51" s="13">
        <f t="shared" si="6"/>
        <v>0</v>
      </c>
      <c r="J51" s="13">
        <f t="shared" si="7"/>
        <v>0</v>
      </c>
    </row>
    <row r="52" spans="1:10" s="8" customFormat="1" ht="12" x14ac:dyDescent="0.2">
      <c r="A52" s="3" t="s">
        <v>7</v>
      </c>
      <c r="B52" s="4">
        <v>0</v>
      </c>
      <c r="C52" s="4">
        <v>0</v>
      </c>
      <c r="D52" s="4">
        <v>0</v>
      </c>
      <c r="E52" s="4">
        <v>0</v>
      </c>
      <c r="F52" s="15">
        <v>0</v>
      </c>
      <c r="G52" s="15"/>
      <c r="H52" s="4">
        <v>0</v>
      </c>
      <c r="I52" s="13">
        <f t="shared" si="6"/>
        <v>0</v>
      </c>
      <c r="J52" s="13">
        <f t="shared" si="7"/>
        <v>0</v>
      </c>
    </row>
    <row r="53" spans="1:10" s="8" customFormat="1" ht="12" x14ac:dyDescent="0.2">
      <c r="A53" s="3" t="s">
        <v>8</v>
      </c>
      <c r="B53" s="4">
        <v>0</v>
      </c>
      <c r="C53" s="4">
        <v>0</v>
      </c>
      <c r="D53" s="4">
        <v>0</v>
      </c>
      <c r="E53" s="4">
        <v>0</v>
      </c>
      <c r="F53" s="15">
        <v>0</v>
      </c>
      <c r="G53" s="15"/>
      <c r="H53" s="4">
        <v>0</v>
      </c>
      <c r="I53" s="13">
        <f t="shared" si="6"/>
        <v>0</v>
      </c>
      <c r="J53" s="13">
        <f t="shared" si="7"/>
        <v>0</v>
      </c>
    </row>
    <row r="54" spans="1:10" s="8" customFormat="1" ht="12" x14ac:dyDescent="0.2">
      <c r="A54" s="3" t="s">
        <v>9</v>
      </c>
      <c r="B54" s="4">
        <v>0</v>
      </c>
      <c r="C54" s="4">
        <v>0</v>
      </c>
      <c r="D54" s="4">
        <v>0</v>
      </c>
      <c r="E54" s="4">
        <v>0</v>
      </c>
      <c r="F54" s="15">
        <v>0</v>
      </c>
      <c r="G54" s="15"/>
      <c r="H54" s="4">
        <v>0</v>
      </c>
      <c r="I54" s="13">
        <f t="shared" si="6"/>
        <v>0</v>
      </c>
      <c r="J54" s="13">
        <f t="shared" si="7"/>
        <v>0</v>
      </c>
    </row>
    <row r="55" spans="1:10" s="8" customFormat="1" ht="12" x14ac:dyDescent="0.2">
      <c r="A55" s="3" t="s">
        <v>10</v>
      </c>
      <c r="B55" s="4">
        <v>0</v>
      </c>
      <c r="C55" s="4">
        <v>0</v>
      </c>
      <c r="D55" s="4">
        <v>0</v>
      </c>
      <c r="E55" s="4">
        <v>0</v>
      </c>
      <c r="F55" s="15">
        <v>0</v>
      </c>
      <c r="G55" s="15"/>
      <c r="H55" s="4">
        <v>0</v>
      </c>
      <c r="I55" s="13">
        <f t="shared" si="6"/>
        <v>0</v>
      </c>
      <c r="J55" s="13">
        <f t="shared" si="7"/>
        <v>0</v>
      </c>
    </row>
    <row r="56" spans="1:10" s="8" customFormat="1" ht="12" x14ac:dyDescent="0.2">
      <c r="A56" s="3" t="s">
        <v>11</v>
      </c>
      <c r="B56" s="4">
        <v>5.79413</v>
      </c>
      <c r="C56" s="4">
        <v>2.3039048760730574</v>
      </c>
      <c r="D56" s="4">
        <v>5.9696999999999996</v>
      </c>
      <c r="E56" s="4">
        <v>5.1418294635605131</v>
      </c>
      <c r="F56" s="15">
        <v>38.870260000000002</v>
      </c>
      <c r="G56" s="15"/>
      <c r="H56" s="4">
        <v>9.7656417425808115</v>
      </c>
      <c r="I56" s="13">
        <f t="shared" si="6"/>
        <v>50.63409</v>
      </c>
      <c r="J56" s="13">
        <f t="shared" si="7"/>
        <v>6.6134477116158443</v>
      </c>
    </row>
    <row r="57" spans="1:10" s="8" customFormat="1" x14ac:dyDescent="0.25">
      <c r="A57" s="5" t="s">
        <v>12</v>
      </c>
      <c r="B57" s="6">
        <v>251.49172000000002</v>
      </c>
      <c r="C57" s="6">
        <v>100</v>
      </c>
      <c r="D57" s="6">
        <v>116.1007</v>
      </c>
      <c r="E57" s="6">
        <v>100</v>
      </c>
      <c r="F57" s="14">
        <v>398.03078000000005</v>
      </c>
      <c r="G57" s="14"/>
      <c r="H57" s="6">
        <v>100</v>
      </c>
      <c r="I57" s="12">
        <f t="shared" si="6"/>
        <v>765.6232</v>
      </c>
      <c r="J57" s="12">
        <f t="shared" si="7"/>
        <v>100.00000000000001</v>
      </c>
    </row>
    <row r="58" spans="1:10" s="8" customFormat="1" ht="12" x14ac:dyDescent="0.2">
      <c r="A58" s="3" t="s">
        <v>13</v>
      </c>
      <c r="B58" s="4">
        <v>5.2572099999999997</v>
      </c>
      <c r="C58" s="4">
        <v>7.176711089875945</v>
      </c>
      <c r="D58" s="4">
        <v>5.1832000000000003</v>
      </c>
      <c r="E58" s="4">
        <v>20.834656468543411</v>
      </c>
      <c r="F58" s="15">
        <v>33.703739999999996</v>
      </c>
      <c r="G58" s="15"/>
      <c r="H58" s="4">
        <v>8.9382286831519853</v>
      </c>
      <c r="I58" s="13">
        <f>B58+D58+F58</f>
        <v>44.144149999999996</v>
      </c>
      <c r="J58" s="13">
        <f>(I58*100)/I$78</f>
        <v>9.2894849696311432</v>
      </c>
    </row>
    <row r="59" spans="1:10" s="8" customFormat="1" ht="12" x14ac:dyDescent="0.2">
      <c r="A59" s="3" t="s">
        <v>14</v>
      </c>
      <c r="B59" s="4">
        <v>2.8825799999999999</v>
      </c>
      <c r="C59" s="4">
        <v>3.9350613449823388</v>
      </c>
      <c r="D59" s="4">
        <v>2.6013000000000002</v>
      </c>
      <c r="E59" s="4">
        <v>10.456318851601711</v>
      </c>
      <c r="F59" s="15">
        <v>15.65906</v>
      </c>
      <c r="G59" s="15"/>
      <c r="H59" s="4">
        <v>4.1527812415832175</v>
      </c>
      <c r="I59" s="13">
        <f t="shared" ref="I59:I79" si="8">B59+D59+F59</f>
        <v>21.142939999999999</v>
      </c>
      <c r="J59" s="13">
        <f t="shared" ref="J59:J78" si="9">(I59*100)/I$78</f>
        <v>4.4492197345245756</v>
      </c>
    </row>
    <row r="60" spans="1:10" s="8" customFormat="1" ht="12" x14ac:dyDescent="0.2">
      <c r="A60" s="3" t="s">
        <v>15</v>
      </c>
      <c r="B60" s="4">
        <v>41.076180000000001</v>
      </c>
      <c r="C60" s="4">
        <v>56.073825572069694</v>
      </c>
      <c r="D60" s="4">
        <v>8.9562000000000008</v>
      </c>
      <c r="E60" s="4">
        <v>36.000800714533213</v>
      </c>
      <c r="F60" s="15">
        <v>183.10849999999999</v>
      </c>
      <c r="G60" s="15"/>
      <c r="H60" s="4">
        <v>48.560357005748791</v>
      </c>
      <c r="I60" s="13">
        <f t="shared" si="8"/>
        <v>233.14087999999998</v>
      </c>
      <c r="J60" s="13">
        <f t="shared" si="9"/>
        <v>49.061057933306628</v>
      </c>
    </row>
    <row r="61" spans="1:10" s="8" customFormat="1" ht="12" x14ac:dyDescent="0.2">
      <c r="A61" s="3" t="s">
        <v>16</v>
      </c>
      <c r="B61" s="4">
        <v>0.95371000000000006</v>
      </c>
      <c r="C61" s="4">
        <v>1.3019265225329761</v>
      </c>
      <c r="D61" s="4">
        <v>4.9238</v>
      </c>
      <c r="E61" s="4">
        <v>19.791958928811169</v>
      </c>
      <c r="F61" s="15">
        <v>12.873139999999999</v>
      </c>
      <c r="G61" s="15"/>
      <c r="H61" s="4">
        <v>3.4139555191866298</v>
      </c>
      <c r="I61" s="13">
        <f t="shared" si="8"/>
        <v>18.75065</v>
      </c>
      <c r="J61" s="13">
        <f t="shared" si="9"/>
        <v>3.9457976050238637</v>
      </c>
    </row>
    <row r="62" spans="1:10" s="8" customFormat="1" ht="12" x14ac:dyDescent="0.2">
      <c r="A62" s="3" t="s">
        <v>17</v>
      </c>
      <c r="B62" s="4">
        <v>6.9553700000000003</v>
      </c>
      <c r="C62" s="4">
        <v>9.4948995785198704</v>
      </c>
      <c r="D62" s="4">
        <v>0.19340000000000002</v>
      </c>
      <c r="E62" s="4">
        <v>0.77740055583737777</v>
      </c>
      <c r="F62" s="15">
        <v>33.046239999999997</v>
      </c>
      <c r="G62" s="15"/>
      <c r="H62" s="4">
        <v>8.7638597448925388</v>
      </c>
      <c r="I62" s="13">
        <f t="shared" si="8"/>
        <v>40.195009999999996</v>
      </c>
      <c r="J62" s="13">
        <f t="shared" si="9"/>
        <v>8.4584467307485465</v>
      </c>
    </row>
    <row r="63" spans="1:10" s="8" customFormat="1" ht="12" x14ac:dyDescent="0.2">
      <c r="A63" s="3" t="s">
        <v>18</v>
      </c>
      <c r="B63" s="4">
        <v>0.58596000000000004</v>
      </c>
      <c r="C63" s="4">
        <v>0.79990444175212883</v>
      </c>
      <c r="D63" s="4">
        <v>0.47340000000000004</v>
      </c>
      <c r="E63" s="4">
        <v>1.9029029117549878</v>
      </c>
      <c r="F63" s="15">
        <v>3.1562000000000001</v>
      </c>
      <c r="G63" s="15"/>
      <c r="H63" s="4">
        <v>0.83702394362656207</v>
      </c>
      <c r="I63" s="13">
        <f t="shared" si="8"/>
        <v>4.21556</v>
      </c>
      <c r="J63" s="13">
        <f t="shared" si="9"/>
        <v>0.88710239654808754</v>
      </c>
    </row>
    <row r="64" spans="1:10" s="8" customFormat="1" ht="12" x14ac:dyDescent="0.2">
      <c r="A64" s="3" t="s">
        <v>19</v>
      </c>
      <c r="B64" s="4">
        <v>3.5502400000000001</v>
      </c>
      <c r="C64" s="4">
        <v>4.8464959131785061</v>
      </c>
      <c r="D64" s="4">
        <v>-10.314120000000001</v>
      </c>
      <c r="E64" s="4">
        <v>-41.459165568631931</v>
      </c>
      <c r="F64" s="15">
        <v>20.129200000000001</v>
      </c>
      <c r="G64" s="15"/>
      <c r="H64" s="4">
        <v>5.3382619498282082</v>
      </c>
      <c r="I64" s="13">
        <f t="shared" si="8"/>
        <v>13.365320000000001</v>
      </c>
      <c r="J64" s="13">
        <f t="shared" si="9"/>
        <v>2.8125343732818622</v>
      </c>
    </row>
    <row r="65" spans="1:10" s="8" customFormat="1" ht="12" x14ac:dyDescent="0.2">
      <c r="A65" s="3" t="s">
        <v>20</v>
      </c>
      <c r="B65" s="4">
        <v>0.26622000000000001</v>
      </c>
      <c r="C65" s="4">
        <v>0.36342166783270485</v>
      </c>
      <c r="D65" s="4">
        <v>0.78100000000000003</v>
      </c>
      <c r="E65" s="4">
        <v>3.1393476427559048</v>
      </c>
      <c r="F65" s="15">
        <v>4.7024800000000004</v>
      </c>
      <c r="G65" s="15"/>
      <c r="H65" s="4">
        <v>1.2470972544278041</v>
      </c>
      <c r="I65" s="13">
        <f t="shared" si="8"/>
        <v>5.7497000000000007</v>
      </c>
      <c r="J65" s="13">
        <f t="shared" si="9"/>
        <v>1.2099395215422244</v>
      </c>
    </row>
    <row r="66" spans="1:10" s="8" customFormat="1" ht="12" x14ac:dyDescent="0.2">
      <c r="A66" s="3" t="s">
        <v>21</v>
      </c>
      <c r="B66" s="4">
        <v>3.05708</v>
      </c>
      <c r="C66" s="4">
        <v>4.1732744057471463</v>
      </c>
      <c r="D66" s="4">
        <v>2.7656000000000001</v>
      </c>
      <c r="E66" s="4">
        <v>11.116747555449077</v>
      </c>
      <c r="F66" s="15">
        <v>10.131360000000001</v>
      </c>
      <c r="G66" s="15"/>
      <c r="H66" s="4">
        <v>2.6868357206452078</v>
      </c>
      <c r="I66" s="13">
        <f t="shared" si="8"/>
        <v>15.954040000000001</v>
      </c>
      <c r="J66" s="13">
        <f t="shared" si="9"/>
        <v>3.3572922977312745</v>
      </c>
    </row>
    <row r="67" spans="1:10" s="8" customFormat="1" x14ac:dyDescent="0.25">
      <c r="A67" s="5" t="s">
        <v>22</v>
      </c>
      <c r="B67" s="6">
        <v>64.584550000000007</v>
      </c>
      <c r="C67" s="6">
        <v>88.165520536491314</v>
      </c>
      <c r="D67" s="6">
        <v>15.563780000000001</v>
      </c>
      <c r="E67" s="6">
        <v>62.560968060654929</v>
      </c>
      <c r="F67" s="14">
        <v>316.50991999999997</v>
      </c>
      <c r="G67" s="14"/>
      <c r="H67" s="6">
        <v>83.938401063090936</v>
      </c>
      <c r="I67" s="12">
        <f t="shared" si="8"/>
        <v>396.65824999999995</v>
      </c>
      <c r="J67" s="12">
        <f t="shared" si="9"/>
        <v>83.470875562338207</v>
      </c>
    </row>
    <row r="68" spans="1:10" s="8" customFormat="1" ht="12" x14ac:dyDescent="0.2">
      <c r="A68" s="3" t="s">
        <v>23</v>
      </c>
      <c r="B68" s="4">
        <v>1.7107699999999999</v>
      </c>
      <c r="C68" s="4">
        <v>2.335402624439022</v>
      </c>
      <c r="D68" s="4">
        <v>4.4077000000000002</v>
      </c>
      <c r="E68" s="4">
        <v>17.717416907778745</v>
      </c>
      <c r="F68" s="15">
        <v>19.063959999999998</v>
      </c>
      <c r="G68" s="15"/>
      <c r="H68" s="4">
        <v>5.0557604018563556</v>
      </c>
      <c r="I68" s="13">
        <f t="shared" si="8"/>
        <v>25.182429999999997</v>
      </c>
      <c r="J68" s="13">
        <f t="shared" si="9"/>
        <v>5.2992707976886706</v>
      </c>
    </row>
    <row r="69" spans="1:10" s="8" customFormat="1" ht="12" x14ac:dyDescent="0.2">
      <c r="A69" s="3" t="s">
        <v>24</v>
      </c>
      <c r="B69" s="4">
        <v>0.34949999999999998</v>
      </c>
      <c r="C69" s="4">
        <v>0.47710868044298071</v>
      </c>
      <c r="D69" s="4">
        <v>0.27879999999999999</v>
      </c>
      <c r="E69" s="4">
        <v>1.1206787743922486</v>
      </c>
      <c r="F69" s="15">
        <v>1.3649200000000001</v>
      </c>
      <c r="G69" s="15"/>
      <c r="H69" s="4">
        <v>0.36197665583130567</v>
      </c>
      <c r="I69" s="13">
        <f t="shared" si="8"/>
        <v>1.99322</v>
      </c>
      <c r="J69" s="13">
        <f t="shared" si="9"/>
        <v>0.41944373673902852</v>
      </c>
    </row>
    <row r="70" spans="1:10" s="8" customFormat="1" ht="12" x14ac:dyDescent="0.2">
      <c r="A70" s="3" t="s">
        <v>25</v>
      </c>
      <c r="B70" s="4">
        <v>5.2450000000000004E-2</v>
      </c>
      <c r="C70" s="4">
        <v>7.1600430012115426E-2</v>
      </c>
      <c r="D70" s="4">
        <v>3.0800000000000001E-2</v>
      </c>
      <c r="E70" s="4">
        <v>0.1238052591509371</v>
      </c>
      <c r="F70" s="15">
        <v>2.358E-2</v>
      </c>
      <c r="G70" s="15"/>
      <c r="H70" s="4">
        <v>6.2534137857912474E-3</v>
      </c>
      <c r="I70" s="13">
        <f t="shared" si="8"/>
        <v>0.10683000000000001</v>
      </c>
      <c r="J70" s="13">
        <f t="shared" si="9"/>
        <v>2.24807971000845E-2</v>
      </c>
    </row>
    <row r="71" spans="1:10" s="8" customFormat="1" x14ac:dyDescent="0.25">
      <c r="A71" s="5" t="s">
        <v>26</v>
      </c>
      <c r="B71" s="6">
        <v>2.1127200000000004</v>
      </c>
      <c r="C71" s="6">
        <v>2.8841117348941183</v>
      </c>
      <c r="D71" s="6">
        <v>4.7172999999999998</v>
      </c>
      <c r="E71" s="6">
        <v>18.961900941321932</v>
      </c>
      <c r="F71" s="14">
        <v>20.452459999999999</v>
      </c>
      <c r="G71" s="14"/>
      <c r="H71" s="6">
        <v>5.423990471473453</v>
      </c>
      <c r="I71" s="12">
        <f t="shared" si="8"/>
        <v>27.28248</v>
      </c>
      <c r="J71" s="12">
        <f t="shared" si="9"/>
        <v>5.7411953315277851</v>
      </c>
    </row>
    <row r="72" spans="1:10" s="8" customFormat="1" x14ac:dyDescent="0.25">
      <c r="A72" s="5" t="s">
        <v>27</v>
      </c>
      <c r="B72" s="6">
        <v>66.697270000000003</v>
      </c>
      <c r="C72" s="6">
        <v>91.049632271385434</v>
      </c>
      <c r="D72" s="6">
        <v>20.281080000000003</v>
      </c>
      <c r="E72" s="6">
        <v>81.522869001976858</v>
      </c>
      <c r="F72" s="14">
        <v>336.96238</v>
      </c>
      <c r="G72" s="14"/>
      <c r="H72" s="6">
        <v>89.362391534564395</v>
      </c>
      <c r="I72" s="12">
        <f t="shared" si="8"/>
        <v>423.94073000000003</v>
      </c>
      <c r="J72" s="12">
        <f t="shared" si="9"/>
        <v>89.212070893865999</v>
      </c>
    </row>
    <row r="73" spans="1:10" s="8" customFormat="1" ht="12" x14ac:dyDescent="0.2">
      <c r="A73" s="3" t="s">
        <v>28</v>
      </c>
      <c r="B73" s="4">
        <v>1.9181400000000002</v>
      </c>
      <c r="C73" s="4">
        <v>2.6184871081685239</v>
      </c>
      <c r="D73" s="4">
        <v>2.0609000000000002</v>
      </c>
      <c r="E73" s="4">
        <v>8.2840993046807228</v>
      </c>
      <c r="F73" s="15">
        <v>16.003319999999999</v>
      </c>
      <c r="G73" s="15"/>
      <c r="H73" s="4">
        <v>4.2440789612565206</v>
      </c>
      <c r="I73" s="13">
        <f t="shared" si="8"/>
        <v>19.98236</v>
      </c>
      <c r="J73" s="13">
        <f t="shared" si="9"/>
        <v>4.2049927992216078</v>
      </c>
    </row>
    <row r="74" spans="1:10" s="8" customFormat="1" ht="12" x14ac:dyDescent="0.2">
      <c r="A74" s="3" t="s">
        <v>29</v>
      </c>
      <c r="B74" s="4">
        <v>0</v>
      </c>
      <c r="C74" s="4">
        <v>0</v>
      </c>
      <c r="D74" s="4">
        <v>0</v>
      </c>
      <c r="E74" s="4">
        <v>0</v>
      </c>
      <c r="F74" s="15">
        <v>1.75122</v>
      </c>
      <c r="G74" s="15"/>
      <c r="H74" s="4">
        <v>0.46442337955696972</v>
      </c>
      <c r="I74" s="13">
        <f t="shared" si="8"/>
        <v>1.75122</v>
      </c>
      <c r="J74" s="13">
        <f t="shared" si="9"/>
        <v>0.36851840772825961</v>
      </c>
    </row>
    <row r="75" spans="1:10" s="8" customFormat="1" ht="12" x14ac:dyDescent="0.2">
      <c r="A75" s="3" t="s">
        <v>30</v>
      </c>
      <c r="B75" s="4">
        <v>4.6383400000000004</v>
      </c>
      <c r="C75" s="4">
        <v>6.3318806204460527</v>
      </c>
      <c r="D75" s="4">
        <v>2.5358000000000001</v>
      </c>
      <c r="E75" s="4">
        <v>10.193031693342412</v>
      </c>
      <c r="F75" s="15">
        <v>22.357119999999998</v>
      </c>
      <c r="G75" s="15"/>
      <c r="H75" s="4">
        <v>5.9291061246221028</v>
      </c>
      <c r="I75" s="13">
        <f t="shared" si="8"/>
        <v>29.53126</v>
      </c>
      <c r="J75" s="13">
        <f t="shared" si="9"/>
        <v>6.2144178991841352</v>
      </c>
    </row>
    <row r="76" spans="1:10" s="8" customFormat="1" ht="12" x14ac:dyDescent="0.2">
      <c r="A76" s="3" t="s">
        <v>31</v>
      </c>
      <c r="B76" s="4">
        <v>0</v>
      </c>
      <c r="C76" s="4">
        <v>0</v>
      </c>
      <c r="D76" s="4">
        <v>0</v>
      </c>
      <c r="E76" s="4">
        <v>0</v>
      </c>
      <c r="F76" s="15">
        <v>0</v>
      </c>
      <c r="G76" s="15"/>
      <c r="H76" s="4">
        <v>0</v>
      </c>
      <c r="I76" s="13">
        <f t="shared" si="8"/>
        <v>0</v>
      </c>
      <c r="J76" s="13">
        <f t="shared" si="9"/>
        <v>0</v>
      </c>
    </row>
    <row r="77" spans="1:10" s="8" customFormat="1" x14ac:dyDescent="0.25">
      <c r="A77" s="5" t="s">
        <v>32</v>
      </c>
      <c r="B77" s="6">
        <v>6.5564800000000005</v>
      </c>
      <c r="C77" s="6">
        <v>8.9503677286145766</v>
      </c>
      <c r="D77" s="6">
        <v>4.5967000000000002</v>
      </c>
      <c r="E77" s="6">
        <v>18.477130998023135</v>
      </c>
      <c r="F77" s="14">
        <v>40.111660000000001</v>
      </c>
      <c r="G77" s="14"/>
      <c r="H77" s="6">
        <v>10.637608465435594</v>
      </c>
      <c r="I77" s="12">
        <f t="shared" si="8"/>
        <v>51.26484</v>
      </c>
      <c r="J77" s="12">
        <f t="shared" si="9"/>
        <v>10.787929106134005</v>
      </c>
    </row>
    <row r="78" spans="1:10" s="8" customFormat="1" x14ac:dyDescent="0.25">
      <c r="A78" s="5" t="s">
        <v>33</v>
      </c>
      <c r="B78" s="6">
        <v>73.253749999999997</v>
      </c>
      <c r="C78" s="6">
        <v>100</v>
      </c>
      <c r="D78" s="6">
        <v>24.877780000000001</v>
      </c>
      <c r="E78" s="6">
        <v>100</v>
      </c>
      <c r="F78" s="14">
        <v>377.07404000000002</v>
      </c>
      <c r="G78" s="14"/>
      <c r="H78" s="6">
        <v>100</v>
      </c>
      <c r="I78" s="12">
        <f t="shared" si="8"/>
        <v>475.20557000000002</v>
      </c>
      <c r="J78" s="12">
        <f t="shared" si="9"/>
        <v>100</v>
      </c>
    </row>
    <row r="79" spans="1:10" s="8" customFormat="1" x14ac:dyDescent="0.25">
      <c r="A79" s="5" t="s">
        <v>34</v>
      </c>
      <c r="B79" s="6">
        <v>178.23796999999999</v>
      </c>
      <c r="C79" s="7"/>
      <c r="D79" s="6">
        <v>91.222920000000002</v>
      </c>
      <c r="E79" s="7"/>
      <c r="F79" s="14">
        <v>20.95674</v>
      </c>
      <c r="G79" s="14"/>
      <c r="H79" s="7"/>
      <c r="I79" s="13">
        <f t="shared" si="8"/>
        <v>290.41763000000003</v>
      </c>
      <c r="J79"/>
    </row>
    <row r="83" spans="1:28" ht="15.75" x14ac:dyDescent="0.25">
      <c r="A83" s="9" t="s">
        <v>40</v>
      </c>
    </row>
    <row r="84" spans="1:28" ht="18" x14ac:dyDescent="0.25">
      <c r="A84" s="1" t="s">
        <v>0</v>
      </c>
      <c r="B84" s="16">
        <v>1</v>
      </c>
      <c r="C84" s="16" t="s">
        <v>1</v>
      </c>
      <c r="D84" s="16">
        <v>2</v>
      </c>
      <c r="E84" s="16" t="s">
        <v>1</v>
      </c>
      <c r="F84" s="16">
        <v>3</v>
      </c>
      <c r="G84" s="16"/>
      <c r="H84" s="16" t="s">
        <v>1</v>
      </c>
      <c r="I84" s="16">
        <v>4</v>
      </c>
      <c r="J84" s="16" t="s">
        <v>1</v>
      </c>
      <c r="K84" s="16">
        <v>5</v>
      </c>
      <c r="L84" s="16" t="s">
        <v>1</v>
      </c>
      <c r="M84" s="16">
        <v>6</v>
      </c>
      <c r="N84" s="16" t="s">
        <v>1</v>
      </c>
      <c r="O84" s="16">
        <v>7</v>
      </c>
      <c r="P84" s="16" t="s">
        <v>1</v>
      </c>
      <c r="Q84" s="16">
        <v>8</v>
      </c>
      <c r="R84" s="16" t="s">
        <v>1</v>
      </c>
      <c r="S84" s="16">
        <v>9</v>
      </c>
      <c r="T84" s="16" t="s">
        <v>1</v>
      </c>
      <c r="U84" s="16">
        <v>10</v>
      </c>
      <c r="V84" s="16" t="s">
        <v>1</v>
      </c>
      <c r="W84" s="16">
        <v>11</v>
      </c>
      <c r="X84" s="16" t="s">
        <v>1</v>
      </c>
      <c r="Y84" s="16">
        <v>12</v>
      </c>
      <c r="Z84" s="16" t="s">
        <v>1</v>
      </c>
      <c r="AA84" s="16" t="s">
        <v>39</v>
      </c>
      <c r="AB84" s="16" t="s">
        <v>1</v>
      </c>
    </row>
    <row r="85" spans="1:28" x14ac:dyDescent="0.25">
      <c r="A85" s="2" t="s">
        <v>2</v>
      </c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</row>
    <row r="86" spans="1:28" x14ac:dyDescent="0.25">
      <c r="A86" s="3" t="s">
        <v>3</v>
      </c>
      <c r="B86" s="13">
        <v>72777.528049999994</v>
      </c>
      <c r="C86" s="13">
        <v>90.324953137151212</v>
      </c>
      <c r="D86" s="13">
        <v>49682.099630000004</v>
      </c>
      <c r="E86" s="13">
        <v>87.214678603394418</v>
      </c>
      <c r="F86" s="15">
        <v>54866.663220000009</v>
      </c>
      <c r="G86" s="15"/>
      <c r="H86" s="13">
        <v>88.96392810047864</v>
      </c>
      <c r="I86" s="13">
        <v>53026.249770000002</v>
      </c>
      <c r="J86" s="13">
        <v>87.301116032101561</v>
      </c>
      <c r="K86" s="13">
        <v>48078.221810000003</v>
      </c>
      <c r="L86" s="13">
        <v>85.962307364219882</v>
      </c>
      <c r="M86" s="13">
        <v>52148.810210000003</v>
      </c>
      <c r="N86" s="13">
        <v>86.904383181991989</v>
      </c>
      <c r="O86" s="13">
        <v>59988.861170000004</v>
      </c>
      <c r="P86" s="13">
        <v>88.906826116939442</v>
      </c>
      <c r="Q86" s="13">
        <v>59534.288289999997</v>
      </c>
      <c r="R86" s="13">
        <v>90.533834753452822</v>
      </c>
      <c r="S86" s="13">
        <v>74475.678750000006</v>
      </c>
      <c r="T86" s="13">
        <v>90.32679203817105</v>
      </c>
      <c r="U86" s="13">
        <v>82256.696840000004</v>
      </c>
      <c r="V86" s="13">
        <v>86.855944161864429</v>
      </c>
      <c r="W86" s="13">
        <v>80989.121709999992</v>
      </c>
      <c r="X86" s="13">
        <v>93.411999162494851</v>
      </c>
      <c r="Y86" s="13">
        <v>98470.539839999998</v>
      </c>
      <c r="Z86" s="13">
        <v>83.775739374371611</v>
      </c>
      <c r="AA86" s="13">
        <f>Y86+W86+U86+S86+Q86+O86+M86+K86+I86+D86+B86+F86</f>
        <v>786294.75928999996</v>
      </c>
      <c r="AB86" s="13">
        <f>(AA86*100)/AA$95</f>
        <v>88.296335357192447</v>
      </c>
    </row>
    <row r="87" spans="1:28" x14ac:dyDescent="0.25">
      <c r="A87" s="3" t="s">
        <v>4</v>
      </c>
      <c r="B87" s="13">
        <v>698.0394</v>
      </c>
      <c r="C87" s="13">
        <v>0.86634401830147278</v>
      </c>
      <c r="D87" s="13">
        <v>637.73308999999995</v>
      </c>
      <c r="E87" s="13">
        <v>1.1195115925719503</v>
      </c>
      <c r="F87" s="15">
        <v>661.32458999999994</v>
      </c>
      <c r="G87" s="15"/>
      <c r="H87" s="13">
        <v>1.0723093008213467</v>
      </c>
      <c r="I87" s="13">
        <v>589.78708999999992</v>
      </c>
      <c r="J87" s="13">
        <v>0.97101098798534768</v>
      </c>
      <c r="K87" s="13">
        <v>720.35484999999994</v>
      </c>
      <c r="L87" s="13">
        <v>1.2879711997611107</v>
      </c>
      <c r="M87" s="13">
        <v>696.85698000000002</v>
      </c>
      <c r="N87" s="13">
        <v>1.161290655895977</v>
      </c>
      <c r="O87" s="13">
        <v>756.01595000000009</v>
      </c>
      <c r="P87" s="13">
        <v>1.1204576532600774</v>
      </c>
      <c r="Q87" s="13">
        <v>909.73890000000006</v>
      </c>
      <c r="R87" s="13">
        <v>1.3834405954462776</v>
      </c>
      <c r="S87" s="13">
        <v>911.45336999999995</v>
      </c>
      <c r="T87" s="13">
        <v>1.1054435540069538</v>
      </c>
      <c r="U87" s="13">
        <v>873.69920000000002</v>
      </c>
      <c r="V87" s="13">
        <v>0.9225506474819154</v>
      </c>
      <c r="W87" s="13">
        <v>831.91608000000008</v>
      </c>
      <c r="X87" s="13">
        <v>0.95952323629941005</v>
      </c>
      <c r="Y87" s="13">
        <v>1083.4556499999999</v>
      </c>
      <c r="Z87" s="13">
        <v>0.92177110337339241</v>
      </c>
      <c r="AA87" s="13">
        <f t="shared" ref="AA87:AA117" si="10">Y87+W87+U87+S87+Q87+O87+M87+K87+I87+D87+B87+F87</f>
        <v>9370.3751499999998</v>
      </c>
      <c r="AB87" s="13">
        <f t="shared" ref="AB87:AB95" si="11">(AA87*100)/AA$95</f>
        <v>1.0522387144156882</v>
      </c>
    </row>
    <row r="88" spans="1:28" x14ac:dyDescent="0.25">
      <c r="A88" s="3" t="s">
        <v>5</v>
      </c>
      <c r="B88" s="13">
        <v>237.96376000000001</v>
      </c>
      <c r="C88" s="13">
        <v>0.29533931759228393</v>
      </c>
      <c r="D88" s="13">
        <v>330.89219000000003</v>
      </c>
      <c r="E88" s="13">
        <v>0.58086627212102226</v>
      </c>
      <c r="F88" s="15">
        <v>335.75150000000002</v>
      </c>
      <c r="G88" s="15"/>
      <c r="H88" s="13">
        <v>0.54440657682896454</v>
      </c>
      <c r="I88" s="13">
        <v>272.04944</v>
      </c>
      <c r="J88" s="13">
        <v>0.44789552025504764</v>
      </c>
      <c r="K88" s="13">
        <v>256.54376999999999</v>
      </c>
      <c r="L88" s="13">
        <v>0.45869197276611451</v>
      </c>
      <c r="M88" s="13">
        <v>81.223129999999998</v>
      </c>
      <c r="N88" s="13">
        <v>0.13535584003424092</v>
      </c>
      <c r="O88" s="13">
        <v>8.4662799999999994</v>
      </c>
      <c r="P88" s="13">
        <v>1.2547497470976277E-2</v>
      </c>
      <c r="Q88" s="13">
        <v>34.151739999999997</v>
      </c>
      <c r="R88" s="13">
        <v>5.1934575427220325E-2</v>
      </c>
      <c r="S88" s="13">
        <v>94.501410000000007</v>
      </c>
      <c r="T88" s="13">
        <v>0.11461472190186568</v>
      </c>
      <c r="U88" s="13">
        <v>95.083300000000008</v>
      </c>
      <c r="V88" s="13">
        <v>0.10039972564896157</v>
      </c>
      <c r="W88" s="13">
        <v>30.57273</v>
      </c>
      <c r="X88" s="13">
        <v>3.526226447276757E-2</v>
      </c>
      <c r="Y88" s="13">
        <v>18.644500000000001</v>
      </c>
      <c r="Z88" s="13">
        <v>1.5862173349546163E-2</v>
      </c>
      <c r="AA88" s="13">
        <f t="shared" si="10"/>
        <v>1795.8437500000002</v>
      </c>
      <c r="AB88" s="13">
        <f t="shared" si="11"/>
        <v>0.20166282443787203</v>
      </c>
    </row>
    <row r="89" spans="1:28" x14ac:dyDescent="0.25">
      <c r="A89" s="3" t="s">
        <v>6</v>
      </c>
      <c r="B89" s="13">
        <v>0</v>
      </c>
      <c r="C89" s="13">
        <v>0</v>
      </c>
      <c r="D89" s="13">
        <v>0</v>
      </c>
      <c r="E89" s="13">
        <v>0</v>
      </c>
      <c r="F89" s="15">
        <v>0</v>
      </c>
      <c r="G89" s="15"/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3">
        <v>0</v>
      </c>
      <c r="S89" s="13">
        <v>0</v>
      </c>
      <c r="T89" s="13">
        <v>0</v>
      </c>
      <c r="U89" s="13">
        <v>0</v>
      </c>
      <c r="V89" s="13">
        <v>0</v>
      </c>
      <c r="W89" s="13">
        <v>0</v>
      </c>
      <c r="X89" s="13">
        <v>0</v>
      </c>
      <c r="Y89" s="13">
        <v>0</v>
      </c>
      <c r="Z89" s="13">
        <v>0</v>
      </c>
      <c r="AA89" s="13">
        <f t="shared" si="10"/>
        <v>0</v>
      </c>
      <c r="AB89" s="13">
        <f t="shared" si="11"/>
        <v>0</v>
      </c>
    </row>
    <row r="90" spans="1:28" x14ac:dyDescent="0.25">
      <c r="A90" s="3" t="s">
        <v>7</v>
      </c>
      <c r="B90" s="13">
        <v>0</v>
      </c>
      <c r="C90" s="13">
        <v>0</v>
      </c>
      <c r="D90" s="13">
        <v>0</v>
      </c>
      <c r="E90" s="13">
        <v>0</v>
      </c>
      <c r="F90" s="15">
        <v>0</v>
      </c>
      <c r="G90" s="15"/>
      <c r="H90" s="13">
        <v>0</v>
      </c>
      <c r="I90" s="13">
        <v>0</v>
      </c>
      <c r="J90" s="13">
        <v>0</v>
      </c>
      <c r="K90" s="13">
        <v>0</v>
      </c>
      <c r="L90" s="13">
        <v>0</v>
      </c>
      <c r="M90" s="13">
        <v>0</v>
      </c>
      <c r="N90" s="13">
        <v>0</v>
      </c>
      <c r="O90" s="13">
        <v>0</v>
      </c>
      <c r="P90" s="13">
        <v>0</v>
      </c>
      <c r="Q90" s="13">
        <v>0</v>
      </c>
      <c r="R90" s="13">
        <v>0</v>
      </c>
      <c r="S90" s="13">
        <v>0</v>
      </c>
      <c r="T90" s="13">
        <v>0</v>
      </c>
      <c r="U90" s="13">
        <v>0</v>
      </c>
      <c r="V90" s="13">
        <v>0</v>
      </c>
      <c r="W90" s="13">
        <v>0</v>
      </c>
      <c r="X90" s="13">
        <v>0</v>
      </c>
      <c r="Y90" s="13">
        <v>0</v>
      </c>
      <c r="Z90" s="13">
        <v>0</v>
      </c>
      <c r="AA90" s="13">
        <f t="shared" si="10"/>
        <v>0</v>
      </c>
      <c r="AB90" s="13">
        <f t="shared" si="11"/>
        <v>0</v>
      </c>
    </row>
    <row r="91" spans="1:28" x14ac:dyDescent="0.25">
      <c r="A91" s="3" t="s">
        <v>8</v>
      </c>
      <c r="B91" s="13">
        <v>0</v>
      </c>
      <c r="C91" s="13">
        <v>0</v>
      </c>
      <c r="D91" s="13">
        <v>0</v>
      </c>
      <c r="E91" s="13">
        <v>0</v>
      </c>
      <c r="F91" s="15">
        <v>0</v>
      </c>
      <c r="G91" s="15"/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0</v>
      </c>
      <c r="N91" s="13">
        <v>0</v>
      </c>
      <c r="O91" s="13">
        <v>0</v>
      </c>
      <c r="P91" s="13">
        <v>0</v>
      </c>
      <c r="Q91" s="13">
        <v>0</v>
      </c>
      <c r="R91" s="13">
        <v>0</v>
      </c>
      <c r="S91" s="13">
        <v>0</v>
      </c>
      <c r="T91" s="13">
        <v>0</v>
      </c>
      <c r="U91" s="13">
        <v>0</v>
      </c>
      <c r="V91" s="13">
        <v>0</v>
      </c>
      <c r="W91" s="13">
        <v>0</v>
      </c>
      <c r="X91" s="13">
        <v>0</v>
      </c>
      <c r="Y91" s="13">
        <v>0</v>
      </c>
      <c r="Z91" s="13">
        <v>0</v>
      </c>
      <c r="AA91" s="13">
        <f t="shared" si="10"/>
        <v>0</v>
      </c>
      <c r="AB91" s="13">
        <f t="shared" si="11"/>
        <v>0</v>
      </c>
    </row>
    <row r="92" spans="1:28" x14ac:dyDescent="0.25">
      <c r="A92" s="3" t="s">
        <v>9</v>
      </c>
      <c r="B92" s="13">
        <v>0</v>
      </c>
      <c r="C92" s="13">
        <v>0</v>
      </c>
      <c r="D92" s="13">
        <v>0</v>
      </c>
      <c r="E92" s="13">
        <v>0</v>
      </c>
      <c r="F92" s="15">
        <v>0</v>
      </c>
      <c r="G92" s="15"/>
      <c r="H92" s="13">
        <v>0</v>
      </c>
      <c r="I92" s="13">
        <v>0</v>
      </c>
      <c r="J92" s="13">
        <v>0</v>
      </c>
      <c r="K92" s="13">
        <v>0</v>
      </c>
      <c r="L92" s="13">
        <v>0</v>
      </c>
      <c r="M92" s="13">
        <v>0</v>
      </c>
      <c r="N92" s="13">
        <v>0</v>
      </c>
      <c r="O92" s="13">
        <v>0</v>
      </c>
      <c r="P92" s="13">
        <v>0</v>
      </c>
      <c r="Q92" s="13">
        <v>0</v>
      </c>
      <c r="R92" s="13">
        <v>0</v>
      </c>
      <c r="S92" s="13">
        <v>0</v>
      </c>
      <c r="T92" s="13">
        <v>0</v>
      </c>
      <c r="U92" s="13">
        <v>0</v>
      </c>
      <c r="V92" s="13">
        <v>0</v>
      </c>
      <c r="W92" s="13">
        <v>0</v>
      </c>
      <c r="X92" s="13">
        <v>0</v>
      </c>
      <c r="Y92" s="13">
        <v>0</v>
      </c>
      <c r="Z92" s="13">
        <v>0</v>
      </c>
      <c r="AA92" s="13">
        <f t="shared" si="10"/>
        <v>0</v>
      </c>
      <c r="AB92" s="13">
        <f t="shared" si="11"/>
        <v>0</v>
      </c>
    </row>
    <row r="93" spans="1:28" x14ac:dyDescent="0.25">
      <c r="A93" s="3" t="s">
        <v>10</v>
      </c>
      <c r="B93" s="13">
        <v>0</v>
      </c>
      <c r="C93" s="13">
        <v>0</v>
      </c>
      <c r="D93" s="13">
        <v>0</v>
      </c>
      <c r="E93" s="13">
        <v>0</v>
      </c>
      <c r="F93" s="15">
        <v>0</v>
      </c>
      <c r="G93" s="15"/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  <c r="P93" s="13">
        <v>0</v>
      </c>
      <c r="Q93" s="13">
        <v>0</v>
      </c>
      <c r="R93" s="13">
        <v>0</v>
      </c>
      <c r="S93" s="13">
        <v>0</v>
      </c>
      <c r="T93" s="13">
        <v>0</v>
      </c>
      <c r="U93" s="13">
        <v>0</v>
      </c>
      <c r="V93" s="13">
        <v>0</v>
      </c>
      <c r="W93" s="13">
        <v>0</v>
      </c>
      <c r="X93" s="13">
        <v>0</v>
      </c>
      <c r="Y93" s="13">
        <v>0</v>
      </c>
      <c r="Z93" s="13">
        <v>0</v>
      </c>
      <c r="AA93" s="13">
        <f t="shared" si="10"/>
        <v>0</v>
      </c>
      <c r="AB93" s="13">
        <f t="shared" si="11"/>
        <v>0</v>
      </c>
    </row>
    <row r="94" spans="1:28" x14ac:dyDescent="0.25">
      <c r="A94" s="3" t="s">
        <v>11</v>
      </c>
      <c r="B94" s="13">
        <v>6859.4727300000004</v>
      </c>
      <c r="C94" s="13">
        <v>8.5133635269550307</v>
      </c>
      <c r="D94" s="13">
        <v>6314.5708700000005</v>
      </c>
      <c r="E94" s="13">
        <v>11.084943531912614</v>
      </c>
      <c r="F94" s="15">
        <v>5809.1930700000003</v>
      </c>
      <c r="G94" s="15"/>
      <c r="H94" s="13">
        <v>9.4193560218710672</v>
      </c>
      <c r="I94" s="13">
        <v>6851.4004100000002</v>
      </c>
      <c r="J94" s="13">
        <v>11.279977459658056</v>
      </c>
      <c r="K94" s="13">
        <v>6874.3017600000003</v>
      </c>
      <c r="L94" s="13">
        <v>12.29102946325289</v>
      </c>
      <c r="M94" s="13">
        <v>7080.2212900000004</v>
      </c>
      <c r="N94" s="13">
        <v>11.798970322077796</v>
      </c>
      <c r="O94" s="13">
        <v>6720.5096099999992</v>
      </c>
      <c r="P94" s="13">
        <v>9.9601687323295192</v>
      </c>
      <c r="Q94" s="13">
        <v>5280.9800100000002</v>
      </c>
      <c r="R94" s="13">
        <v>8.0307900756736768</v>
      </c>
      <c r="S94" s="13">
        <v>6969.7378399999998</v>
      </c>
      <c r="T94" s="13">
        <v>8.4531496859201365</v>
      </c>
      <c r="U94" s="13">
        <v>11479.26152</v>
      </c>
      <c r="V94" s="13">
        <v>12.1211054650047</v>
      </c>
      <c r="W94" s="13">
        <v>4849.3726900000001</v>
      </c>
      <c r="X94" s="13">
        <v>5.5932153367329738</v>
      </c>
      <c r="Y94" s="13">
        <v>17967.99955</v>
      </c>
      <c r="Z94" s="13">
        <v>15.286627348905437</v>
      </c>
      <c r="AA94" s="13">
        <f t="shared" si="10"/>
        <v>93057.021349999981</v>
      </c>
      <c r="AB94" s="13">
        <f t="shared" si="11"/>
        <v>10.449763103953979</v>
      </c>
    </row>
    <row r="95" spans="1:28" x14ac:dyDescent="0.25">
      <c r="A95" s="5" t="s">
        <v>12</v>
      </c>
      <c r="B95" s="12">
        <v>80573.003939999995</v>
      </c>
      <c r="C95" s="12">
        <v>100</v>
      </c>
      <c r="D95" s="12">
        <v>56965.29578</v>
      </c>
      <c r="E95" s="12">
        <v>100</v>
      </c>
      <c r="F95" s="14">
        <v>61672.932379999998</v>
      </c>
      <c r="G95" s="14"/>
      <c r="H95" s="12">
        <v>100</v>
      </c>
      <c r="I95" s="12">
        <v>60739.486709999997</v>
      </c>
      <c r="J95" s="12">
        <v>100</v>
      </c>
      <c r="K95" s="12">
        <v>55929.422190000005</v>
      </c>
      <c r="L95" s="12">
        <v>100</v>
      </c>
      <c r="M95" s="12">
        <v>60007.11161</v>
      </c>
      <c r="N95" s="12">
        <v>100</v>
      </c>
      <c r="O95" s="12">
        <v>67473.853009999992</v>
      </c>
      <c r="P95" s="12">
        <v>100</v>
      </c>
      <c r="Q95" s="12">
        <v>65759.158939999994</v>
      </c>
      <c r="R95" s="12">
        <v>100</v>
      </c>
      <c r="S95" s="12">
        <v>82451.371370000008</v>
      </c>
      <c r="T95" s="12">
        <v>100</v>
      </c>
      <c r="U95" s="12">
        <v>94704.740860000005</v>
      </c>
      <c r="V95" s="12">
        <v>100</v>
      </c>
      <c r="W95" s="12">
        <v>86700.983209999991</v>
      </c>
      <c r="X95" s="12">
        <v>100</v>
      </c>
      <c r="Y95" s="12">
        <v>117540.63954</v>
      </c>
      <c r="Z95" s="12">
        <v>100</v>
      </c>
      <c r="AA95" s="12">
        <f t="shared" si="10"/>
        <v>890517.99953999999</v>
      </c>
      <c r="AB95" s="12">
        <f t="shared" si="11"/>
        <v>100</v>
      </c>
    </row>
    <row r="96" spans="1:28" x14ac:dyDescent="0.25">
      <c r="A96" s="3" t="s">
        <v>13</v>
      </c>
      <c r="B96" s="13">
        <v>5750.7745000000004</v>
      </c>
      <c r="C96" s="13">
        <v>8.1102368521362163</v>
      </c>
      <c r="D96" s="13">
        <v>5473.4037600000001</v>
      </c>
      <c r="E96" s="13">
        <v>8.3553662613371422</v>
      </c>
      <c r="F96" s="15">
        <v>5490.9930300000005</v>
      </c>
      <c r="G96" s="15"/>
      <c r="H96" s="13">
        <v>7.4600522681080843</v>
      </c>
      <c r="I96" s="13">
        <v>5660.2032800000006</v>
      </c>
      <c r="J96" s="13">
        <v>7.3601266252500759</v>
      </c>
      <c r="K96" s="13">
        <v>5968.5643300000002</v>
      </c>
      <c r="L96" s="13">
        <v>10.371100850790331</v>
      </c>
      <c r="M96" s="13">
        <v>6002.0597699999998</v>
      </c>
      <c r="N96" s="13">
        <v>8.3393048664001057</v>
      </c>
      <c r="O96" s="13">
        <v>5827.2393900000006</v>
      </c>
      <c r="P96" s="13">
        <v>7.7508411510180677</v>
      </c>
      <c r="Q96" s="13">
        <v>6057.9284600000001</v>
      </c>
      <c r="R96" s="13">
        <v>7.1151322527917689</v>
      </c>
      <c r="S96" s="13">
        <v>6293.1445199999998</v>
      </c>
      <c r="T96" s="13">
        <v>7.6441302496473238</v>
      </c>
      <c r="U96" s="13">
        <v>6410.6671799999995</v>
      </c>
      <c r="V96" s="13">
        <v>3.3277433803455994</v>
      </c>
      <c r="W96" s="13">
        <v>6215.9990800000005</v>
      </c>
      <c r="X96" s="13">
        <v>7.2035445896547632</v>
      </c>
      <c r="Y96" s="13">
        <v>6970.3561200000004</v>
      </c>
      <c r="Z96" s="13">
        <v>5.772272519893936</v>
      </c>
      <c r="AA96" s="13">
        <f t="shared" si="10"/>
        <v>72121.33342000001</v>
      </c>
      <c r="AB96" s="13">
        <f>(AA96*100)/AA$116</f>
        <v>6.8116942692240832</v>
      </c>
    </row>
    <row r="97" spans="1:28" x14ac:dyDescent="0.25">
      <c r="A97" s="3" t="s">
        <v>14</v>
      </c>
      <c r="B97" s="13">
        <v>3011.6633999999999</v>
      </c>
      <c r="C97" s="13">
        <v>4.2473067745761632</v>
      </c>
      <c r="D97" s="13">
        <v>2826.0106099999998</v>
      </c>
      <c r="E97" s="13">
        <v>4.31401642201795</v>
      </c>
      <c r="F97" s="15">
        <v>3010.76352</v>
      </c>
      <c r="G97" s="15"/>
      <c r="H97" s="13">
        <v>4.0904173622877602</v>
      </c>
      <c r="I97" s="13">
        <v>2858.7159699999997</v>
      </c>
      <c r="J97" s="13">
        <v>3.7172713565200071</v>
      </c>
      <c r="K97" s="13">
        <v>2995.4404199999999</v>
      </c>
      <c r="L97" s="13">
        <v>5.2049392401126635</v>
      </c>
      <c r="M97" s="13">
        <v>2854.84456</v>
      </c>
      <c r="N97" s="13">
        <v>3.9665414948081854</v>
      </c>
      <c r="O97" s="13">
        <v>2707.3878400000003</v>
      </c>
      <c r="P97" s="13">
        <v>3.6011105220851269</v>
      </c>
      <c r="Q97" s="13">
        <v>2908.6886800000002</v>
      </c>
      <c r="R97" s="13">
        <v>3.4163006012781993</v>
      </c>
      <c r="S97" s="13">
        <v>2923.8114</v>
      </c>
      <c r="T97" s="13">
        <v>3.5514829027005548</v>
      </c>
      <c r="U97" s="13">
        <v>2909.1352700000002</v>
      </c>
      <c r="V97" s="13">
        <v>1.5101167110148443</v>
      </c>
      <c r="W97" s="13">
        <v>2823.5561600000001</v>
      </c>
      <c r="X97" s="13">
        <v>3.2721389495370352</v>
      </c>
      <c r="Y97" s="13">
        <v>2852.2820700000002</v>
      </c>
      <c r="Z97" s="13">
        <v>2.3620241388250895</v>
      </c>
      <c r="AA97" s="13">
        <f t="shared" si="10"/>
        <v>34682.299900000005</v>
      </c>
      <c r="AB97" s="13">
        <f t="shared" ref="AB97:AB116" si="12">(AA97*100)/AA$116</f>
        <v>3.2756635556994258</v>
      </c>
    </row>
    <row r="98" spans="1:28" x14ac:dyDescent="0.25">
      <c r="A98" s="3" t="s">
        <v>15</v>
      </c>
      <c r="B98" s="13">
        <v>35148.193009999995</v>
      </c>
      <c r="C98" s="13">
        <v>49.569005050658568</v>
      </c>
      <c r="D98" s="13">
        <v>30294.792370000003</v>
      </c>
      <c r="E98" s="13">
        <v>46.246192892320423</v>
      </c>
      <c r="F98" s="15">
        <v>35250.343409999994</v>
      </c>
      <c r="G98" s="15"/>
      <c r="H98" s="13">
        <v>47.891046823521343</v>
      </c>
      <c r="I98" s="13">
        <v>35982.462820000001</v>
      </c>
      <c r="J98" s="13">
        <v>46.789040877618959</v>
      </c>
      <c r="K98" s="13">
        <v>34338.688110000003</v>
      </c>
      <c r="L98" s="13">
        <v>59.667614820303839</v>
      </c>
      <c r="M98" s="13">
        <v>34838.164969999998</v>
      </c>
      <c r="N98" s="13">
        <v>48.40439612462751</v>
      </c>
      <c r="O98" s="13">
        <v>36341.179899999996</v>
      </c>
      <c r="P98" s="13">
        <v>48.33759071728656</v>
      </c>
      <c r="Q98" s="13">
        <v>40261.941509999997</v>
      </c>
      <c r="R98" s="13">
        <v>47.288283526183591</v>
      </c>
      <c r="S98" s="13">
        <v>39017.419740000005</v>
      </c>
      <c r="T98" s="13">
        <v>47.393514887485956</v>
      </c>
      <c r="U98" s="13">
        <v>42716.232250000001</v>
      </c>
      <c r="V98" s="13">
        <v>22.173769923155284</v>
      </c>
      <c r="W98" s="13">
        <v>42540.50995</v>
      </c>
      <c r="X98" s="13">
        <v>49.298987394875404</v>
      </c>
      <c r="Y98" s="13">
        <v>46090.074500000002</v>
      </c>
      <c r="Z98" s="13">
        <v>38.167988248527855</v>
      </c>
      <c r="AA98" s="13">
        <f t="shared" si="10"/>
        <v>452820.00253999996</v>
      </c>
      <c r="AB98" s="13">
        <f t="shared" si="12"/>
        <v>42.767809052132634</v>
      </c>
    </row>
    <row r="99" spans="1:28" x14ac:dyDescent="0.25">
      <c r="A99" s="3" t="s">
        <v>16</v>
      </c>
      <c r="B99" s="13">
        <v>1530.00065</v>
      </c>
      <c r="C99" s="13">
        <v>2.1577385194676579</v>
      </c>
      <c r="D99" s="13">
        <v>1551.6449100000002</v>
      </c>
      <c r="E99" s="13">
        <v>2.3686470246056737</v>
      </c>
      <c r="F99" s="15">
        <v>996.11914999999999</v>
      </c>
      <c r="G99" s="15"/>
      <c r="H99" s="13">
        <v>1.3533255066367107</v>
      </c>
      <c r="I99" s="13">
        <v>1016.9250500000001</v>
      </c>
      <c r="J99" s="13">
        <v>1.3223371610760886</v>
      </c>
      <c r="K99" s="13">
        <v>5669.8678899999995</v>
      </c>
      <c r="L99" s="13">
        <v>9.8520797375485074</v>
      </c>
      <c r="M99" s="13">
        <v>2154.5136400000001</v>
      </c>
      <c r="N99" s="13">
        <v>2.9934966946817672</v>
      </c>
      <c r="O99" s="13">
        <v>2225.7144800000001</v>
      </c>
      <c r="P99" s="13">
        <v>2.9604343030089204</v>
      </c>
      <c r="Q99" s="13">
        <v>2336.2004900000002</v>
      </c>
      <c r="R99" s="13">
        <v>2.7439042182724847</v>
      </c>
      <c r="S99" s="13">
        <v>2173.3630200000002</v>
      </c>
      <c r="T99" s="13">
        <v>2.6399314288505904</v>
      </c>
      <c r="U99" s="13">
        <v>50948.245940000001</v>
      </c>
      <c r="V99" s="13">
        <v>26.44696463045123</v>
      </c>
      <c r="W99" s="13">
        <v>4012.6107999999999</v>
      </c>
      <c r="X99" s="13">
        <v>4.6501005625519278</v>
      </c>
      <c r="Y99" s="13">
        <v>9777.1219899999996</v>
      </c>
      <c r="Z99" s="13">
        <v>8.0966039058744261</v>
      </c>
      <c r="AA99" s="13">
        <f t="shared" si="10"/>
        <v>84392.328010000012</v>
      </c>
      <c r="AB99" s="13">
        <f t="shared" si="12"/>
        <v>7.9706615201429827</v>
      </c>
    </row>
    <row r="100" spans="1:28" x14ac:dyDescent="0.25">
      <c r="A100" s="3" t="s">
        <v>17</v>
      </c>
      <c r="B100" s="13">
        <v>4365.3210599999993</v>
      </c>
      <c r="C100" s="13">
        <v>6.1563512414229287</v>
      </c>
      <c r="D100" s="13">
        <v>6555.6199100000003</v>
      </c>
      <c r="E100" s="13">
        <v>10.007411808070968</v>
      </c>
      <c r="F100" s="15">
        <v>7264.6718500000006</v>
      </c>
      <c r="G100" s="15"/>
      <c r="H100" s="13">
        <v>9.8697688042145355</v>
      </c>
      <c r="I100" s="13">
        <v>9346.4226999999992</v>
      </c>
      <c r="J100" s="13">
        <v>12.153424737973669</v>
      </c>
      <c r="K100" s="13">
        <v>222.71732999999998</v>
      </c>
      <c r="L100" s="13">
        <v>0.386998239934988</v>
      </c>
      <c r="M100" s="13">
        <v>5098.2869099999998</v>
      </c>
      <c r="N100" s="13">
        <v>7.0835963765930581</v>
      </c>
      <c r="O100" s="13">
        <v>5713.557890000001</v>
      </c>
      <c r="P100" s="13">
        <v>7.5996328018602233</v>
      </c>
      <c r="Q100" s="13">
        <v>5795.8993700000001</v>
      </c>
      <c r="R100" s="13">
        <v>6.8073749655047084</v>
      </c>
      <c r="S100" s="13">
        <v>5423.8607999999995</v>
      </c>
      <c r="T100" s="13">
        <v>6.5882323660916553</v>
      </c>
      <c r="U100" s="13">
        <v>23649.109909999999</v>
      </c>
      <c r="V100" s="13">
        <v>12.276127701589401</v>
      </c>
      <c r="W100" s="13">
        <v>6184.6635700000006</v>
      </c>
      <c r="X100" s="13">
        <v>7.1672307581017876</v>
      </c>
      <c r="Y100" s="13">
        <v>4611.5251600000001</v>
      </c>
      <c r="Z100" s="13">
        <v>3.8188837840709184</v>
      </c>
      <c r="AA100" s="13">
        <f t="shared" si="10"/>
        <v>84231.656459999998</v>
      </c>
      <c r="AB100" s="13">
        <f t="shared" si="12"/>
        <v>7.955486461329401</v>
      </c>
    </row>
    <row r="101" spans="1:28" x14ac:dyDescent="0.25">
      <c r="A101" s="3" t="s">
        <v>18</v>
      </c>
      <c r="B101" s="13">
        <v>612.01884999999993</v>
      </c>
      <c r="C101" s="13">
        <v>0.86312162500408007</v>
      </c>
      <c r="D101" s="13">
        <v>612.01884999999993</v>
      </c>
      <c r="E101" s="13">
        <v>0.93427086230385403</v>
      </c>
      <c r="F101" s="15">
        <v>612.01883999999995</v>
      </c>
      <c r="G101" s="15"/>
      <c r="H101" s="13">
        <v>0.83148758530966083</v>
      </c>
      <c r="I101" s="13">
        <v>617.41216000000009</v>
      </c>
      <c r="J101" s="13">
        <v>0.80283895343934708</v>
      </c>
      <c r="K101" s="13">
        <v>545.10656000000006</v>
      </c>
      <c r="L101" s="13">
        <v>0.94718843521074891</v>
      </c>
      <c r="M101" s="13">
        <v>545.10656000000006</v>
      </c>
      <c r="N101" s="13">
        <v>0.757374961714955</v>
      </c>
      <c r="O101" s="13">
        <v>545.69407999999999</v>
      </c>
      <c r="P101" s="13">
        <v>0.72583050876359212</v>
      </c>
      <c r="Q101" s="13">
        <v>545.10656000000006</v>
      </c>
      <c r="R101" s="13">
        <v>0.64023622792408674</v>
      </c>
      <c r="S101" s="13">
        <v>545.39656000000002</v>
      </c>
      <c r="T101" s="13">
        <v>0.66247999376146416</v>
      </c>
      <c r="U101" s="13">
        <v>545.88718000000006</v>
      </c>
      <c r="V101" s="13">
        <v>0.28336714395778795</v>
      </c>
      <c r="W101" s="13">
        <v>545.39655000000005</v>
      </c>
      <c r="X101" s="13">
        <v>0.63204455412642591</v>
      </c>
      <c r="Y101" s="13">
        <v>576.72832999999991</v>
      </c>
      <c r="Z101" s="13">
        <v>0.4775987099355436</v>
      </c>
      <c r="AA101" s="13">
        <f t="shared" si="10"/>
        <v>6847.8910800000003</v>
      </c>
      <c r="AB101" s="13">
        <f t="shared" si="12"/>
        <v>0.64676758198942785</v>
      </c>
    </row>
    <row r="102" spans="1:28" x14ac:dyDescent="0.25">
      <c r="A102" s="3" t="s">
        <v>19</v>
      </c>
      <c r="B102" s="13">
        <v>4530.0487400000002</v>
      </c>
      <c r="C102" s="13">
        <v>6.38866438479221</v>
      </c>
      <c r="D102" s="13">
        <v>3905.0878200000002</v>
      </c>
      <c r="E102" s="13">
        <v>5.9612702532996789</v>
      </c>
      <c r="F102" s="15">
        <v>3708.1210300000002</v>
      </c>
      <c r="G102" s="15"/>
      <c r="H102" s="13">
        <v>5.0378458958398618</v>
      </c>
      <c r="I102" s="13">
        <v>3928.11564</v>
      </c>
      <c r="J102" s="13">
        <v>5.1078427891772185</v>
      </c>
      <c r="K102" s="13">
        <v>-11876.990330000001</v>
      </c>
      <c r="L102" s="13">
        <v>-20.637704095298162</v>
      </c>
      <c r="M102" s="13">
        <v>3424.9948599999998</v>
      </c>
      <c r="N102" s="13">
        <v>4.7587124083893197</v>
      </c>
      <c r="O102" s="13">
        <v>3480.2557900000002</v>
      </c>
      <c r="P102" s="13">
        <v>4.6291061663764754</v>
      </c>
      <c r="Q102" s="13">
        <v>3584.5857999999998</v>
      </c>
      <c r="R102" s="13">
        <v>4.2101523989405756</v>
      </c>
      <c r="S102" s="13">
        <v>3926.8832499999999</v>
      </c>
      <c r="T102" s="13">
        <v>4.7698899878686394</v>
      </c>
      <c r="U102" s="13">
        <v>19771.568319999998</v>
      </c>
      <c r="V102" s="13">
        <v>10.263316398829296</v>
      </c>
      <c r="W102" s="13">
        <v>4379.9983400000001</v>
      </c>
      <c r="X102" s="13">
        <v>5.0758555364528526</v>
      </c>
      <c r="Y102" s="13">
        <v>30668.09</v>
      </c>
      <c r="Z102" s="13">
        <v>25.396776017899359</v>
      </c>
      <c r="AA102" s="13">
        <f t="shared" si="10"/>
        <v>73430.759260000006</v>
      </c>
      <c r="AB102" s="13">
        <f t="shared" si="12"/>
        <v>6.9353665318867765</v>
      </c>
    </row>
    <row r="103" spans="1:28" x14ac:dyDescent="0.25">
      <c r="A103" s="3" t="s">
        <v>20</v>
      </c>
      <c r="B103" s="13">
        <v>1011.79449</v>
      </c>
      <c r="C103" s="13">
        <v>1.4269196191897922</v>
      </c>
      <c r="D103" s="13">
        <v>782.91985</v>
      </c>
      <c r="E103" s="13">
        <v>1.1951579651089246</v>
      </c>
      <c r="F103" s="15">
        <v>1094.4467500000001</v>
      </c>
      <c r="G103" s="15"/>
      <c r="H103" s="13">
        <v>1.4869131894820526</v>
      </c>
      <c r="I103" s="13">
        <v>1622.9666099999999</v>
      </c>
      <c r="J103" s="13">
        <v>2.1103905932779243</v>
      </c>
      <c r="K103" s="13">
        <v>1539.83276</v>
      </c>
      <c r="L103" s="13">
        <v>2.6756452581136583</v>
      </c>
      <c r="M103" s="13">
        <v>1504.47531</v>
      </c>
      <c r="N103" s="13">
        <v>2.0903287795919114</v>
      </c>
      <c r="O103" s="13">
        <v>1524.1666099999998</v>
      </c>
      <c r="P103" s="13">
        <v>2.0273018647678556</v>
      </c>
      <c r="Q103" s="13">
        <v>1699.5134500000001</v>
      </c>
      <c r="R103" s="13">
        <v>1.9961052762495668</v>
      </c>
      <c r="S103" s="13">
        <v>1748.23723</v>
      </c>
      <c r="T103" s="13">
        <v>2.1235414268545427</v>
      </c>
      <c r="U103" s="13">
        <v>1765.0236</v>
      </c>
      <c r="V103" s="13">
        <v>0.91621440267216603</v>
      </c>
      <c r="W103" s="13">
        <v>1873.4418900000001</v>
      </c>
      <c r="X103" s="13">
        <v>2.1710785373446506</v>
      </c>
      <c r="Y103" s="13">
        <v>1783.1397400000001</v>
      </c>
      <c r="Z103" s="13">
        <v>1.4766488746249049</v>
      </c>
      <c r="AA103" s="13">
        <f t="shared" si="10"/>
        <v>17949.958289999999</v>
      </c>
      <c r="AB103" s="13">
        <f t="shared" si="12"/>
        <v>1.6953323270489846</v>
      </c>
    </row>
    <row r="104" spans="1:28" x14ac:dyDescent="0.25">
      <c r="A104" s="3" t="s">
        <v>21</v>
      </c>
      <c r="B104" s="13">
        <v>1924.44598</v>
      </c>
      <c r="C104" s="13">
        <v>2.7140192520053419</v>
      </c>
      <c r="D104" s="13">
        <v>1990.00001</v>
      </c>
      <c r="E104" s="13">
        <v>3.0378133374934091</v>
      </c>
      <c r="F104" s="15">
        <v>3128.5975400000002</v>
      </c>
      <c r="G104" s="15"/>
      <c r="H104" s="13">
        <v>4.2505064287569079</v>
      </c>
      <c r="I104" s="13">
        <v>2584.1403500000001</v>
      </c>
      <c r="J104" s="13">
        <v>3.3602327076525156</v>
      </c>
      <c r="K104" s="13">
        <v>2963.68631</v>
      </c>
      <c r="L104" s="13">
        <v>5.1497626416831563</v>
      </c>
      <c r="M104" s="13">
        <v>2509.67983</v>
      </c>
      <c r="N104" s="13">
        <v>3.4869671448515405</v>
      </c>
      <c r="O104" s="13">
        <v>2403.6562199999998</v>
      </c>
      <c r="P104" s="13">
        <v>3.1971155286408321</v>
      </c>
      <c r="Q104" s="13">
        <v>2468.3796600000001</v>
      </c>
      <c r="R104" s="13">
        <v>2.899150732295241</v>
      </c>
      <c r="S104" s="13">
        <v>2891.46677</v>
      </c>
      <c r="T104" s="13">
        <v>3.51219466391772</v>
      </c>
      <c r="U104" s="13">
        <v>2817.3306499999999</v>
      </c>
      <c r="V104" s="13">
        <v>1.4624614189973069</v>
      </c>
      <c r="W104" s="13">
        <v>2978.9079400000001</v>
      </c>
      <c r="X104" s="13">
        <v>3.4521717101455254</v>
      </c>
      <c r="Y104" s="13">
        <v>2746.5117800000003</v>
      </c>
      <c r="Z104" s="13">
        <v>2.2744339313984696</v>
      </c>
      <c r="AA104" s="13">
        <f t="shared" si="10"/>
        <v>31406.803040000003</v>
      </c>
      <c r="AB104" s="13">
        <f t="shared" si="12"/>
        <v>2.9663004015243501</v>
      </c>
    </row>
    <row r="105" spans="1:28" x14ac:dyDescent="0.25">
      <c r="A105" s="5" t="s">
        <v>22</v>
      </c>
      <c r="B105" s="12">
        <v>57884.260679999999</v>
      </c>
      <c r="C105" s="12">
        <v>81.633363319252965</v>
      </c>
      <c r="D105" s="12">
        <v>53991.498090000001</v>
      </c>
      <c r="E105" s="12">
        <v>82.420146826558025</v>
      </c>
      <c r="F105" s="14">
        <v>60556.075119999994</v>
      </c>
      <c r="G105" s="14"/>
      <c r="H105" s="12">
        <v>82.271363864156925</v>
      </c>
      <c r="I105" s="12">
        <v>63617.364580000001</v>
      </c>
      <c r="J105" s="12">
        <v>82.723505801985809</v>
      </c>
      <c r="K105" s="12">
        <v>42366.913380000005</v>
      </c>
      <c r="L105" s="12">
        <v>73.617625128399737</v>
      </c>
      <c r="M105" s="12">
        <v>58932.126409999997</v>
      </c>
      <c r="N105" s="12">
        <v>81.880718851658358</v>
      </c>
      <c r="O105" s="12">
        <v>60768.852200000001</v>
      </c>
      <c r="P105" s="12">
        <v>80.828963563807648</v>
      </c>
      <c r="Q105" s="12">
        <v>65658.243979999999</v>
      </c>
      <c r="R105" s="12">
        <v>77.116640199440212</v>
      </c>
      <c r="S105" s="12">
        <v>64943.583290000002</v>
      </c>
      <c r="T105" s="12">
        <v>78.885397907178444</v>
      </c>
      <c r="U105" s="12">
        <v>151533.20030000003</v>
      </c>
      <c r="V105" s="12">
        <v>78.660081711012921</v>
      </c>
      <c r="W105" s="12">
        <v>71555.084279999995</v>
      </c>
      <c r="X105" s="12">
        <v>82.923152592790373</v>
      </c>
      <c r="Y105" s="12">
        <v>106075.82969</v>
      </c>
      <c r="Z105" s="12">
        <v>87.843230131050504</v>
      </c>
      <c r="AA105" s="12">
        <f t="shared" si="10"/>
        <v>857883.03200000012</v>
      </c>
      <c r="AB105" s="12">
        <f t="shared" si="12"/>
        <v>81.025081700978092</v>
      </c>
    </row>
    <row r="106" spans="1:28" x14ac:dyDescent="0.25">
      <c r="A106" s="3" t="s">
        <v>23</v>
      </c>
      <c r="B106" s="13">
        <v>6964.3938100000005</v>
      </c>
      <c r="C106" s="13">
        <v>9.8217871924297064</v>
      </c>
      <c r="D106" s="13">
        <v>5594.0298300000004</v>
      </c>
      <c r="E106" s="13">
        <v>8.5395067047813686</v>
      </c>
      <c r="F106" s="15">
        <v>7032.95622</v>
      </c>
      <c r="G106" s="15"/>
      <c r="H106" s="13">
        <v>9.5549604076834633</v>
      </c>
      <c r="I106" s="13">
        <v>6860.5295300000007</v>
      </c>
      <c r="J106" s="13">
        <v>8.9209456903228741</v>
      </c>
      <c r="K106" s="13">
        <v>8689.7319899999984</v>
      </c>
      <c r="L106" s="13">
        <v>15.09945806927894</v>
      </c>
      <c r="M106" s="13">
        <v>7202.9994000000006</v>
      </c>
      <c r="N106" s="13">
        <v>10.00789899649684</v>
      </c>
      <c r="O106" s="13">
        <v>6179.0094600000002</v>
      </c>
      <c r="P106" s="13">
        <v>8.2187323344369965</v>
      </c>
      <c r="Q106" s="13">
        <v>6406.1292100000001</v>
      </c>
      <c r="R106" s="13">
        <v>7.5240995100200392</v>
      </c>
      <c r="S106" s="13">
        <v>6044.4892800000007</v>
      </c>
      <c r="T106" s="13">
        <v>7.3420947512130201</v>
      </c>
      <c r="U106" s="13">
        <v>6089.0874999999996</v>
      </c>
      <c r="V106" s="13">
        <v>3.1608130716388452</v>
      </c>
      <c r="W106" s="13">
        <v>5585.1600600000002</v>
      </c>
      <c r="X106" s="13">
        <v>6.4724831864950776</v>
      </c>
      <c r="Y106" s="13">
        <v>6765.6399000000001</v>
      </c>
      <c r="Z106" s="13">
        <v>5.6027434756472614</v>
      </c>
      <c r="AA106" s="13">
        <f t="shared" si="10"/>
        <v>79414.156190000009</v>
      </c>
      <c r="AB106" s="13">
        <f t="shared" si="12"/>
        <v>7.5004846272667436</v>
      </c>
    </row>
    <row r="107" spans="1:28" x14ac:dyDescent="0.25">
      <c r="A107" s="3" t="s">
        <v>24</v>
      </c>
      <c r="B107" s="13">
        <v>282.53717</v>
      </c>
      <c r="C107" s="13">
        <v>0.39845821953760741</v>
      </c>
      <c r="D107" s="13">
        <v>198.53419</v>
      </c>
      <c r="E107" s="13">
        <v>0.30307025492449657</v>
      </c>
      <c r="F107" s="15">
        <v>357.67210000000006</v>
      </c>
      <c r="G107" s="15"/>
      <c r="H107" s="13">
        <v>0.48593260750214096</v>
      </c>
      <c r="I107" s="13">
        <v>213.69526000000002</v>
      </c>
      <c r="J107" s="13">
        <v>0.27787414956865958</v>
      </c>
      <c r="K107" s="13">
        <v>295.04930000000002</v>
      </c>
      <c r="L107" s="13">
        <v>0.51268376732987164</v>
      </c>
      <c r="M107" s="13">
        <v>248.88567999999998</v>
      </c>
      <c r="N107" s="13">
        <v>0.34580354777128447</v>
      </c>
      <c r="O107" s="13">
        <v>322.42572999999999</v>
      </c>
      <c r="P107" s="13">
        <v>0.42886012552009467</v>
      </c>
      <c r="Q107" s="13">
        <v>326.42306000000002</v>
      </c>
      <c r="R107" s="13">
        <v>0.38338901781302692</v>
      </c>
      <c r="S107" s="13">
        <v>327.72335000000004</v>
      </c>
      <c r="T107" s="13">
        <v>0.39807761688758386</v>
      </c>
      <c r="U107" s="13">
        <v>271.16856999999999</v>
      </c>
      <c r="V107" s="13">
        <v>0.14076216849792572</v>
      </c>
      <c r="W107" s="13">
        <v>226.15231</v>
      </c>
      <c r="X107" s="13">
        <v>0.26208148170099577</v>
      </c>
      <c r="Y107" s="13">
        <v>337.90105999999997</v>
      </c>
      <c r="Z107" s="13">
        <v>0.27982171491706109</v>
      </c>
      <c r="AA107" s="13">
        <f t="shared" si="10"/>
        <v>3408.1677800000002</v>
      </c>
      <c r="AB107" s="13">
        <f t="shared" si="12"/>
        <v>0.32189361780632714</v>
      </c>
    </row>
    <row r="108" spans="1:28" x14ac:dyDescent="0.25">
      <c r="A108" s="3" t="s">
        <v>25</v>
      </c>
      <c r="B108" s="13">
        <v>11.602829999999999</v>
      </c>
      <c r="C108" s="13">
        <v>1.6363308882146509E-2</v>
      </c>
      <c r="D108" s="13">
        <v>26.447330000000001</v>
      </c>
      <c r="E108" s="13">
        <v>4.037289015646265E-2</v>
      </c>
      <c r="F108" s="15">
        <v>54.782139999999998</v>
      </c>
      <c r="G108" s="15"/>
      <c r="H108" s="13">
        <v>7.4426907032299511E-2</v>
      </c>
      <c r="I108" s="13">
        <v>46.782609999999998</v>
      </c>
      <c r="J108" s="13">
        <v>6.083278575459404E-2</v>
      </c>
      <c r="K108" s="13">
        <v>35.432079999999999</v>
      </c>
      <c r="L108" s="13">
        <v>6.1567515187236181E-2</v>
      </c>
      <c r="M108" s="13">
        <v>1.06471</v>
      </c>
      <c r="N108" s="13">
        <v>1.4793157056989551E-3</v>
      </c>
      <c r="O108" s="13">
        <v>4.0753200000000005</v>
      </c>
      <c r="P108" s="13">
        <v>5.4206041395472764E-3</v>
      </c>
      <c r="Q108" s="13">
        <v>44.945160000000001</v>
      </c>
      <c r="R108" s="13">
        <v>5.2788797298356761E-2</v>
      </c>
      <c r="S108" s="13">
        <v>5.7462900000000001</v>
      </c>
      <c r="T108" s="13">
        <v>6.9798793071807483E-3</v>
      </c>
      <c r="U108" s="13">
        <v>1.7801400000000001</v>
      </c>
      <c r="V108" s="13">
        <v>9.2406124585123369E-4</v>
      </c>
      <c r="W108" s="13">
        <v>13.637840000000001</v>
      </c>
      <c r="X108" s="13">
        <v>1.5804505001081388E-2</v>
      </c>
      <c r="Y108" s="13">
        <v>78.112479999999991</v>
      </c>
      <c r="Z108" s="13">
        <v>6.4686296367417837E-2</v>
      </c>
      <c r="AA108" s="13">
        <f t="shared" si="10"/>
        <v>324.40892999999994</v>
      </c>
      <c r="AB108" s="13">
        <f t="shared" si="12"/>
        <v>3.063967822804178E-2</v>
      </c>
    </row>
    <row r="109" spans="1:28" x14ac:dyDescent="0.25">
      <c r="A109" s="5" t="s">
        <v>26</v>
      </c>
      <c r="B109" s="12">
        <v>7258.5338099999999</v>
      </c>
      <c r="C109" s="12">
        <v>10.236608720849459</v>
      </c>
      <c r="D109" s="12">
        <v>5819.0113499999998</v>
      </c>
      <c r="E109" s="12">
        <v>8.8829498498623263</v>
      </c>
      <c r="F109" s="14">
        <v>7445.4104600000001</v>
      </c>
      <c r="G109" s="14"/>
      <c r="H109" s="12">
        <v>10.115319922217903</v>
      </c>
      <c r="I109" s="12">
        <v>7121.0074000000004</v>
      </c>
      <c r="J109" s="12">
        <v>9.259652625646126</v>
      </c>
      <c r="K109" s="12">
        <v>9020.2133700000013</v>
      </c>
      <c r="L109" s="12">
        <v>15.673709351796051</v>
      </c>
      <c r="M109" s="12">
        <v>7452.9497899999997</v>
      </c>
      <c r="N109" s="12">
        <v>10.355181859973822</v>
      </c>
      <c r="O109" s="12">
        <v>6505.5105100000001</v>
      </c>
      <c r="P109" s="12">
        <v>8.6530130640966387</v>
      </c>
      <c r="Q109" s="12">
        <v>6777.4974299999994</v>
      </c>
      <c r="R109" s="12">
        <v>7.9602773251314236</v>
      </c>
      <c r="S109" s="12">
        <v>6377.95892</v>
      </c>
      <c r="T109" s="12">
        <v>7.747152247407783</v>
      </c>
      <c r="U109" s="12">
        <v>6362.0362100000002</v>
      </c>
      <c r="V109" s="12">
        <v>3.302499301382622</v>
      </c>
      <c r="W109" s="12">
        <v>5824.95021</v>
      </c>
      <c r="X109" s="12">
        <v>6.7503691731971545</v>
      </c>
      <c r="Y109" s="12">
        <v>7181.65344</v>
      </c>
      <c r="Z109" s="12">
        <v>5.9472514869317399</v>
      </c>
      <c r="AA109" s="12">
        <f t="shared" si="10"/>
        <v>83146.732900000003</v>
      </c>
      <c r="AB109" s="12">
        <f t="shared" si="12"/>
        <v>7.8530179233011124</v>
      </c>
    </row>
    <row r="110" spans="1:28" x14ac:dyDescent="0.25">
      <c r="A110" s="5" t="s">
        <v>27</v>
      </c>
      <c r="B110" s="12">
        <v>65142.79449</v>
      </c>
      <c r="C110" s="12">
        <v>91.869972040102425</v>
      </c>
      <c r="D110" s="12">
        <v>59810.509440000002</v>
      </c>
      <c r="E110" s="12">
        <v>91.303096676420353</v>
      </c>
      <c r="F110" s="14">
        <v>68001.485579999993</v>
      </c>
      <c r="G110" s="14"/>
      <c r="H110" s="12">
        <v>92.386683786374817</v>
      </c>
      <c r="I110" s="12">
        <v>70738.371980000011</v>
      </c>
      <c r="J110" s="12">
        <v>91.983158427631935</v>
      </c>
      <c r="K110" s="12">
        <v>51387.126750000003</v>
      </c>
      <c r="L110" s="12">
        <v>89.291334480195772</v>
      </c>
      <c r="M110" s="12">
        <v>66385.076199999996</v>
      </c>
      <c r="N110" s="12">
        <v>92.235900711632169</v>
      </c>
      <c r="O110" s="12">
        <v>67274.362710000001</v>
      </c>
      <c r="P110" s="12">
        <v>89.481976627904302</v>
      </c>
      <c r="Q110" s="12">
        <v>72435.741410000002</v>
      </c>
      <c r="R110" s="12">
        <v>85.076917524571641</v>
      </c>
      <c r="S110" s="12">
        <v>71321.54221</v>
      </c>
      <c r="T110" s="12">
        <v>86.632550154586212</v>
      </c>
      <c r="U110" s="12">
        <v>157895.23651000002</v>
      </c>
      <c r="V110" s="12">
        <v>81.962581012395546</v>
      </c>
      <c r="W110" s="12">
        <v>77380.034489999991</v>
      </c>
      <c r="X110" s="12">
        <v>89.673521765987516</v>
      </c>
      <c r="Y110" s="12">
        <v>113257.48312999999</v>
      </c>
      <c r="Z110" s="12">
        <v>93.790481617982238</v>
      </c>
      <c r="AA110" s="12">
        <f t="shared" si="10"/>
        <v>941029.76490000018</v>
      </c>
      <c r="AB110" s="12">
        <f t="shared" si="12"/>
        <v>88.878099624279201</v>
      </c>
    </row>
    <row r="111" spans="1:28" x14ac:dyDescent="0.25">
      <c r="A111" s="3" t="s">
        <v>28</v>
      </c>
      <c r="B111" s="13">
        <v>3735.3922800000005</v>
      </c>
      <c r="C111" s="13">
        <v>5.2679714926121903</v>
      </c>
      <c r="D111" s="13">
        <v>3304.7660499999997</v>
      </c>
      <c r="E111" s="13">
        <v>5.0448554439883697</v>
      </c>
      <c r="F111" s="15">
        <v>3315.5022800000002</v>
      </c>
      <c r="G111" s="15"/>
      <c r="H111" s="13">
        <v>4.5044348387802495</v>
      </c>
      <c r="I111" s="13">
        <v>3362.59121</v>
      </c>
      <c r="J111" s="13">
        <v>4.3724749572161778</v>
      </c>
      <c r="K111" s="13">
        <v>3223.9591999999998</v>
      </c>
      <c r="L111" s="13">
        <v>5.6020181995815594</v>
      </c>
      <c r="M111" s="13">
        <v>3509.3727100000001</v>
      </c>
      <c r="N111" s="13">
        <v>4.8759475979884694</v>
      </c>
      <c r="O111" s="13">
        <v>4019.1492899999998</v>
      </c>
      <c r="P111" s="13">
        <v>5.3458911886262905</v>
      </c>
      <c r="Q111" s="13">
        <v>3851.7505300000003</v>
      </c>
      <c r="R111" s="13">
        <v>4.5239415761787969</v>
      </c>
      <c r="S111" s="13">
        <v>6475.6629400000002</v>
      </c>
      <c r="T111" s="13">
        <v>7.8658309544389944</v>
      </c>
      <c r="U111" s="13">
        <v>6265.6597999999994</v>
      </c>
      <c r="V111" s="13">
        <v>3.2524708173896388</v>
      </c>
      <c r="W111" s="13">
        <v>5824.9120400000002</v>
      </c>
      <c r="X111" s="13">
        <v>6.7503249390694711</v>
      </c>
      <c r="Y111" s="13">
        <v>5980.5915800000002</v>
      </c>
      <c r="Z111" s="13">
        <v>4.9526313771674344</v>
      </c>
      <c r="AA111" s="13">
        <f t="shared" si="10"/>
        <v>52869.309909999996</v>
      </c>
      <c r="AB111" s="13">
        <f t="shared" si="12"/>
        <v>4.9933848731630812</v>
      </c>
    </row>
    <row r="112" spans="1:28" x14ac:dyDescent="0.25">
      <c r="A112" s="3" t="s">
        <v>29</v>
      </c>
      <c r="B112" s="13">
        <v>9.5675300000000014</v>
      </c>
      <c r="C112" s="13">
        <v>1.3492953756040826E-2</v>
      </c>
      <c r="D112" s="13">
        <v>8.2958499999999997</v>
      </c>
      <c r="E112" s="13">
        <v>1.2663941532263962E-2</v>
      </c>
      <c r="F112" s="15">
        <v>18.963170000000002</v>
      </c>
      <c r="G112" s="15"/>
      <c r="H112" s="13">
        <v>2.5763325248478634E-2</v>
      </c>
      <c r="I112" s="13">
        <v>56.234580000000001</v>
      </c>
      <c r="J112" s="13">
        <v>7.3123456710508003E-2</v>
      </c>
      <c r="K112" s="13">
        <v>18.795999999999999</v>
      </c>
      <c r="L112" s="13">
        <v>3.2660318430622511E-2</v>
      </c>
      <c r="M112" s="13">
        <v>41.609439999999999</v>
      </c>
      <c r="N112" s="13">
        <v>5.781245418690379E-2</v>
      </c>
      <c r="O112" s="13">
        <v>23.058230000000002</v>
      </c>
      <c r="P112" s="13">
        <v>3.0669870584060444E-2</v>
      </c>
      <c r="Q112" s="13">
        <v>18.591519999999999</v>
      </c>
      <c r="R112" s="13">
        <v>2.1836032639517704E-2</v>
      </c>
      <c r="S112" s="13">
        <v>17.549220000000002</v>
      </c>
      <c r="T112" s="13">
        <v>2.1316612550908942E-2</v>
      </c>
      <c r="U112" s="13">
        <v>22.506760000000003</v>
      </c>
      <c r="V112" s="13">
        <v>1.1683139913531921E-2</v>
      </c>
      <c r="W112" s="13">
        <v>17.52711</v>
      </c>
      <c r="X112" s="13">
        <v>2.0311669417554658E-2</v>
      </c>
      <c r="Y112" s="13">
        <v>41.922690000000003</v>
      </c>
      <c r="Z112" s="13">
        <v>3.4716905030532687E-2</v>
      </c>
      <c r="AA112" s="13">
        <f t="shared" si="10"/>
        <v>294.62209999999999</v>
      </c>
      <c r="AB112" s="13">
        <f t="shared" si="12"/>
        <v>2.782638055885191E-2</v>
      </c>
    </row>
    <row r="113" spans="1:28" x14ac:dyDescent="0.25">
      <c r="A113" s="3" t="s">
        <v>30</v>
      </c>
      <c r="B113" s="13">
        <v>2019.8480900000002</v>
      </c>
      <c r="C113" s="13">
        <v>2.8485635135293426</v>
      </c>
      <c r="D113" s="13">
        <v>2384.0747500000002</v>
      </c>
      <c r="E113" s="13">
        <v>3.6393839380590083</v>
      </c>
      <c r="F113" s="15">
        <v>2269.3379499999996</v>
      </c>
      <c r="G113" s="15"/>
      <c r="H113" s="13">
        <v>3.0831180495964401</v>
      </c>
      <c r="I113" s="13">
        <v>2746.4150099999997</v>
      </c>
      <c r="J113" s="13">
        <v>3.5712431584413782</v>
      </c>
      <c r="K113" s="13">
        <v>2920.07746</v>
      </c>
      <c r="L113" s="13">
        <v>5.073987001792049</v>
      </c>
      <c r="M113" s="13">
        <v>2037.0840900000001</v>
      </c>
      <c r="N113" s="13">
        <v>2.83033923619245</v>
      </c>
      <c r="O113" s="13">
        <v>3865.45552</v>
      </c>
      <c r="P113" s="13">
        <v>5.1414623128853361</v>
      </c>
      <c r="Q113" s="13">
        <v>8835.3903000000009</v>
      </c>
      <c r="R113" s="13">
        <v>10.377304866610054</v>
      </c>
      <c r="S113" s="13">
        <v>4511.7407899999998</v>
      </c>
      <c r="T113" s="13">
        <v>5.4803022784238733</v>
      </c>
      <c r="U113" s="13">
        <v>28459.672050000001</v>
      </c>
      <c r="V113" s="13">
        <v>14.773265030301289</v>
      </c>
      <c r="W113" s="13">
        <v>3068.3655800000001</v>
      </c>
      <c r="X113" s="13">
        <v>3.5558416255254492</v>
      </c>
      <c r="Y113" s="13">
        <v>1475.84176</v>
      </c>
      <c r="Z113" s="13">
        <v>1.2221700998197926</v>
      </c>
      <c r="AA113" s="13">
        <f t="shared" si="10"/>
        <v>64593.303349999995</v>
      </c>
      <c r="AB113" s="13">
        <f t="shared" si="12"/>
        <v>6.1006891219988715</v>
      </c>
    </row>
    <row r="114" spans="1:28" x14ac:dyDescent="0.25">
      <c r="A114" s="3" t="s">
        <v>31</v>
      </c>
      <c r="B114" s="13">
        <v>0</v>
      </c>
      <c r="C114" s="13">
        <v>0</v>
      </c>
      <c r="D114" s="13">
        <v>0</v>
      </c>
      <c r="E114" s="13">
        <v>0</v>
      </c>
      <c r="F114" s="15">
        <v>0</v>
      </c>
      <c r="G114" s="15"/>
      <c r="H114" s="13">
        <v>0</v>
      </c>
      <c r="I114" s="13">
        <v>0</v>
      </c>
      <c r="J114" s="13">
        <v>0</v>
      </c>
      <c r="K114" s="13">
        <v>0</v>
      </c>
      <c r="L114" s="13">
        <v>0</v>
      </c>
      <c r="M114" s="13">
        <v>0</v>
      </c>
      <c r="N114" s="13">
        <v>0</v>
      </c>
      <c r="O114" s="13">
        <v>0</v>
      </c>
      <c r="P114" s="13">
        <v>0</v>
      </c>
      <c r="Q114" s="13">
        <v>0</v>
      </c>
      <c r="R114" s="13">
        <v>0</v>
      </c>
      <c r="S114" s="13">
        <v>0</v>
      </c>
      <c r="T114" s="13">
        <v>0</v>
      </c>
      <c r="U114" s="13">
        <v>0</v>
      </c>
      <c r="V114" s="13">
        <v>0</v>
      </c>
      <c r="W114" s="13">
        <v>0</v>
      </c>
      <c r="X114" s="13">
        <v>0</v>
      </c>
      <c r="Y114" s="13">
        <v>0</v>
      </c>
      <c r="Z114" s="13">
        <v>0</v>
      </c>
      <c r="AA114" s="13">
        <f t="shared" si="10"/>
        <v>0</v>
      </c>
      <c r="AB114" s="13">
        <f t="shared" si="12"/>
        <v>0</v>
      </c>
    </row>
    <row r="115" spans="1:28" x14ac:dyDescent="0.25">
      <c r="A115" s="5" t="s">
        <v>32</v>
      </c>
      <c r="B115" s="12">
        <v>5764.8079000000007</v>
      </c>
      <c r="C115" s="12">
        <v>8.1300279598975731</v>
      </c>
      <c r="D115" s="12">
        <v>5697.1366500000004</v>
      </c>
      <c r="E115" s="12">
        <v>8.696903323579642</v>
      </c>
      <c r="F115" s="14">
        <v>5603.8034000000007</v>
      </c>
      <c r="G115" s="14"/>
      <c r="H115" s="12">
        <v>7.6133162136251693</v>
      </c>
      <c r="I115" s="12">
        <v>6165.2407999999996</v>
      </c>
      <c r="J115" s="12">
        <v>8.0168415723680653</v>
      </c>
      <c r="K115" s="12">
        <v>6162.83266</v>
      </c>
      <c r="L115" s="12">
        <v>10.708665519804232</v>
      </c>
      <c r="M115" s="12">
        <v>5588.0662400000001</v>
      </c>
      <c r="N115" s="12">
        <v>7.7640992883678246</v>
      </c>
      <c r="O115" s="12">
        <v>7907.6630400000004</v>
      </c>
      <c r="P115" s="12">
        <v>10.518023372095687</v>
      </c>
      <c r="Q115" s="12">
        <v>12705.73235</v>
      </c>
      <c r="R115" s="12">
        <v>14.923082475428368</v>
      </c>
      <c r="S115" s="12">
        <v>11004.952949999999</v>
      </c>
      <c r="T115" s="12">
        <v>13.367449845413775</v>
      </c>
      <c r="U115" s="12">
        <v>34747.838609999999</v>
      </c>
      <c r="V115" s="12">
        <v>18.037418987604457</v>
      </c>
      <c r="W115" s="12">
        <v>8910.8047299999998</v>
      </c>
      <c r="X115" s="12">
        <v>10.326478234012477</v>
      </c>
      <c r="Y115" s="12">
        <v>7498.3560299999999</v>
      </c>
      <c r="Z115" s="12">
        <v>6.2095183820177597</v>
      </c>
      <c r="AA115" s="12">
        <f t="shared" si="10"/>
        <v>117757.23536000001</v>
      </c>
      <c r="AB115" s="12">
        <f t="shared" si="12"/>
        <v>11.121900375720806</v>
      </c>
    </row>
    <row r="116" spans="1:28" x14ac:dyDescent="0.25">
      <c r="A116" s="5" t="s">
        <v>33</v>
      </c>
      <c r="B116" s="12">
        <v>70907.60239</v>
      </c>
      <c r="C116" s="12">
        <v>100</v>
      </c>
      <c r="D116" s="12">
        <v>65507.646090000002</v>
      </c>
      <c r="E116" s="12">
        <v>100</v>
      </c>
      <c r="F116" s="14">
        <v>73605.288979999998</v>
      </c>
      <c r="G116" s="14"/>
      <c r="H116" s="12">
        <v>100</v>
      </c>
      <c r="I116" s="12">
        <v>76903.612779999996</v>
      </c>
      <c r="J116" s="12">
        <v>100</v>
      </c>
      <c r="K116" s="12">
        <v>57549.959409999996</v>
      </c>
      <c r="L116" s="12">
        <v>100</v>
      </c>
      <c r="M116" s="12">
        <v>71973.142439999996</v>
      </c>
      <c r="N116" s="12">
        <v>100</v>
      </c>
      <c r="O116" s="12">
        <v>75182.025750000015</v>
      </c>
      <c r="P116" s="12">
        <v>100</v>
      </c>
      <c r="Q116" s="12">
        <v>85141.473759999993</v>
      </c>
      <c r="R116" s="12">
        <v>100</v>
      </c>
      <c r="S116" s="12">
        <v>82326.495159999991</v>
      </c>
      <c r="T116" s="12">
        <v>100</v>
      </c>
      <c r="U116" s="12">
        <v>192643.07511999999</v>
      </c>
      <c r="V116" s="12">
        <v>100</v>
      </c>
      <c r="W116" s="12">
        <v>86290.839219999994</v>
      </c>
      <c r="X116" s="12">
        <v>100</v>
      </c>
      <c r="Y116" s="12">
        <v>120755.83916</v>
      </c>
      <c r="Z116" s="12">
        <v>100</v>
      </c>
      <c r="AA116" s="12">
        <f t="shared" si="10"/>
        <v>1058787.0002600001</v>
      </c>
      <c r="AB116" s="12">
        <f t="shared" si="12"/>
        <v>100</v>
      </c>
    </row>
    <row r="117" spans="1:28" x14ac:dyDescent="0.25">
      <c r="A117" s="5" t="s">
        <v>34</v>
      </c>
      <c r="B117" s="12">
        <v>9665.4015500000005</v>
      </c>
      <c r="C117" s="7"/>
      <c r="D117" s="12">
        <v>-8542.3503099999998</v>
      </c>
      <c r="E117" s="7"/>
      <c r="F117" s="14">
        <v>-11932.356599999999</v>
      </c>
      <c r="G117" s="14"/>
      <c r="H117" s="7"/>
      <c r="I117" s="12">
        <v>-16164.12607</v>
      </c>
      <c r="J117" s="7"/>
      <c r="K117" s="12">
        <v>-1620.5372200000002</v>
      </c>
      <c r="L117" s="7"/>
      <c r="M117" s="12">
        <v>-11966.03083</v>
      </c>
      <c r="N117" s="7"/>
      <c r="O117" s="12">
        <v>-7708.17274</v>
      </c>
      <c r="P117" s="7"/>
      <c r="Q117" s="12">
        <v>-19382.31482</v>
      </c>
      <c r="R117" s="7"/>
      <c r="S117" s="12">
        <v>124.87621</v>
      </c>
      <c r="T117" s="7"/>
      <c r="U117" s="12">
        <v>-97938.334260000003</v>
      </c>
      <c r="V117" s="7"/>
      <c r="W117" s="12">
        <v>410.14398999999997</v>
      </c>
      <c r="X117" s="7"/>
      <c r="Y117" s="12">
        <v>-3215.1996200000003</v>
      </c>
      <c r="Z117" s="7"/>
      <c r="AA117" s="13">
        <f t="shared" si="10"/>
        <v>-168269.00071999998</v>
      </c>
    </row>
  </sheetData>
  <mergeCells count="159">
    <mergeCell ref="AB9:AB10"/>
    <mergeCell ref="F39:G39"/>
    <mergeCell ref="F40:G40"/>
    <mergeCell ref="F41:G41"/>
    <mergeCell ref="F42:G42"/>
    <mergeCell ref="AA9:AA10"/>
    <mergeCell ref="Z9:Z10"/>
    <mergeCell ref="O9:O10"/>
    <mergeCell ref="P9:P10"/>
    <mergeCell ref="Q9:Q10"/>
    <mergeCell ref="R9:R10"/>
    <mergeCell ref="S9:S10"/>
    <mergeCell ref="T9:T10"/>
    <mergeCell ref="U9:U10"/>
    <mergeCell ref="V9:V10"/>
    <mergeCell ref="W9:W10"/>
    <mergeCell ref="X9:X10"/>
    <mergeCell ref="Y9:Y10"/>
    <mergeCell ref="N9:N10"/>
    <mergeCell ref="L9:L10"/>
    <mergeCell ref="M9:M10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11:G11"/>
    <mergeCell ref="F12:G12"/>
    <mergeCell ref="F13:G13"/>
    <mergeCell ref="F14:G14"/>
    <mergeCell ref="F9:G10"/>
    <mergeCell ref="H9:H10"/>
    <mergeCell ref="I9:I10"/>
    <mergeCell ref="J9:J10"/>
    <mergeCell ref="K9:K10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B9:B10"/>
    <mergeCell ref="C9:C10"/>
    <mergeCell ref="D9:D10"/>
    <mergeCell ref="E9:E10"/>
    <mergeCell ref="F48:G48"/>
    <mergeCell ref="F49:G49"/>
    <mergeCell ref="F50:G50"/>
    <mergeCell ref="F51:G51"/>
    <mergeCell ref="E46:E47"/>
    <mergeCell ref="F46:G47"/>
    <mergeCell ref="H46:H47"/>
    <mergeCell ref="B46:B47"/>
    <mergeCell ref="C46:C47"/>
    <mergeCell ref="D46:D47"/>
    <mergeCell ref="F57:G57"/>
    <mergeCell ref="F58:G58"/>
    <mergeCell ref="F59:G59"/>
    <mergeCell ref="F60:G60"/>
    <mergeCell ref="F61:G61"/>
    <mergeCell ref="F52:G52"/>
    <mergeCell ref="F53:G53"/>
    <mergeCell ref="F54:G54"/>
    <mergeCell ref="F55:G55"/>
    <mergeCell ref="F56:G56"/>
    <mergeCell ref="F67:G67"/>
    <mergeCell ref="F68:G68"/>
    <mergeCell ref="F69:G69"/>
    <mergeCell ref="F70:G70"/>
    <mergeCell ref="F71:G71"/>
    <mergeCell ref="F62:G62"/>
    <mergeCell ref="F63:G63"/>
    <mergeCell ref="F64:G64"/>
    <mergeCell ref="F65:G65"/>
    <mergeCell ref="F66:G66"/>
    <mergeCell ref="F77:G77"/>
    <mergeCell ref="F78:G78"/>
    <mergeCell ref="F79:G79"/>
    <mergeCell ref="F72:G72"/>
    <mergeCell ref="F73:G73"/>
    <mergeCell ref="F74:G74"/>
    <mergeCell ref="F75:G75"/>
    <mergeCell ref="F76:G76"/>
    <mergeCell ref="B84:B85"/>
    <mergeCell ref="C84:C85"/>
    <mergeCell ref="D84:D85"/>
    <mergeCell ref="E84:E85"/>
    <mergeCell ref="F84:G85"/>
    <mergeCell ref="H84:H85"/>
    <mergeCell ref="I84:I85"/>
    <mergeCell ref="J84:J85"/>
    <mergeCell ref="K84:K85"/>
    <mergeCell ref="U84:U85"/>
    <mergeCell ref="V84:V85"/>
    <mergeCell ref="W84:W85"/>
    <mergeCell ref="X84:X85"/>
    <mergeCell ref="Y84:Y85"/>
    <mergeCell ref="Z84:Z85"/>
    <mergeCell ref="F86:G86"/>
    <mergeCell ref="F87:G87"/>
    <mergeCell ref="F88:G88"/>
    <mergeCell ref="L84:L85"/>
    <mergeCell ref="M84:M85"/>
    <mergeCell ref="N84:N85"/>
    <mergeCell ref="O84:O85"/>
    <mergeCell ref="P84:P85"/>
    <mergeCell ref="Q84:Q85"/>
    <mergeCell ref="R84:R85"/>
    <mergeCell ref="S84:S85"/>
    <mergeCell ref="T84:T85"/>
    <mergeCell ref="F101:G101"/>
    <mergeCell ref="F102:G102"/>
    <mergeCell ref="F103:G103"/>
    <mergeCell ref="F104:G104"/>
    <mergeCell ref="F105:G105"/>
    <mergeCell ref="F106:G106"/>
    <mergeCell ref="F89:G89"/>
    <mergeCell ref="F90:G90"/>
    <mergeCell ref="F91:G91"/>
    <mergeCell ref="F92:G92"/>
    <mergeCell ref="F93:G93"/>
    <mergeCell ref="F94:G94"/>
    <mergeCell ref="F95:G95"/>
    <mergeCell ref="F96:G96"/>
    <mergeCell ref="F97:G97"/>
    <mergeCell ref="F116:G116"/>
    <mergeCell ref="F117:G117"/>
    <mergeCell ref="AC9:AC10"/>
    <mergeCell ref="AD9:AD10"/>
    <mergeCell ref="I46:I47"/>
    <mergeCell ref="J46:J47"/>
    <mergeCell ref="AA84:AA85"/>
    <mergeCell ref="AB84:AB85"/>
    <mergeCell ref="F107:G107"/>
    <mergeCell ref="F108:G108"/>
    <mergeCell ref="F109:G109"/>
    <mergeCell ref="F110:G110"/>
    <mergeCell ref="F111:G111"/>
    <mergeCell ref="F112:G112"/>
    <mergeCell ref="F113:G113"/>
    <mergeCell ref="F114:G114"/>
    <mergeCell ref="F115:G115"/>
    <mergeCell ref="F98:G98"/>
    <mergeCell ref="F99:G99"/>
    <mergeCell ref="F100:G10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DRO - MENSAL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2015-09-14T21:15:35Z</dcterms:modified>
</cp:coreProperties>
</file>