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se.borges\Desktop\acertos\11\RIO_11\"/>
    </mc:Choice>
  </mc:AlternateContent>
  <bookViews>
    <workbookView xWindow="0" yWindow="0" windowWidth="24000" windowHeight="9135"/>
  </bookViews>
  <sheets>
    <sheet name="DRO - MENSAL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42" i="1" l="1"/>
  <c r="AA41" i="1"/>
  <c r="AB41" i="1" s="1"/>
  <c r="AA40" i="1"/>
  <c r="AB39" i="1"/>
  <c r="AA39" i="1"/>
  <c r="AA38" i="1"/>
  <c r="AB38" i="1" s="1"/>
  <c r="AA37" i="1"/>
  <c r="AB37" i="1" s="1"/>
  <c r="AA36" i="1"/>
  <c r="AB35" i="1"/>
  <c r="AA35" i="1"/>
  <c r="AA34" i="1"/>
  <c r="AB34" i="1" s="1"/>
  <c r="AA33" i="1"/>
  <c r="AB33" i="1" s="1"/>
  <c r="AA32" i="1"/>
  <c r="AB31" i="1"/>
  <c r="AA31" i="1"/>
  <c r="AA30" i="1"/>
  <c r="AB30" i="1" s="1"/>
  <c r="AA29" i="1"/>
  <c r="AB29" i="1" s="1"/>
  <c r="AA28" i="1"/>
  <c r="AB27" i="1"/>
  <c r="AA27" i="1"/>
  <c r="AA26" i="1"/>
  <c r="AB26" i="1" s="1"/>
  <c r="AA25" i="1"/>
  <c r="AB25" i="1" s="1"/>
  <c r="AA24" i="1"/>
  <c r="AB23" i="1"/>
  <c r="AA23" i="1"/>
  <c r="AA22" i="1"/>
  <c r="AB22" i="1" s="1"/>
  <c r="AA21" i="1"/>
  <c r="AB21" i="1" s="1"/>
  <c r="AA20" i="1"/>
  <c r="AB20" i="1" s="1"/>
  <c r="AB19" i="1"/>
  <c r="AA19" i="1"/>
  <c r="AA18" i="1"/>
  <c r="AB18" i="1" s="1"/>
  <c r="AA17" i="1"/>
  <c r="AB17" i="1" s="1"/>
  <c r="AA16" i="1"/>
  <c r="AB16" i="1" s="1"/>
  <c r="AB15" i="1"/>
  <c r="AA15" i="1"/>
  <c r="AA14" i="1"/>
  <c r="AB14" i="1" s="1"/>
  <c r="AA13" i="1"/>
  <c r="AB13" i="1" s="1"/>
  <c r="AA12" i="1"/>
  <c r="AB12" i="1" s="1"/>
  <c r="AB11" i="1"/>
  <c r="AA11" i="1"/>
  <c r="AB24" i="1" l="1"/>
  <c r="AB32" i="1"/>
  <c r="AB40" i="1"/>
  <c r="AB28" i="1"/>
  <c r="AB36" i="1"/>
</calcChain>
</file>

<file path=xl/sharedStrings.xml><?xml version="1.0" encoding="utf-8"?>
<sst xmlns="http://schemas.openxmlformats.org/spreadsheetml/2006/main" count="51" uniqueCount="39">
  <si>
    <t>Valores Mensais</t>
  </si>
  <si>
    <t xml:space="preserve">% </t>
  </si>
  <si>
    <t>Em milhares de reais</t>
  </si>
  <si>
    <t>Receita de Passagem</t>
  </si>
  <si>
    <t>Receita de Excesso de Bagagem</t>
  </si>
  <si>
    <t>Receita de Carga</t>
  </si>
  <si>
    <t>Receita de Mala Postal</t>
  </si>
  <si>
    <t>Receita de Fretamento - Passageiro</t>
  </si>
  <si>
    <t>Receita de Fretamento - Carga</t>
  </si>
  <si>
    <t>Receita de Rede Postal Noturna</t>
  </si>
  <si>
    <t>Receita de Suplementação Tarifária</t>
  </si>
  <si>
    <t>Outras Receitas de Voo</t>
  </si>
  <si>
    <t>Total da Receita de Voo</t>
  </si>
  <si>
    <t>Custo com Tripulantes Técnicos</t>
  </si>
  <si>
    <t>Custo com Comissários de Bordo</t>
  </si>
  <si>
    <t>Custo com Combustível</t>
  </si>
  <si>
    <t>Depreciação de Equipamentos de Voo</t>
  </si>
  <si>
    <t>Custo com Manutenções e Revisões</t>
  </si>
  <si>
    <t>Custo com Seguro de Aeronaves</t>
  </si>
  <si>
    <t xml:space="preserve">Custo de Arrendamento de Aeronaves	</t>
  </si>
  <si>
    <t>Custo com Tarifas Aeroportuárias</t>
  </si>
  <si>
    <t>Custo com Tarifas de Navegação Aérea</t>
  </si>
  <si>
    <t>Total de Custos Diretos</t>
  </si>
  <si>
    <t>Custo Organização Terrestre</t>
  </si>
  <si>
    <t>Custo Serviço de Bordo</t>
  </si>
  <si>
    <t>Outros Custos Indiretos</t>
  </si>
  <si>
    <t>Total de Custos Indiretos</t>
  </si>
  <si>
    <t>Total de Custos</t>
  </si>
  <si>
    <t>Organização Tráfego Passageiro</t>
  </si>
  <si>
    <t>Organização Tráfego Carga</t>
  </si>
  <si>
    <t>Despesas Administrativas e Gerais</t>
  </si>
  <si>
    <t>Outras Despesas Operacionais</t>
  </si>
  <si>
    <t>Total de Despesas Operacionais</t>
  </si>
  <si>
    <t>Total de Custos e Despesas Operacionais</t>
  </si>
  <si>
    <t>Resultado de Voo</t>
  </si>
  <si>
    <t>Demonstrativo do Relatório Operacional - DRO
Empresas Brasileiras Concessionárias de Transporte Aéreo Público</t>
  </si>
  <si>
    <t>REDE DOMÉSTICA</t>
  </si>
  <si>
    <t>RIO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</si>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</sst>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4"/>
      <color indexed="8"/>
      <name val="Arial"/>
    </font>
    <font>
      <b/>
      <sz val="11"/>
      <color indexed="9"/>
      <name val="Arial"/>
    </font>
    <font>
      <sz val="12"/>
      <color indexed="8"/>
      <name val="Arial"/>
    </font>
    <font>
      <sz val="9"/>
      <color indexed="9"/>
      <name val="Arial"/>
    </font>
    <font>
      <sz val="9"/>
      <color indexed="8"/>
      <name val="Arial"/>
    </font>
    <font>
      <b/>
      <sz val="11"/>
      <color indexed="8"/>
      <name val="Arial"/>
    </font>
    <font>
      <sz val="6"/>
      <color indexed="8"/>
      <name val="Arial"/>
    </font>
    <font>
      <b/>
      <sz val="12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54"/>
        <bgColor indexed="9"/>
      </patternFill>
    </fill>
  </fills>
  <borders count="3">
    <border>
      <left/>
      <right/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4" fillId="3" borderId="1" xfId="0" applyFont="1" applyFill="1" applyBorder="1" applyAlignment="1">
      <alignment horizontal="left"/>
    </xf>
    <xf numFmtId="4" fontId="5" fillId="2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left"/>
    </xf>
    <xf numFmtId="4" fontId="6" fillId="2" borderId="1" xfId="0" applyNumberFormat="1" applyFont="1" applyFill="1" applyBorder="1" applyAlignment="1">
      <alignment horizontal="right"/>
    </xf>
    <xf numFmtId="0" fontId="6" fillId="2" borderId="1" xfId="0" applyFont="1" applyFill="1" applyBorder="1" applyAlignment="1">
      <alignment horizontal="right"/>
    </xf>
    <xf numFmtId="0" fontId="7" fillId="2" borderId="0" xfId="0" applyFont="1" applyFill="1" applyAlignment="1">
      <alignment vertical="center"/>
    </xf>
    <xf numFmtId="0" fontId="8" fillId="2" borderId="2" xfId="0" applyFont="1" applyFill="1" applyBorder="1" applyAlignment="1">
      <alignment horizontal="left"/>
    </xf>
    <xf numFmtId="4" fontId="6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0" fontId="1" fillId="2" borderId="2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2"/>
  <sheetViews>
    <sheetView tabSelected="1" topLeftCell="A38" zoomScale="115" zoomScaleNormal="115" workbookViewId="0">
      <selection activeCell="A43" sqref="A43:XFD46"/>
    </sheetView>
  </sheetViews>
  <sheetFormatPr defaultRowHeight="15" x14ac:dyDescent="0.25"/>
  <cols>
    <col min="1" max="1" width="44.5703125" bestFit="1" customWidth="1"/>
    <col min="2" max="2" width="12" bestFit="1" customWidth="1"/>
    <col min="3" max="3" width="7.28515625" bestFit="1" customWidth="1"/>
    <col min="4" max="4" width="11.28515625" bestFit="1" customWidth="1"/>
    <col min="5" max="5" width="7.28515625" bestFit="1" customWidth="1"/>
    <col min="8" max="8" width="7.28515625" bestFit="1" customWidth="1"/>
    <col min="9" max="9" width="11.28515625" bestFit="1" customWidth="1"/>
    <col min="10" max="10" width="7.28515625" bestFit="1" customWidth="1"/>
    <col min="11" max="11" width="12" bestFit="1" customWidth="1"/>
    <col min="12" max="12" width="7.28515625" bestFit="1" customWidth="1"/>
    <col min="13" max="13" width="12" bestFit="1" customWidth="1"/>
    <col min="14" max="14" width="7.28515625" bestFit="1" customWidth="1"/>
    <col min="15" max="15" width="11.28515625" bestFit="1" customWidth="1"/>
    <col min="16" max="16" width="7.28515625" bestFit="1" customWidth="1"/>
    <col min="17" max="17" width="11.28515625" bestFit="1" customWidth="1"/>
    <col min="18" max="18" width="7.28515625" bestFit="1" customWidth="1"/>
    <col min="19" max="19" width="11.28515625" bestFit="1" customWidth="1"/>
    <col min="20" max="20" width="7.28515625" bestFit="1" customWidth="1"/>
    <col min="21" max="21" width="11.28515625" bestFit="1" customWidth="1"/>
    <col min="22" max="22" width="7.28515625" bestFit="1" customWidth="1"/>
    <col min="23" max="23" width="11.28515625" bestFit="1" customWidth="1"/>
    <col min="24" max="24" width="7.28515625" bestFit="1" customWidth="1"/>
    <col min="25" max="25" width="11.28515625" bestFit="1" customWidth="1"/>
    <col min="26" max="26" width="7.28515625" bestFit="1" customWidth="1"/>
    <col min="27" max="27" width="11.28515625" bestFit="1" customWidth="1"/>
  </cols>
  <sheetData>
    <row r="1" spans="1:28" ht="18" x14ac:dyDescent="0.25">
      <c r="A1" s="15" t="s">
        <v>35</v>
      </c>
      <c r="B1" s="15"/>
      <c r="C1" s="15"/>
      <c r="D1" s="15"/>
      <c r="E1" s="15"/>
      <c r="F1" s="15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 spans="1:28" x14ac:dyDescent="0.2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</row>
    <row r="3" spans="1:28" ht="15.75" x14ac:dyDescent="0.25">
      <c r="A3" s="9">
        <v>2011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</row>
    <row r="5" spans="1:28" s="8" customFormat="1" ht="18" customHeight="1" x14ac:dyDescent="0.25">
      <c r="A5" s="9" t="s">
        <v>37</v>
      </c>
    </row>
    <row r="6" spans="1:28" s="8" customFormat="1" ht="23.25" customHeight="1" x14ac:dyDescent="0.25"/>
    <row r="7" spans="1:28" s="8" customFormat="1" ht="18" customHeight="1" x14ac:dyDescent="0.25">
      <c r="A7" s="9" t="s">
        <v>36</v>
      </c>
    </row>
    <row r="8" spans="1:28" s="8" customFormat="1" ht="5.25" customHeight="1" x14ac:dyDescent="0.25"/>
    <row r="9" spans="1:28" s="8" customFormat="1" ht="18.75" customHeight="1" x14ac:dyDescent="0.25">
      <c r="A9" s="1" t="s">
        <v>0</v>
      </c>
      <c r="B9" s="12">
        <v>1</v>
      </c>
      <c r="C9" s="12" t="s">
        <v>1</v>
      </c>
      <c r="D9" s="12">
        <v>2</v>
      </c>
      <c r="E9" s="12" t="s">
        <v>1</v>
      </c>
      <c r="F9" s="12">
        <v>3</v>
      </c>
      <c r="G9" s="12"/>
      <c r="H9" s="12" t="s">
        <v>1</v>
      </c>
      <c r="I9" s="12">
        <v>4</v>
      </c>
      <c r="J9" s="12" t="s">
        <v>1</v>
      </c>
      <c r="K9" s="12">
        <v>5</v>
      </c>
      <c r="L9" s="12" t="s">
        <v>1</v>
      </c>
      <c r="M9" s="12">
        <v>6</v>
      </c>
      <c r="N9" s="12" t="s">
        <v>1</v>
      </c>
      <c r="O9" s="12">
        <v>7</v>
      </c>
      <c r="P9" s="12" t="s">
        <v>1</v>
      </c>
      <c r="Q9" s="12">
        <v>8</v>
      </c>
      <c r="R9" s="12" t="s">
        <v>1</v>
      </c>
      <c r="S9" s="12">
        <v>9</v>
      </c>
      <c r="T9" s="12" t="s">
        <v>1</v>
      </c>
      <c r="U9" s="12">
        <v>10</v>
      </c>
      <c r="V9" s="12" t="s">
        <v>1</v>
      </c>
      <c r="W9" s="12">
        <v>11</v>
      </c>
      <c r="X9" s="12" t="s">
        <v>1</v>
      </c>
      <c r="Y9" s="12">
        <v>12</v>
      </c>
      <c r="Z9" s="12" t="s">
        <v>1</v>
      </c>
      <c r="AA9" s="12" t="s">
        <v>38</v>
      </c>
      <c r="AB9" s="12" t="s">
        <v>1</v>
      </c>
    </row>
    <row r="10" spans="1:28" s="8" customFormat="1" ht="18" customHeight="1" x14ac:dyDescent="0.25">
      <c r="A10" s="2" t="s">
        <v>2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</row>
    <row r="11" spans="1:28" s="8" customFormat="1" ht="18" customHeight="1" x14ac:dyDescent="0.2">
      <c r="A11" s="3" t="s">
        <v>3</v>
      </c>
      <c r="B11" s="4">
        <v>0</v>
      </c>
      <c r="C11" s="4">
        <v>0</v>
      </c>
      <c r="D11" s="4">
        <v>0</v>
      </c>
      <c r="E11" s="4">
        <v>0</v>
      </c>
      <c r="F11" s="14">
        <v>0</v>
      </c>
      <c r="G11" s="14"/>
      <c r="H11" s="4">
        <v>0</v>
      </c>
      <c r="I11" s="4">
        <v>0</v>
      </c>
      <c r="J11" s="4">
        <v>0</v>
      </c>
      <c r="K11" s="4">
        <v>0</v>
      </c>
      <c r="L11" s="4">
        <v>0</v>
      </c>
      <c r="M11" s="4">
        <v>0</v>
      </c>
      <c r="N11" s="4">
        <v>0</v>
      </c>
      <c r="O11" s="4">
        <v>0</v>
      </c>
      <c r="P11" s="4">
        <v>0</v>
      </c>
      <c r="Q11" s="4">
        <v>0</v>
      </c>
      <c r="R11" s="4">
        <v>0</v>
      </c>
      <c r="S11" s="4">
        <v>0</v>
      </c>
      <c r="T11" s="4">
        <v>0</v>
      </c>
      <c r="U11" s="4">
        <v>0</v>
      </c>
      <c r="V11" s="4">
        <v>0</v>
      </c>
      <c r="W11" s="4">
        <v>0</v>
      </c>
      <c r="X11" s="4">
        <v>0</v>
      </c>
      <c r="Y11" s="4">
        <v>0</v>
      </c>
      <c r="Z11" s="4">
        <v>0</v>
      </c>
      <c r="AA11" s="11">
        <f>Y11+W11+U11+S11+Q11+O11+M11+K11+I11+D11+B11+F11</f>
        <v>0</v>
      </c>
      <c r="AB11" s="11">
        <f>(AA11*100)/AA$20</f>
        <v>0</v>
      </c>
    </row>
    <row r="12" spans="1:28" s="8" customFormat="1" ht="18" customHeight="1" x14ac:dyDescent="0.2">
      <c r="A12" s="3" t="s">
        <v>4</v>
      </c>
      <c r="B12" s="4">
        <v>0</v>
      </c>
      <c r="C12" s="4">
        <v>0</v>
      </c>
      <c r="D12" s="4">
        <v>0</v>
      </c>
      <c r="E12" s="4">
        <v>0</v>
      </c>
      <c r="F12" s="14">
        <v>0</v>
      </c>
      <c r="G12" s="14"/>
      <c r="H12" s="4">
        <v>0</v>
      </c>
      <c r="I12" s="4">
        <v>0</v>
      </c>
      <c r="J12" s="4">
        <v>0</v>
      </c>
      <c r="K12" s="4">
        <v>0</v>
      </c>
      <c r="L12" s="4">
        <v>0</v>
      </c>
      <c r="M12" s="4">
        <v>0</v>
      </c>
      <c r="N12" s="4">
        <v>0</v>
      </c>
      <c r="O12" s="4">
        <v>0</v>
      </c>
      <c r="P12" s="4">
        <v>0</v>
      </c>
      <c r="Q12" s="4">
        <v>0</v>
      </c>
      <c r="R12" s="4">
        <v>0</v>
      </c>
      <c r="S12" s="4">
        <v>0</v>
      </c>
      <c r="T12" s="4">
        <v>0</v>
      </c>
      <c r="U12" s="4">
        <v>0</v>
      </c>
      <c r="V12" s="4">
        <v>0</v>
      </c>
      <c r="W12" s="4">
        <v>0</v>
      </c>
      <c r="X12" s="4">
        <v>0</v>
      </c>
      <c r="Y12" s="4">
        <v>0</v>
      </c>
      <c r="Z12" s="4">
        <v>0</v>
      </c>
      <c r="AA12" s="11">
        <f t="shared" ref="AA12:AA42" si="0">Y12+W12+U12+S12+Q12+O12+M12+K12+I12+D12+B12+F12</f>
        <v>0</v>
      </c>
      <c r="AB12" s="11">
        <f t="shared" ref="AB12:AB20" si="1">(AA12*100)/AA$20</f>
        <v>0</v>
      </c>
    </row>
    <row r="13" spans="1:28" s="8" customFormat="1" ht="18" customHeight="1" x14ac:dyDescent="0.2">
      <c r="A13" s="3" t="s">
        <v>5</v>
      </c>
      <c r="B13" s="4">
        <v>0</v>
      </c>
      <c r="C13" s="4">
        <v>0</v>
      </c>
      <c r="D13" s="4">
        <v>0</v>
      </c>
      <c r="E13" s="4">
        <v>0</v>
      </c>
      <c r="F13" s="14">
        <v>0</v>
      </c>
      <c r="G13" s="14"/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  <c r="P13" s="4">
        <v>0</v>
      </c>
      <c r="Q13" s="4">
        <v>0</v>
      </c>
      <c r="R13" s="4">
        <v>0</v>
      </c>
      <c r="S13" s="4">
        <v>0</v>
      </c>
      <c r="T13" s="4">
        <v>0</v>
      </c>
      <c r="U13" s="4">
        <v>0</v>
      </c>
      <c r="V13" s="4">
        <v>0</v>
      </c>
      <c r="W13" s="4">
        <v>0</v>
      </c>
      <c r="X13" s="4">
        <v>0</v>
      </c>
      <c r="Y13" s="4">
        <v>0</v>
      </c>
      <c r="Z13" s="4">
        <v>0</v>
      </c>
      <c r="AA13" s="11">
        <f t="shared" si="0"/>
        <v>0</v>
      </c>
      <c r="AB13" s="11">
        <f t="shared" si="1"/>
        <v>0</v>
      </c>
    </row>
    <row r="14" spans="1:28" s="8" customFormat="1" ht="18" customHeight="1" x14ac:dyDescent="0.2">
      <c r="A14" s="3" t="s">
        <v>6</v>
      </c>
      <c r="B14" s="4">
        <v>0</v>
      </c>
      <c r="C14" s="4">
        <v>0</v>
      </c>
      <c r="D14" s="4">
        <v>0</v>
      </c>
      <c r="E14" s="4">
        <v>0</v>
      </c>
      <c r="F14" s="14">
        <v>0</v>
      </c>
      <c r="G14" s="14"/>
      <c r="H14" s="4">
        <v>0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4">
        <v>0</v>
      </c>
      <c r="P14" s="4">
        <v>0</v>
      </c>
      <c r="Q14" s="4">
        <v>0</v>
      </c>
      <c r="R14" s="4">
        <v>0</v>
      </c>
      <c r="S14" s="4">
        <v>0</v>
      </c>
      <c r="T14" s="4">
        <v>0</v>
      </c>
      <c r="U14" s="4">
        <v>0</v>
      </c>
      <c r="V14" s="4">
        <v>0</v>
      </c>
      <c r="W14" s="4">
        <v>0</v>
      </c>
      <c r="X14" s="4">
        <v>0</v>
      </c>
      <c r="Y14" s="4">
        <v>0</v>
      </c>
      <c r="Z14" s="4">
        <v>0</v>
      </c>
      <c r="AA14" s="11">
        <f t="shared" si="0"/>
        <v>0</v>
      </c>
      <c r="AB14" s="11">
        <f t="shared" si="1"/>
        <v>0</v>
      </c>
    </row>
    <row r="15" spans="1:28" s="8" customFormat="1" ht="18" customHeight="1" x14ac:dyDescent="0.2">
      <c r="A15" s="3" t="s">
        <v>7</v>
      </c>
      <c r="B15" s="4">
        <v>0</v>
      </c>
      <c r="C15" s="4">
        <v>0</v>
      </c>
      <c r="D15" s="4">
        <v>0</v>
      </c>
      <c r="E15" s="4">
        <v>0</v>
      </c>
      <c r="F15" s="14">
        <v>0</v>
      </c>
      <c r="G15" s="14"/>
      <c r="H15" s="4">
        <v>0</v>
      </c>
      <c r="I15" s="4">
        <v>0</v>
      </c>
      <c r="J15" s="4">
        <v>0</v>
      </c>
      <c r="K15" s="4">
        <v>0</v>
      </c>
      <c r="L15" s="4">
        <v>0</v>
      </c>
      <c r="M15" s="4">
        <v>0</v>
      </c>
      <c r="N15" s="4">
        <v>0</v>
      </c>
      <c r="O15" s="4">
        <v>0</v>
      </c>
      <c r="P15" s="4">
        <v>0</v>
      </c>
      <c r="Q15" s="4">
        <v>0</v>
      </c>
      <c r="R15" s="4">
        <v>0</v>
      </c>
      <c r="S15" s="4">
        <v>0</v>
      </c>
      <c r="T15" s="4">
        <v>0</v>
      </c>
      <c r="U15" s="4">
        <v>0</v>
      </c>
      <c r="V15" s="4">
        <v>0</v>
      </c>
      <c r="W15" s="4">
        <v>0</v>
      </c>
      <c r="X15" s="4">
        <v>0</v>
      </c>
      <c r="Y15" s="4">
        <v>0</v>
      </c>
      <c r="Z15" s="4">
        <v>0</v>
      </c>
      <c r="AA15" s="11">
        <f t="shared" si="0"/>
        <v>0</v>
      </c>
      <c r="AB15" s="11">
        <f t="shared" si="1"/>
        <v>0</v>
      </c>
    </row>
    <row r="16" spans="1:28" s="8" customFormat="1" ht="18" customHeight="1" x14ac:dyDescent="0.2">
      <c r="A16" s="3" t="s">
        <v>8</v>
      </c>
      <c r="B16" s="4">
        <v>0</v>
      </c>
      <c r="C16" s="4">
        <v>0</v>
      </c>
      <c r="D16" s="4">
        <v>0</v>
      </c>
      <c r="E16" s="4">
        <v>0</v>
      </c>
      <c r="F16" s="14">
        <v>0</v>
      </c>
      <c r="G16" s="14"/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  <c r="P16" s="4">
        <v>0</v>
      </c>
      <c r="Q16" s="4">
        <v>0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11">
        <f t="shared" si="0"/>
        <v>0</v>
      </c>
      <c r="AB16" s="11">
        <f t="shared" si="1"/>
        <v>0</v>
      </c>
    </row>
    <row r="17" spans="1:28" s="8" customFormat="1" ht="18" customHeight="1" x14ac:dyDescent="0.2">
      <c r="A17" s="3" t="s">
        <v>9</v>
      </c>
      <c r="B17" s="4">
        <v>9679.8267500000002</v>
      </c>
      <c r="C17" s="4">
        <v>100</v>
      </c>
      <c r="D17" s="4">
        <v>10311.63761</v>
      </c>
      <c r="E17" s="4">
        <v>100</v>
      </c>
      <c r="F17" s="14">
        <v>10821.86248</v>
      </c>
      <c r="G17" s="14"/>
      <c r="H17" s="4">
        <v>100</v>
      </c>
      <c r="I17" s="4">
        <v>10655.978140000001</v>
      </c>
      <c r="J17" s="4">
        <v>100</v>
      </c>
      <c r="K17" s="4">
        <v>12793.33815</v>
      </c>
      <c r="L17" s="4">
        <v>100</v>
      </c>
      <c r="M17" s="4">
        <v>12002.62046</v>
      </c>
      <c r="N17" s="4">
        <v>100</v>
      </c>
      <c r="O17" s="4">
        <v>11446.323869999998</v>
      </c>
      <c r="P17" s="4">
        <v>100</v>
      </c>
      <c r="Q17" s="4">
        <v>12227.818529999999</v>
      </c>
      <c r="R17" s="4">
        <v>100</v>
      </c>
      <c r="S17" s="4">
        <v>12197.193800000001</v>
      </c>
      <c r="T17" s="4">
        <v>100</v>
      </c>
      <c r="U17" s="4">
        <v>13397.51158</v>
      </c>
      <c r="V17" s="4">
        <v>100</v>
      </c>
      <c r="W17" s="4">
        <v>18715.998319999999</v>
      </c>
      <c r="X17" s="4">
        <v>100</v>
      </c>
      <c r="Y17" s="4">
        <v>20141.243699999999</v>
      </c>
      <c r="Z17" s="4">
        <v>100</v>
      </c>
      <c r="AA17" s="11">
        <f t="shared" si="0"/>
        <v>154391.35339</v>
      </c>
      <c r="AB17" s="11">
        <f t="shared" si="1"/>
        <v>100</v>
      </c>
    </row>
    <row r="18" spans="1:28" s="8" customFormat="1" ht="18" customHeight="1" x14ac:dyDescent="0.2">
      <c r="A18" s="3" t="s">
        <v>10</v>
      </c>
      <c r="B18" s="4">
        <v>0</v>
      </c>
      <c r="C18" s="4">
        <v>0</v>
      </c>
      <c r="D18" s="4">
        <v>0</v>
      </c>
      <c r="E18" s="4">
        <v>0</v>
      </c>
      <c r="F18" s="14">
        <v>0</v>
      </c>
      <c r="G18" s="14"/>
      <c r="H18" s="4">
        <v>0</v>
      </c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4">
        <v>0</v>
      </c>
      <c r="O18" s="4">
        <v>0</v>
      </c>
      <c r="P18" s="4">
        <v>0</v>
      </c>
      <c r="Q18" s="4">
        <v>0</v>
      </c>
      <c r="R18" s="4">
        <v>0</v>
      </c>
      <c r="S18" s="4">
        <v>0</v>
      </c>
      <c r="T18" s="4">
        <v>0</v>
      </c>
      <c r="U18" s="4">
        <v>0</v>
      </c>
      <c r="V18" s="4">
        <v>0</v>
      </c>
      <c r="W18" s="4">
        <v>0</v>
      </c>
      <c r="X18" s="4">
        <v>0</v>
      </c>
      <c r="Y18" s="4">
        <v>0</v>
      </c>
      <c r="Z18" s="4">
        <v>0</v>
      </c>
      <c r="AA18" s="11">
        <f t="shared" si="0"/>
        <v>0</v>
      </c>
      <c r="AB18" s="11">
        <f t="shared" si="1"/>
        <v>0</v>
      </c>
    </row>
    <row r="19" spans="1:28" s="8" customFormat="1" ht="18" customHeight="1" x14ac:dyDescent="0.2">
      <c r="A19" s="3" t="s">
        <v>11</v>
      </c>
      <c r="B19" s="4">
        <v>0</v>
      </c>
      <c r="C19" s="4">
        <v>0</v>
      </c>
      <c r="D19" s="4">
        <v>0</v>
      </c>
      <c r="E19" s="4">
        <v>0</v>
      </c>
      <c r="F19" s="14">
        <v>0</v>
      </c>
      <c r="G19" s="14"/>
      <c r="H19" s="4">
        <v>0</v>
      </c>
      <c r="I19" s="4">
        <v>0</v>
      </c>
      <c r="J19" s="4">
        <v>0</v>
      </c>
      <c r="K19" s="4">
        <v>0</v>
      </c>
      <c r="L19" s="4">
        <v>0</v>
      </c>
      <c r="M19" s="4">
        <v>0</v>
      </c>
      <c r="N19" s="4">
        <v>0</v>
      </c>
      <c r="O19" s="4">
        <v>0</v>
      </c>
      <c r="P19" s="4">
        <v>0</v>
      </c>
      <c r="Q19" s="4">
        <v>0</v>
      </c>
      <c r="R19" s="4">
        <v>0</v>
      </c>
      <c r="S19" s="4">
        <v>0</v>
      </c>
      <c r="T19" s="4">
        <v>0</v>
      </c>
      <c r="U19" s="4">
        <v>0</v>
      </c>
      <c r="V19" s="4">
        <v>0</v>
      </c>
      <c r="W19" s="4">
        <v>0</v>
      </c>
      <c r="X19" s="4">
        <v>0</v>
      </c>
      <c r="Y19" s="4">
        <v>0</v>
      </c>
      <c r="Z19" s="4">
        <v>0</v>
      </c>
      <c r="AA19" s="11">
        <f t="shared" si="0"/>
        <v>0</v>
      </c>
      <c r="AB19" s="11">
        <f t="shared" si="1"/>
        <v>0</v>
      </c>
    </row>
    <row r="20" spans="1:28" s="8" customFormat="1" ht="18" customHeight="1" x14ac:dyDescent="0.25">
      <c r="A20" s="5" t="s">
        <v>12</v>
      </c>
      <c r="B20" s="6">
        <v>9679.8267500000002</v>
      </c>
      <c r="C20" s="6">
        <v>100</v>
      </c>
      <c r="D20" s="6">
        <v>10311.63761</v>
      </c>
      <c r="E20" s="6">
        <v>100</v>
      </c>
      <c r="F20" s="13">
        <v>10821.86248</v>
      </c>
      <c r="G20" s="13"/>
      <c r="H20" s="6">
        <v>100</v>
      </c>
      <c r="I20" s="6">
        <v>10655.978140000001</v>
      </c>
      <c r="J20" s="6">
        <v>100</v>
      </c>
      <c r="K20" s="6">
        <v>12793.33815</v>
      </c>
      <c r="L20" s="6">
        <v>100</v>
      </c>
      <c r="M20" s="6">
        <v>12002.62046</v>
      </c>
      <c r="N20" s="6">
        <v>100</v>
      </c>
      <c r="O20" s="6">
        <v>11446.323869999998</v>
      </c>
      <c r="P20" s="6">
        <v>100</v>
      </c>
      <c r="Q20" s="6">
        <v>12227.818529999999</v>
      </c>
      <c r="R20" s="6">
        <v>100</v>
      </c>
      <c r="S20" s="6">
        <v>12197.193800000001</v>
      </c>
      <c r="T20" s="6">
        <v>100</v>
      </c>
      <c r="U20" s="6">
        <v>13397.51158</v>
      </c>
      <c r="V20" s="6">
        <v>100</v>
      </c>
      <c r="W20" s="6">
        <v>18715.998319999999</v>
      </c>
      <c r="X20" s="6">
        <v>100</v>
      </c>
      <c r="Y20" s="6">
        <v>20141.243699999999</v>
      </c>
      <c r="Z20" s="6">
        <v>100</v>
      </c>
      <c r="AA20" s="10">
        <f t="shared" si="0"/>
        <v>154391.35339</v>
      </c>
      <c r="AB20" s="10">
        <f t="shared" si="1"/>
        <v>100</v>
      </c>
    </row>
    <row r="21" spans="1:28" s="8" customFormat="1" ht="18" customHeight="1" x14ac:dyDescent="0.2">
      <c r="A21" s="3" t="s">
        <v>13</v>
      </c>
      <c r="B21" s="4">
        <v>2252.4451899999999</v>
      </c>
      <c r="C21" s="4">
        <v>18.432818000167835</v>
      </c>
      <c r="D21" s="4">
        <v>1915.8974800000001</v>
      </c>
      <c r="E21" s="4">
        <v>15.412594750889044</v>
      </c>
      <c r="F21" s="14">
        <v>1994.6295899999998</v>
      </c>
      <c r="G21" s="14"/>
      <c r="H21" s="4">
        <v>13.795267731628982</v>
      </c>
      <c r="I21" s="4">
        <v>2198.1044200000001</v>
      </c>
      <c r="J21" s="4">
        <v>18.216184019588887</v>
      </c>
      <c r="K21" s="4">
        <v>2121.7520600000003</v>
      </c>
      <c r="L21" s="4">
        <v>17.408294575701451</v>
      </c>
      <c r="M21" s="4">
        <v>2461.0106299999998</v>
      </c>
      <c r="N21" s="4">
        <v>16.273355739485119</v>
      </c>
      <c r="O21" s="4">
        <v>2451.1144300000001</v>
      </c>
      <c r="P21" s="4">
        <v>12.611112814466546</v>
      </c>
      <c r="Q21" s="4">
        <v>2632.8977800000002</v>
      </c>
      <c r="R21" s="4">
        <v>13.668208364934895</v>
      </c>
      <c r="S21" s="4">
        <v>2700.52448</v>
      </c>
      <c r="T21" s="4">
        <v>19.495961981773451</v>
      </c>
      <c r="U21" s="4">
        <v>2630.8047499999998</v>
      </c>
      <c r="V21" s="4">
        <v>16.110525251814469</v>
      </c>
      <c r="W21" s="4">
        <v>2118.7820499999998</v>
      </c>
      <c r="X21" s="4">
        <v>12.710687473770413</v>
      </c>
      <c r="Y21" s="4">
        <v>2689.0463100000002</v>
      </c>
      <c r="Z21" s="4">
        <v>17.910112611074048</v>
      </c>
      <c r="AA21" s="11">
        <f t="shared" si="0"/>
        <v>28167.009169999994</v>
      </c>
      <c r="AB21" s="11">
        <f>(AA21*100)/AA$41</f>
        <v>15.731269076955277</v>
      </c>
    </row>
    <row r="22" spans="1:28" s="8" customFormat="1" ht="17.25" customHeight="1" x14ac:dyDescent="0.2">
      <c r="A22" s="3" t="s">
        <v>14</v>
      </c>
      <c r="B22" s="4">
        <v>0</v>
      </c>
      <c r="C22" s="4">
        <v>0</v>
      </c>
      <c r="D22" s="4">
        <v>0</v>
      </c>
      <c r="E22" s="4">
        <v>0</v>
      </c>
      <c r="F22" s="14">
        <v>0</v>
      </c>
      <c r="G22" s="14"/>
      <c r="H22" s="4">
        <v>0</v>
      </c>
      <c r="I22" s="4">
        <v>0</v>
      </c>
      <c r="J22" s="4">
        <v>0</v>
      </c>
      <c r="K22" s="4">
        <v>0</v>
      </c>
      <c r="L22" s="4">
        <v>0</v>
      </c>
      <c r="M22" s="4">
        <v>0</v>
      </c>
      <c r="N22" s="4">
        <v>0</v>
      </c>
      <c r="O22" s="4">
        <v>0</v>
      </c>
      <c r="P22" s="4">
        <v>0</v>
      </c>
      <c r="Q22" s="4">
        <v>0</v>
      </c>
      <c r="R22" s="4">
        <v>0</v>
      </c>
      <c r="S22" s="4">
        <v>0</v>
      </c>
      <c r="T22" s="4">
        <v>0</v>
      </c>
      <c r="U22" s="4">
        <v>0</v>
      </c>
      <c r="V22" s="4">
        <v>0</v>
      </c>
      <c r="W22" s="4">
        <v>0</v>
      </c>
      <c r="X22" s="4">
        <v>0</v>
      </c>
      <c r="Y22" s="4">
        <v>0</v>
      </c>
      <c r="Z22" s="4">
        <v>0</v>
      </c>
      <c r="AA22" s="11">
        <f t="shared" si="0"/>
        <v>0</v>
      </c>
      <c r="AB22" s="11">
        <f t="shared" ref="AB22:AB41" si="2">(AA22*100)/AA$41</f>
        <v>0</v>
      </c>
    </row>
    <row r="23" spans="1:28" s="8" customFormat="1" ht="18" customHeight="1" x14ac:dyDescent="0.2">
      <c r="A23" s="3" t="s">
        <v>15</v>
      </c>
      <c r="B23" s="4">
        <v>5598.1937800000005</v>
      </c>
      <c r="C23" s="4">
        <v>45.812651750434661</v>
      </c>
      <c r="D23" s="4">
        <v>6089.6374599999999</v>
      </c>
      <c r="E23" s="4">
        <v>48.98858907148481</v>
      </c>
      <c r="F23" s="14">
        <v>6899.7397699999992</v>
      </c>
      <c r="G23" s="14"/>
      <c r="H23" s="4">
        <v>47.720016730383605</v>
      </c>
      <c r="I23" s="4">
        <v>6624.9517500000002</v>
      </c>
      <c r="J23" s="4">
        <v>54.902460092818274</v>
      </c>
      <c r="K23" s="4">
        <v>6459.5702799999999</v>
      </c>
      <c r="L23" s="4">
        <v>52.998700643036635</v>
      </c>
      <c r="M23" s="4">
        <v>6569.10095</v>
      </c>
      <c r="N23" s="4">
        <v>43.437974360939535</v>
      </c>
      <c r="O23" s="4">
        <v>9762.1252899999999</v>
      </c>
      <c r="P23" s="4">
        <v>50.226648676352056</v>
      </c>
      <c r="Q23" s="4">
        <v>6851.9649400000008</v>
      </c>
      <c r="R23" s="4">
        <v>35.570725616681031</v>
      </c>
      <c r="S23" s="4">
        <v>6227.0433400000002</v>
      </c>
      <c r="T23" s="4">
        <v>44.955045256799735</v>
      </c>
      <c r="U23" s="4">
        <v>7045.17155</v>
      </c>
      <c r="V23" s="4">
        <v>43.143229903184519</v>
      </c>
      <c r="W23" s="4">
        <v>7871.3232400000006</v>
      </c>
      <c r="X23" s="4">
        <v>47.220491465210372</v>
      </c>
      <c r="Y23" s="4">
        <v>8616.6852600000002</v>
      </c>
      <c r="Z23" s="4">
        <v>57.390533873245886</v>
      </c>
      <c r="AA23" s="11">
        <f t="shared" si="0"/>
        <v>84615.507610000001</v>
      </c>
      <c r="AB23" s="11">
        <f t="shared" si="2"/>
        <v>47.257744344181191</v>
      </c>
    </row>
    <row r="24" spans="1:28" s="8" customFormat="1" ht="18" customHeight="1" x14ac:dyDescent="0.2">
      <c r="A24" s="3" t="s">
        <v>16</v>
      </c>
      <c r="B24" s="4">
        <v>139.88564000000002</v>
      </c>
      <c r="C24" s="4">
        <v>1.1447499608001552</v>
      </c>
      <c r="D24" s="4">
        <v>139.88826</v>
      </c>
      <c r="E24" s="4">
        <v>1.1253426053814746</v>
      </c>
      <c r="F24" s="14">
        <v>140.28480999999999</v>
      </c>
      <c r="G24" s="14"/>
      <c r="H24" s="4">
        <v>0.97023854570948331</v>
      </c>
      <c r="I24" s="4">
        <v>140.57120999999998</v>
      </c>
      <c r="J24" s="4">
        <v>1.1649451254077701</v>
      </c>
      <c r="K24" s="4">
        <v>140.57120999999998</v>
      </c>
      <c r="L24" s="4">
        <v>1.1533416550766962</v>
      </c>
      <c r="M24" s="4">
        <v>140.57120999999998</v>
      </c>
      <c r="N24" s="4">
        <v>0.92952272500337307</v>
      </c>
      <c r="O24" s="4">
        <v>150.21829</v>
      </c>
      <c r="P24" s="4">
        <v>0.77288101232640194</v>
      </c>
      <c r="Q24" s="4">
        <v>160.79823000000002</v>
      </c>
      <c r="R24" s="4">
        <v>0.83475466804971266</v>
      </c>
      <c r="S24" s="4">
        <v>162.09629000000001</v>
      </c>
      <c r="T24" s="4">
        <v>1.1702256841702559</v>
      </c>
      <c r="U24" s="4">
        <v>163.26976000000002</v>
      </c>
      <c r="V24" s="4">
        <v>0.99983155015121816</v>
      </c>
      <c r="W24" s="4">
        <v>166.88689000000002</v>
      </c>
      <c r="X24" s="4">
        <v>1.0011634288951528</v>
      </c>
      <c r="Y24" s="4">
        <v>171.17611000000002</v>
      </c>
      <c r="Z24" s="4">
        <v>1.1401006353161685</v>
      </c>
      <c r="AA24" s="11">
        <f t="shared" si="0"/>
        <v>1816.2179100000003</v>
      </c>
      <c r="AB24" s="11">
        <f t="shared" si="2"/>
        <v>1.0143573452245003</v>
      </c>
    </row>
    <row r="25" spans="1:28" s="8" customFormat="1" ht="18" customHeight="1" x14ac:dyDescent="0.2">
      <c r="A25" s="3" t="s">
        <v>17</v>
      </c>
      <c r="B25" s="4">
        <v>1433.1873500000002</v>
      </c>
      <c r="C25" s="4">
        <v>11.7284459129027</v>
      </c>
      <c r="D25" s="4">
        <v>992.77155000000005</v>
      </c>
      <c r="E25" s="4">
        <v>7.9864323326747009</v>
      </c>
      <c r="F25" s="14">
        <v>2434.9793199999999</v>
      </c>
      <c r="G25" s="14"/>
      <c r="H25" s="4">
        <v>16.840816865842186</v>
      </c>
      <c r="I25" s="4">
        <v>765.98507000000006</v>
      </c>
      <c r="J25" s="4">
        <v>6.347889965744975</v>
      </c>
      <c r="K25" s="4">
        <v>178.01608999999999</v>
      </c>
      <c r="L25" s="4">
        <v>1.4605648757727994</v>
      </c>
      <c r="M25" s="4">
        <v>2126.2325599999999</v>
      </c>
      <c r="N25" s="4">
        <v>14.059646233123399</v>
      </c>
      <c r="O25" s="4">
        <v>2428.3946499999997</v>
      </c>
      <c r="P25" s="4">
        <v>12.494218349976014</v>
      </c>
      <c r="Q25" s="4">
        <v>1660.29078</v>
      </c>
      <c r="R25" s="4">
        <v>8.6190966089918906</v>
      </c>
      <c r="S25" s="4">
        <v>448.12228000000005</v>
      </c>
      <c r="T25" s="4">
        <v>3.2351400621503115</v>
      </c>
      <c r="U25" s="4">
        <v>917.66822000000002</v>
      </c>
      <c r="V25" s="4">
        <v>5.6196177352567256</v>
      </c>
      <c r="W25" s="4">
        <v>1047.0391300000001</v>
      </c>
      <c r="X25" s="4">
        <v>6.2812440544502772</v>
      </c>
      <c r="Y25" s="4">
        <v>949.68876</v>
      </c>
      <c r="Z25" s="4">
        <v>6.3253029796542526</v>
      </c>
      <c r="AA25" s="11">
        <f t="shared" si="0"/>
        <v>15382.375760000001</v>
      </c>
      <c r="AB25" s="11">
        <f t="shared" si="2"/>
        <v>8.5910538340409293</v>
      </c>
    </row>
    <row r="26" spans="1:28" s="8" customFormat="1" ht="18" customHeight="1" x14ac:dyDescent="0.2">
      <c r="A26" s="3" t="s">
        <v>18</v>
      </c>
      <c r="B26" s="4">
        <v>115.64038000000001</v>
      </c>
      <c r="C26" s="4">
        <v>0.94633959906045417</v>
      </c>
      <c r="D26" s="4">
        <v>105.66024</v>
      </c>
      <c r="E26" s="4">
        <v>0.84999248519376758</v>
      </c>
      <c r="F26" s="14">
        <v>106.04144000000001</v>
      </c>
      <c r="G26" s="14"/>
      <c r="H26" s="4">
        <v>0.7334043688018641</v>
      </c>
      <c r="I26" s="4">
        <v>102.62076</v>
      </c>
      <c r="J26" s="4">
        <v>0.85044123990709541</v>
      </c>
      <c r="K26" s="4">
        <v>104.01396000000001</v>
      </c>
      <c r="L26" s="4">
        <v>0.85340115360379465</v>
      </c>
      <c r="M26" s="4">
        <v>100.6587</v>
      </c>
      <c r="N26" s="4">
        <v>0.66560250224279238</v>
      </c>
      <c r="O26" s="4">
        <v>123.89634</v>
      </c>
      <c r="P26" s="4">
        <v>0.63745319350084517</v>
      </c>
      <c r="Q26" s="4">
        <v>252.96766</v>
      </c>
      <c r="R26" s="4">
        <v>1.3132354445108789</v>
      </c>
      <c r="S26" s="4">
        <v>215.26622</v>
      </c>
      <c r="T26" s="4">
        <v>1.5540766514658961</v>
      </c>
      <c r="U26" s="4">
        <v>283.05485000000004</v>
      </c>
      <c r="V26" s="4">
        <v>1.733371626523617</v>
      </c>
      <c r="W26" s="4">
        <v>679.27052000000003</v>
      </c>
      <c r="X26" s="4">
        <v>4.0749803831241227</v>
      </c>
      <c r="Y26" s="4">
        <v>340.15460000000002</v>
      </c>
      <c r="Z26" s="4">
        <v>2.2655642517271666</v>
      </c>
      <c r="AA26" s="11">
        <f t="shared" si="0"/>
        <v>2529.2456699999998</v>
      </c>
      <c r="AB26" s="11">
        <f t="shared" si="2"/>
        <v>1.4125832088296948</v>
      </c>
    </row>
    <row r="27" spans="1:28" s="8" customFormat="1" ht="18" customHeight="1" x14ac:dyDescent="0.2">
      <c r="A27" s="3" t="s">
        <v>19</v>
      </c>
      <c r="B27" s="4">
        <v>0</v>
      </c>
      <c r="C27" s="4">
        <v>0</v>
      </c>
      <c r="D27" s="4">
        <v>0</v>
      </c>
      <c r="E27" s="4">
        <v>0</v>
      </c>
      <c r="F27" s="14">
        <v>0</v>
      </c>
      <c r="G27" s="14"/>
      <c r="H27" s="4">
        <v>0</v>
      </c>
      <c r="I27" s="4">
        <v>0</v>
      </c>
      <c r="J27" s="4">
        <v>0</v>
      </c>
      <c r="K27" s="4">
        <v>0</v>
      </c>
      <c r="L27" s="4">
        <v>0</v>
      </c>
      <c r="M27" s="4">
        <v>0</v>
      </c>
      <c r="N27" s="4">
        <v>0</v>
      </c>
      <c r="O27" s="4">
        <v>0</v>
      </c>
      <c r="P27" s="4">
        <v>0</v>
      </c>
      <c r="Q27" s="4">
        <v>2770.00101</v>
      </c>
      <c r="R27" s="4">
        <v>14.379954764426936</v>
      </c>
      <c r="S27" s="4">
        <v>438.8519</v>
      </c>
      <c r="T27" s="4">
        <v>3.1682141826127954</v>
      </c>
      <c r="U27" s="4">
        <v>1123.3262</v>
      </c>
      <c r="V27" s="4">
        <v>6.8790263173748603</v>
      </c>
      <c r="W27" s="4">
        <v>1150.12825</v>
      </c>
      <c r="X27" s="4">
        <v>6.899681229838853</v>
      </c>
      <c r="Y27" s="4">
        <v>1146.80744</v>
      </c>
      <c r="Z27" s="4">
        <v>7.6381913979077369</v>
      </c>
      <c r="AA27" s="11">
        <f t="shared" si="0"/>
        <v>6629.1148000000003</v>
      </c>
      <c r="AB27" s="11">
        <f t="shared" si="2"/>
        <v>3.7023593109025352</v>
      </c>
    </row>
    <row r="28" spans="1:28" s="8" customFormat="1" ht="18" customHeight="1" x14ac:dyDescent="0.2">
      <c r="A28" s="3" t="s">
        <v>20</v>
      </c>
      <c r="B28" s="4">
        <v>267.26085999999998</v>
      </c>
      <c r="C28" s="4">
        <v>2.1871212728369809</v>
      </c>
      <c r="D28" s="4">
        <v>92.915150000000011</v>
      </c>
      <c r="E28" s="4">
        <v>0.74746356113379742</v>
      </c>
      <c r="F28" s="14">
        <v>123.38463</v>
      </c>
      <c r="G28" s="14"/>
      <c r="H28" s="4">
        <v>0.85335343130951025</v>
      </c>
      <c r="I28" s="4">
        <v>254.73849999999999</v>
      </c>
      <c r="J28" s="4">
        <v>2.1110750475057252</v>
      </c>
      <c r="K28" s="4">
        <v>108.78142</v>
      </c>
      <c r="L28" s="4">
        <v>0.89251663256219549</v>
      </c>
      <c r="M28" s="4">
        <v>252.77091000000001</v>
      </c>
      <c r="N28" s="4">
        <v>1.6714397284108347</v>
      </c>
      <c r="O28" s="4">
        <v>363.38045</v>
      </c>
      <c r="P28" s="4">
        <v>1.8696115503353385</v>
      </c>
      <c r="Q28" s="4">
        <v>295.55268000000001</v>
      </c>
      <c r="R28" s="4">
        <v>1.5343078047849339</v>
      </c>
      <c r="S28" s="4">
        <v>137.33847</v>
      </c>
      <c r="T28" s="4">
        <v>0.9914909528074094</v>
      </c>
      <c r="U28" s="4">
        <v>483.47498999999999</v>
      </c>
      <c r="V28" s="4">
        <v>2.9607047178304464</v>
      </c>
      <c r="W28" s="4">
        <v>2.98752</v>
      </c>
      <c r="X28" s="4">
        <v>1.7922293159713422E-2</v>
      </c>
      <c r="Y28" s="4">
        <v>154.95899</v>
      </c>
      <c r="Z28" s="4">
        <v>1.0320881982126582</v>
      </c>
      <c r="AA28" s="11">
        <f t="shared" si="0"/>
        <v>2537.5445699999996</v>
      </c>
      <c r="AB28" s="11">
        <f t="shared" si="2"/>
        <v>1.417218142846111</v>
      </c>
    </row>
    <row r="29" spans="1:28" s="8" customFormat="1" ht="18" customHeight="1" x14ac:dyDescent="0.2">
      <c r="A29" s="3" t="s">
        <v>21</v>
      </c>
      <c r="B29" s="4">
        <v>213.18505999999999</v>
      </c>
      <c r="C29" s="4">
        <v>1.7445935771404322</v>
      </c>
      <c r="D29" s="4">
        <v>378.88139000000001</v>
      </c>
      <c r="E29" s="4">
        <v>3.0479424831873283</v>
      </c>
      <c r="F29" s="14">
        <v>318.45578</v>
      </c>
      <c r="G29" s="14"/>
      <c r="H29" s="4">
        <v>2.2025055518126249</v>
      </c>
      <c r="I29" s="4">
        <v>371.85464000000002</v>
      </c>
      <c r="J29" s="4">
        <v>3.0816427505195496</v>
      </c>
      <c r="K29" s="4">
        <v>667.02320000000009</v>
      </c>
      <c r="L29" s="4">
        <v>5.4727112433801643</v>
      </c>
      <c r="M29" s="4">
        <v>649.53710999999998</v>
      </c>
      <c r="N29" s="4">
        <v>4.2950438036210663</v>
      </c>
      <c r="O29" s="4">
        <v>662.54458</v>
      </c>
      <c r="P29" s="4">
        <v>3.4088267527327782</v>
      </c>
      <c r="Q29" s="4">
        <v>704.01265000000001</v>
      </c>
      <c r="R29" s="4">
        <v>3.6547532019074369</v>
      </c>
      <c r="S29" s="4">
        <v>362.24489</v>
      </c>
      <c r="T29" s="4">
        <v>2.6151633343207861</v>
      </c>
      <c r="U29" s="4">
        <v>377.35573999999997</v>
      </c>
      <c r="V29" s="4">
        <v>2.31085152867659</v>
      </c>
      <c r="W29" s="4">
        <v>409.71834000000001</v>
      </c>
      <c r="X29" s="4">
        <v>2.4579223578055176</v>
      </c>
      <c r="Y29" s="4">
        <v>411.59114</v>
      </c>
      <c r="Z29" s="4">
        <v>2.7413598790421512</v>
      </c>
      <c r="AA29" s="11">
        <f t="shared" si="0"/>
        <v>5526.40452</v>
      </c>
      <c r="AB29" s="11">
        <f t="shared" si="2"/>
        <v>3.0864958365837709</v>
      </c>
    </row>
    <row r="30" spans="1:28" s="8" customFormat="1" ht="18" customHeight="1" x14ac:dyDescent="0.25">
      <c r="A30" s="5" t="s">
        <v>22</v>
      </c>
      <c r="B30" s="6">
        <v>10019.79826</v>
      </c>
      <c r="C30" s="6">
        <v>81.996720073343212</v>
      </c>
      <c r="D30" s="6">
        <v>9715.6515299999992</v>
      </c>
      <c r="E30" s="6">
        <v>78.158357289944917</v>
      </c>
      <c r="F30" s="13">
        <v>12017.51534</v>
      </c>
      <c r="G30" s="13"/>
      <c r="H30" s="6">
        <v>83.115603225488258</v>
      </c>
      <c r="I30" s="6">
        <v>10458.826349999999</v>
      </c>
      <c r="J30" s="6">
        <v>86.674638241492275</v>
      </c>
      <c r="K30" s="6">
        <v>9779.7282200000009</v>
      </c>
      <c r="L30" s="6">
        <v>80.239530779133744</v>
      </c>
      <c r="M30" s="6">
        <v>12299.88207</v>
      </c>
      <c r="N30" s="6">
        <v>81.332585092826122</v>
      </c>
      <c r="O30" s="6">
        <v>15941.67403</v>
      </c>
      <c r="P30" s="6">
        <v>82.020752349689985</v>
      </c>
      <c r="Q30" s="6">
        <v>15328.48573</v>
      </c>
      <c r="R30" s="6">
        <v>79.575036474287714</v>
      </c>
      <c r="S30" s="6">
        <v>10691.487869999999</v>
      </c>
      <c r="T30" s="6">
        <v>77.185318106100638</v>
      </c>
      <c r="U30" s="6">
        <v>13024.126060000001</v>
      </c>
      <c r="V30" s="6">
        <v>79.757158630812455</v>
      </c>
      <c r="W30" s="6">
        <v>13446.13594</v>
      </c>
      <c r="X30" s="6">
        <v>80.664092686254421</v>
      </c>
      <c r="Y30" s="6">
        <v>14480.108609999999</v>
      </c>
      <c r="Z30" s="6">
        <v>96.443253826180069</v>
      </c>
      <c r="AA30" s="10">
        <f t="shared" si="0"/>
        <v>147203.42001000003</v>
      </c>
      <c r="AB30" s="10">
        <f t="shared" si="2"/>
        <v>82.213081099564036</v>
      </c>
    </row>
    <row r="31" spans="1:28" s="8" customFormat="1" ht="18" customHeight="1" x14ac:dyDescent="0.2">
      <c r="A31" s="3" t="s">
        <v>23</v>
      </c>
      <c r="B31" s="4">
        <v>1327.2753900000002</v>
      </c>
      <c r="C31" s="4">
        <v>10.861718548619507</v>
      </c>
      <c r="D31" s="4">
        <v>964.70225000000005</v>
      </c>
      <c r="E31" s="4">
        <v>7.7606265417295965</v>
      </c>
      <c r="F31" s="14">
        <v>1012.54549</v>
      </c>
      <c r="G31" s="14"/>
      <c r="H31" s="4">
        <v>7.002972479217787</v>
      </c>
      <c r="I31" s="4">
        <v>728.56454000000008</v>
      </c>
      <c r="J31" s="4">
        <v>6.0377776460624792</v>
      </c>
      <c r="K31" s="4">
        <v>991.25913000000003</v>
      </c>
      <c r="L31" s="4">
        <v>8.132962970184904</v>
      </c>
      <c r="M31" s="4">
        <v>1349.5641099999998</v>
      </c>
      <c r="N31" s="4">
        <v>8.9239504240872076</v>
      </c>
      <c r="O31" s="4">
        <v>1251.44049</v>
      </c>
      <c r="P31" s="4">
        <v>6.4387272200838428</v>
      </c>
      <c r="Q31" s="4">
        <v>1671.0289399999999</v>
      </c>
      <c r="R31" s="4">
        <v>8.6748418070967759</v>
      </c>
      <c r="S31" s="4">
        <v>1319.66875</v>
      </c>
      <c r="T31" s="4">
        <v>9.5271166653280979</v>
      </c>
      <c r="U31" s="4">
        <v>1902.8358500000002</v>
      </c>
      <c r="V31" s="4">
        <v>11.652588437618888</v>
      </c>
      <c r="W31" s="4">
        <v>1663.2952700000001</v>
      </c>
      <c r="X31" s="4">
        <v>9.9781977828113924</v>
      </c>
      <c r="Y31" s="4">
        <v>290.06076000000002</v>
      </c>
      <c r="Z31" s="4">
        <v>1.9319194527571089</v>
      </c>
      <c r="AA31" s="11">
        <f t="shared" si="0"/>
        <v>14472.240970000001</v>
      </c>
      <c r="AB31" s="11">
        <f t="shared" si="2"/>
        <v>8.0827437329799512</v>
      </c>
    </row>
    <row r="32" spans="1:28" s="8" customFormat="1" ht="18" customHeight="1" x14ac:dyDescent="0.2">
      <c r="A32" s="3" t="s">
        <v>24</v>
      </c>
      <c r="B32" s="4">
        <v>29.817690000000002</v>
      </c>
      <c r="C32" s="4">
        <v>0.24401217636528796</v>
      </c>
      <c r="D32" s="4">
        <v>28.909940000000002</v>
      </c>
      <c r="E32" s="4">
        <v>0.23256838851968073</v>
      </c>
      <c r="F32" s="14">
        <v>31.992600000000003</v>
      </c>
      <c r="G32" s="14"/>
      <c r="H32" s="4">
        <v>0.22126738951612238</v>
      </c>
      <c r="I32" s="4">
        <v>23.93798</v>
      </c>
      <c r="J32" s="4">
        <v>0.19837940580513386</v>
      </c>
      <c r="K32" s="4">
        <v>4.3093000000000004</v>
      </c>
      <c r="L32" s="4">
        <v>3.5356423226505673E-2</v>
      </c>
      <c r="M32" s="4">
        <v>47.455660000000002</v>
      </c>
      <c r="N32" s="4">
        <v>0.31379906596829876</v>
      </c>
      <c r="O32" s="4">
        <v>51.398859999999999</v>
      </c>
      <c r="P32" s="4">
        <v>0.26444984128912002</v>
      </c>
      <c r="Q32" s="4">
        <v>65.432330000000007</v>
      </c>
      <c r="R32" s="4">
        <v>0.33968000088601252</v>
      </c>
      <c r="S32" s="4">
        <v>41.765459999999997</v>
      </c>
      <c r="T32" s="4">
        <v>0.30151839997809604</v>
      </c>
      <c r="U32" s="4">
        <v>33.964190000000002</v>
      </c>
      <c r="V32" s="4">
        <v>0.20798994705039381</v>
      </c>
      <c r="W32" s="4">
        <v>36.025760000000005</v>
      </c>
      <c r="X32" s="4">
        <v>0.21612047183666638</v>
      </c>
      <c r="Y32" s="4">
        <v>23.155630000000002</v>
      </c>
      <c r="Z32" s="4">
        <v>0.15422565960954557</v>
      </c>
      <c r="AA32" s="11">
        <f t="shared" si="0"/>
        <v>418.16540000000003</v>
      </c>
      <c r="AB32" s="11">
        <f t="shared" si="2"/>
        <v>0.23354529358690287</v>
      </c>
    </row>
    <row r="33" spans="1:28" s="8" customFormat="1" ht="18" customHeight="1" x14ac:dyDescent="0.2">
      <c r="A33" s="3" t="s">
        <v>25</v>
      </c>
      <c r="B33" s="4">
        <v>0</v>
      </c>
      <c r="C33" s="4">
        <v>0</v>
      </c>
      <c r="D33" s="4">
        <v>0</v>
      </c>
      <c r="E33" s="4">
        <v>0</v>
      </c>
      <c r="F33" s="14">
        <v>0</v>
      </c>
      <c r="G33" s="14"/>
      <c r="H33" s="4">
        <v>0</v>
      </c>
      <c r="I33" s="4">
        <v>0</v>
      </c>
      <c r="J33" s="4">
        <v>0</v>
      </c>
      <c r="K33" s="4">
        <v>0</v>
      </c>
      <c r="L33" s="4">
        <v>0</v>
      </c>
      <c r="M33" s="4">
        <v>0</v>
      </c>
      <c r="N33" s="4">
        <v>0</v>
      </c>
      <c r="O33" s="4">
        <v>0</v>
      </c>
      <c r="P33" s="4">
        <v>0</v>
      </c>
      <c r="Q33" s="4">
        <v>0</v>
      </c>
      <c r="R33" s="4">
        <v>0</v>
      </c>
      <c r="S33" s="4">
        <v>0</v>
      </c>
      <c r="T33" s="4">
        <v>0</v>
      </c>
      <c r="U33" s="4">
        <v>0</v>
      </c>
      <c r="V33" s="4">
        <v>0</v>
      </c>
      <c r="W33" s="4">
        <v>0</v>
      </c>
      <c r="X33" s="4">
        <v>0</v>
      </c>
      <c r="Y33" s="4">
        <v>0</v>
      </c>
      <c r="Z33" s="4">
        <v>0</v>
      </c>
      <c r="AA33" s="11">
        <f t="shared" si="0"/>
        <v>0</v>
      </c>
      <c r="AB33" s="11">
        <f t="shared" si="2"/>
        <v>0</v>
      </c>
    </row>
    <row r="34" spans="1:28" s="8" customFormat="1" ht="18" customHeight="1" x14ac:dyDescent="0.25">
      <c r="A34" s="5" t="s">
        <v>26</v>
      </c>
      <c r="B34" s="6">
        <v>1357.0930800000001</v>
      </c>
      <c r="C34" s="6">
        <v>11.105730724984793</v>
      </c>
      <c r="D34" s="6">
        <v>993.61219000000006</v>
      </c>
      <c r="E34" s="6">
        <v>7.9931949302492784</v>
      </c>
      <c r="F34" s="13">
        <v>1044.53809</v>
      </c>
      <c r="G34" s="13"/>
      <c r="H34" s="6">
        <v>7.2242398687339104</v>
      </c>
      <c r="I34" s="6">
        <v>752.50252</v>
      </c>
      <c r="J34" s="6">
        <v>6.2361570518676128</v>
      </c>
      <c r="K34" s="6">
        <v>995.56843000000003</v>
      </c>
      <c r="L34" s="6">
        <v>8.1683193934114104</v>
      </c>
      <c r="M34" s="6">
        <v>1397.0197700000001</v>
      </c>
      <c r="N34" s="6">
        <v>9.2377494900555082</v>
      </c>
      <c r="O34" s="6">
        <v>1302.8393500000002</v>
      </c>
      <c r="P34" s="6">
        <v>6.7031770613729629</v>
      </c>
      <c r="Q34" s="6">
        <v>1736.46127</v>
      </c>
      <c r="R34" s="6">
        <v>9.0145218079827885</v>
      </c>
      <c r="S34" s="6">
        <v>1361.4342099999999</v>
      </c>
      <c r="T34" s="6">
        <v>9.8286350653061927</v>
      </c>
      <c r="U34" s="6">
        <v>1936.8000400000001</v>
      </c>
      <c r="V34" s="6">
        <v>11.860578384669282</v>
      </c>
      <c r="W34" s="6">
        <v>1699.3210300000001</v>
      </c>
      <c r="X34" s="6">
        <v>10.194318254648058</v>
      </c>
      <c r="Y34" s="6">
        <v>313.21638999999999</v>
      </c>
      <c r="Z34" s="6">
        <v>2.0861451123666543</v>
      </c>
      <c r="AA34" s="10">
        <f t="shared" si="0"/>
        <v>14890.406370000001</v>
      </c>
      <c r="AB34" s="10">
        <f t="shared" si="2"/>
        <v>8.316289026566853</v>
      </c>
    </row>
    <row r="35" spans="1:28" s="8" customFormat="1" ht="18" customHeight="1" x14ac:dyDescent="0.25">
      <c r="A35" s="5" t="s">
        <v>27</v>
      </c>
      <c r="B35" s="6">
        <v>11376.89134</v>
      </c>
      <c r="C35" s="6">
        <v>93.102450798328007</v>
      </c>
      <c r="D35" s="6">
        <v>10709.263719999999</v>
      </c>
      <c r="E35" s="6">
        <v>86.151552220194191</v>
      </c>
      <c r="F35" s="13">
        <v>13062.05343</v>
      </c>
      <c r="G35" s="13"/>
      <c r="H35" s="6">
        <v>90.339843094222175</v>
      </c>
      <c r="I35" s="6">
        <v>11211.328869999999</v>
      </c>
      <c r="J35" s="6">
        <v>92.910795293359882</v>
      </c>
      <c r="K35" s="6">
        <v>10775.29665</v>
      </c>
      <c r="L35" s="6">
        <v>88.407850172545139</v>
      </c>
      <c r="M35" s="6">
        <v>13696.90184</v>
      </c>
      <c r="N35" s="6">
        <v>90.570334582881628</v>
      </c>
      <c r="O35" s="6">
        <v>17244.51338</v>
      </c>
      <c r="P35" s="6">
        <v>88.72392941106294</v>
      </c>
      <c r="Q35" s="6">
        <v>17064.947</v>
      </c>
      <c r="R35" s="6">
        <v>88.589558282270502</v>
      </c>
      <c r="S35" s="6">
        <v>12052.922079999998</v>
      </c>
      <c r="T35" s="6">
        <v>87.013953171406826</v>
      </c>
      <c r="U35" s="6">
        <v>14960.926100000001</v>
      </c>
      <c r="V35" s="6">
        <v>91.617737015481737</v>
      </c>
      <c r="W35" s="6">
        <v>15145.456969999999</v>
      </c>
      <c r="X35" s="6">
        <v>90.858410940902473</v>
      </c>
      <c r="Y35" s="6">
        <v>14793.325000000001</v>
      </c>
      <c r="Z35" s="6">
        <v>98.52939893854672</v>
      </c>
      <c r="AA35" s="10">
        <f t="shared" si="0"/>
        <v>162093.82638000001</v>
      </c>
      <c r="AB35" s="10">
        <f t="shared" si="2"/>
        <v>90.529370126130871</v>
      </c>
    </row>
    <row r="36" spans="1:28" s="8" customFormat="1" ht="18" customHeight="1" x14ac:dyDescent="0.2">
      <c r="A36" s="3" t="s">
        <v>28</v>
      </c>
      <c r="B36" s="4">
        <v>0</v>
      </c>
      <c r="C36" s="4">
        <v>0</v>
      </c>
      <c r="D36" s="4">
        <v>0</v>
      </c>
      <c r="E36" s="4">
        <v>0</v>
      </c>
      <c r="F36" s="14">
        <v>0</v>
      </c>
      <c r="G36" s="14"/>
      <c r="H36" s="4">
        <v>0</v>
      </c>
      <c r="I36" s="4">
        <v>0</v>
      </c>
      <c r="J36" s="4">
        <v>0</v>
      </c>
      <c r="K36" s="4">
        <v>0</v>
      </c>
      <c r="L36" s="4">
        <v>0</v>
      </c>
      <c r="M36" s="4">
        <v>0</v>
      </c>
      <c r="N36" s="4">
        <v>0</v>
      </c>
      <c r="O36" s="4">
        <v>0</v>
      </c>
      <c r="P36" s="4">
        <v>0</v>
      </c>
      <c r="Q36" s="4">
        <v>0</v>
      </c>
      <c r="R36" s="4">
        <v>0</v>
      </c>
      <c r="S36" s="4">
        <v>0</v>
      </c>
      <c r="T36" s="4">
        <v>0</v>
      </c>
      <c r="U36" s="4">
        <v>0</v>
      </c>
      <c r="V36" s="4">
        <v>0</v>
      </c>
      <c r="W36" s="4">
        <v>0</v>
      </c>
      <c r="X36" s="4">
        <v>0</v>
      </c>
      <c r="Y36" s="4">
        <v>0</v>
      </c>
      <c r="Z36" s="4">
        <v>0</v>
      </c>
      <c r="AA36" s="11">
        <f t="shared" si="0"/>
        <v>0</v>
      </c>
      <c r="AB36" s="11">
        <f t="shared" si="2"/>
        <v>0</v>
      </c>
    </row>
    <row r="37" spans="1:28" s="8" customFormat="1" ht="18" customHeight="1" x14ac:dyDescent="0.2">
      <c r="A37" s="3" t="s">
        <v>29</v>
      </c>
      <c r="B37" s="4">
        <v>40.64</v>
      </c>
      <c r="C37" s="4">
        <v>0.3325762273162442</v>
      </c>
      <c r="D37" s="4">
        <v>105.09093000000001</v>
      </c>
      <c r="E37" s="4">
        <v>0.8454126241055695</v>
      </c>
      <c r="F37" s="14">
        <v>42.685590000000005</v>
      </c>
      <c r="G37" s="14"/>
      <c r="H37" s="4">
        <v>0.29522230357193535</v>
      </c>
      <c r="I37" s="4">
        <v>60.481370000000005</v>
      </c>
      <c r="J37" s="4">
        <v>0.50122266970230778</v>
      </c>
      <c r="K37" s="4">
        <v>31.117999999999999</v>
      </c>
      <c r="L37" s="4">
        <v>0.25531320120725026</v>
      </c>
      <c r="M37" s="4">
        <v>32.065629999999999</v>
      </c>
      <c r="N37" s="4">
        <v>0.21203297443729702</v>
      </c>
      <c r="O37" s="4">
        <v>52.303220000000003</v>
      </c>
      <c r="P37" s="4">
        <v>0.26910282111140071</v>
      </c>
      <c r="Q37" s="4">
        <v>59.673400000000001</v>
      </c>
      <c r="R37" s="4">
        <v>0.30978356669969387</v>
      </c>
      <c r="S37" s="4">
        <v>20.14059</v>
      </c>
      <c r="T37" s="4">
        <v>0.14540145065838714</v>
      </c>
      <c r="U37" s="4">
        <v>30.250240000000002</v>
      </c>
      <c r="V37" s="4">
        <v>0.18524645563052453</v>
      </c>
      <c r="W37" s="4">
        <v>30.20692</v>
      </c>
      <c r="X37" s="4">
        <v>0.18121293771824479</v>
      </c>
      <c r="Y37" s="4">
        <v>50.304739999999995</v>
      </c>
      <c r="Z37" s="4">
        <v>0.33504947643345012</v>
      </c>
      <c r="AA37" s="11">
        <f t="shared" si="0"/>
        <v>554.96063000000015</v>
      </c>
      <c r="AB37" s="11">
        <f t="shared" si="2"/>
        <v>0.30994540261466547</v>
      </c>
    </row>
    <row r="38" spans="1:28" s="8" customFormat="1" ht="18" customHeight="1" x14ac:dyDescent="0.2">
      <c r="A38" s="3" t="s">
        <v>30</v>
      </c>
      <c r="B38" s="4">
        <v>870.23361</v>
      </c>
      <c r="C38" s="4">
        <v>7.1215307799605263</v>
      </c>
      <c r="D38" s="4">
        <v>1672.9690700000001</v>
      </c>
      <c r="E38" s="4">
        <v>13.458337189671404</v>
      </c>
      <c r="F38" s="14">
        <v>1412.24613</v>
      </c>
      <c r="G38" s="14"/>
      <c r="H38" s="4">
        <v>9.7673841619420241</v>
      </c>
      <c r="I38" s="4">
        <v>845.67763000000002</v>
      </c>
      <c r="J38" s="4">
        <v>7.0083200730426647</v>
      </c>
      <c r="K38" s="4">
        <v>1461.2654199999999</v>
      </c>
      <c r="L38" s="4">
        <v>11.989213708903433</v>
      </c>
      <c r="M38" s="4">
        <v>1427.2064800000001</v>
      </c>
      <c r="N38" s="4">
        <v>9.4373581648196101</v>
      </c>
      <c r="O38" s="4">
        <v>2393.7179900000001</v>
      </c>
      <c r="P38" s="4">
        <v>12.315805108253597</v>
      </c>
      <c r="Q38" s="4">
        <v>2191.9806899999999</v>
      </c>
      <c r="R38" s="4">
        <v>11.379267752215492</v>
      </c>
      <c r="S38" s="4">
        <v>2019.22821</v>
      </c>
      <c r="T38" s="4">
        <v>14.577463269166312</v>
      </c>
      <c r="U38" s="4">
        <v>1397.7863900000002</v>
      </c>
      <c r="V38" s="4">
        <v>8.5597659547853517</v>
      </c>
      <c r="W38" s="4">
        <v>1558.2677200000001</v>
      </c>
      <c r="X38" s="4">
        <v>9.3481318615969862</v>
      </c>
      <c r="Y38" s="4">
        <v>228.81686999999999</v>
      </c>
      <c r="Z38" s="4">
        <v>1.5240109081697035</v>
      </c>
      <c r="AA38" s="11">
        <f t="shared" si="0"/>
        <v>17479.396209999999</v>
      </c>
      <c r="AB38" s="11">
        <f t="shared" si="2"/>
        <v>9.7622393425813012</v>
      </c>
    </row>
    <row r="39" spans="1:28" s="8" customFormat="1" ht="18" customHeight="1" x14ac:dyDescent="0.2">
      <c r="A39" s="3" t="s">
        <v>31</v>
      </c>
      <c r="B39" s="4">
        <v>-68.010000000000005</v>
      </c>
      <c r="C39" s="4">
        <v>-0.55655780560476797</v>
      </c>
      <c r="D39" s="4">
        <v>-56.597349999999999</v>
      </c>
      <c r="E39" s="4">
        <v>-0.45530203397116525</v>
      </c>
      <c r="F39" s="14">
        <v>-58.189360000000001</v>
      </c>
      <c r="G39" s="14"/>
      <c r="H39" s="4">
        <v>-0.4024495597361224</v>
      </c>
      <c r="I39" s="4">
        <v>-50.721209999999999</v>
      </c>
      <c r="J39" s="4">
        <v>-0.42033803610485992</v>
      </c>
      <c r="K39" s="4">
        <v>-79.512810000000002</v>
      </c>
      <c r="L39" s="4">
        <v>-0.65237708265582173</v>
      </c>
      <c r="M39" s="4">
        <v>-33.228999999999999</v>
      </c>
      <c r="N39" s="4">
        <v>-0.21972572213853095</v>
      </c>
      <c r="O39" s="4">
        <v>-254.38755</v>
      </c>
      <c r="P39" s="4">
        <v>-1.3088373404279412</v>
      </c>
      <c r="Q39" s="4">
        <v>-53.668380000000006</v>
      </c>
      <c r="R39" s="4">
        <v>-0.27860960118569611</v>
      </c>
      <c r="S39" s="4">
        <v>-240.57901000000001</v>
      </c>
      <c r="T39" s="4">
        <v>-1.7368178912315193</v>
      </c>
      <c r="U39" s="4">
        <v>-59.235990000000001</v>
      </c>
      <c r="V39" s="4">
        <v>-0.3627494258976191</v>
      </c>
      <c r="W39" s="4">
        <v>-64.636150000000001</v>
      </c>
      <c r="X39" s="4">
        <v>-0.38775574021770925</v>
      </c>
      <c r="Y39" s="4">
        <v>-58.32376</v>
      </c>
      <c r="Z39" s="4">
        <v>-0.38845932314987019</v>
      </c>
      <c r="AA39" s="11">
        <f t="shared" si="0"/>
        <v>-1077.0905700000001</v>
      </c>
      <c r="AB39" s="11">
        <f t="shared" si="2"/>
        <v>-0.60155487132683516</v>
      </c>
    </row>
    <row r="40" spans="1:28" s="8" customFormat="1" ht="18" customHeight="1" x14ac:dyDescent="0.25">
      <c r="A40" s="5" t="s">
        <v>32</v>
      </c>
      <c r="B40" s="6">
        <v>842.86360999999999</v>
      </c>
      <c r="C40" s="6">
        <v>6.8975492016720024</v>
      </c>
      <c r="D40" s="6">
        <v>1721.4626499999999</v>
      </c>
      <c r="E40" s="6">
        <v>13.848447779805809</v>
      </c>
      <c r="F40" s="13">
        <v>1396.74236</v>
      </c>
      <c r="G40" s="13"/>
      <c r="H40" s="6">
        <v>9.6601569057778356</v>
      </c>
      <c r="I40" s="6">
        <v>855.43779000000006</v>
      </c>
      <c r="J40" s="6">
        <v>7.0892047066401132</v>
      </c>
      <c r="K40" s="6">
        <v>1412.8706099999999</v>
      </c>
      <c r="L40" s="6">
        <v>11.592149827454861</v>
      </c>
      <c r="M40" s="6">
        <v>1426.0431099999998</v>
      </c>
      <c r="N40" s="6">
        <v>9.4296654171183771</v>
      </c>
      <c r="O40" s="6">
        <v>2191.63366</v>
      </c>
      <c r="P40" s="6">
        <v>11.276070588937056</v>
      </c>
      <c r="Q40" s="6">
        <v>2197.9857099999999</v>
      </c>
      <c r="R40" s="6">
        <v>11.410441717729491</v>
      </c>
      <c r="S40" s="6">
        <v>1798.78979</v>
      </c>
      <c r="T40" s="6">
        <v>12.986046828593182</v>
      </c>
      <c r="U40" s="6">
        <v>1368.8006400000002</v>
      </c>
      <c r="V40" s="6">
        <v>8.3822629845182579</v>
      </c>
      <c r="W40" s="6">
        <v>1523.8384900000001</v>
      </c>
      <c r="X40" s="6">
        <v>9.1415890590975231</v>
      </c>
      <c r="Y40" s="6">
        <v>220.79785000000001</v>
      </c>
      <c r="Z40" s="6">
        <v>1.4706010614532836</v>
      </c>
      <c r="AA40" s="10">
        <f t="shared" si="0"/>
        <v>16957.26627</v>
      </c>
      <c r="AB40" s="10">
        <f t="shared" si="2"/>
        <v>9.4706298738691341</v>
      </c>
    </row>
    <row r="41" spans="1:28" s="8" customFormat="1" ht="17.25" customHeight="1" x14ac:dyDescent="0.25">
      <c r="A41" s="5" t="s">
        <v>33</v>
      </c>
      <c r="B41" s="6">
        <v>12219.754949999999</v>
      </c>
      <c r="C41" s="6">
        <v>100</v>
      </c>
      <c r="D41" s="6">
        <v>12430.726369999998</v>
      </c>
      <c r="E41" s="6">
        <v>100</v>
      </c>
      <c r="F41" s="13">
        <v>14458.795789999998</v>
      </c>
      <c r="G41" s="13"/>
      <c r="H41" s="6">
        <v>100</v>
      </c>
      <c r="I41" s="6">
        <v>12066.766659999999</v>
      </c>
      <c r="J41" s="6">
        <v>100</v>
      </c>
      <c r="K41" s="6">
        <v>12188.16726</v>
      </c>
      <c r="L41" s="6">
        <v>100</v>
      </c>
      <c r="M41" s="6">
        <v>15122.944949999999</v>
      </c>
      <c r="N41" s="6">
        <v>100</v>
      </c>
      <c r="O41" s="6">
        <v>19436.14704</v>
      </c>
      <c r="P41" s="6">
        <v>100</v>
      </c>
      <c r="Q41" s="6">
        <v>19262.932710000001</v>
      </c>
      <c r="R41" s="6">
        <v>100</v>
      </c>
      <c r="S41" s="6">
        <v>13851.711869999997</v>
      </c>
      <c r="T41" s="6">
        <v>100</v>
      </c>
      <c r="U41" s="6">
        <v>16329.726740000002</v>
      </c>
      <c r="V41" s="6">
        <v>100</v>
      </c>
      <c r="W41" s="6">
        <v>16669.295459999998</v>
      </c>
      <c r="X41" s="6">
        <v>100</v>
      </c>
      <c r="Y41" s="6">
        <v>15014.12285</v>
      </c>
      <c r="Z41" s="6">
        <v>100</v>
      </c>
      <c r="AA41" s="10">
        <f t="shared" si="0"/>
        <v>179051.09265000001</v>
      </c>
      <c r="AB41" s="10">
        <f t="shared" si="2"/>
        <v>100</v>
      </c>
    </row>
    <row r="42" spans="1:28" s="8" customFormat="1" ht="18" customHeight="1" x14ac:dyDescent="0.25">
      <c r="A42" s="5" t="s">
        <v>34</v>
      </c>
      <c r="B42" s="6">
        <v>-2539.9282000000003</v>
      </c>
      <c r="C42" s="7"/>
      <c r="D42" s="6">
        <v>-2119.0887599999996</v>
      </c>
      <c r="E42" s="7"/>
      <c r="F42" s="13">
        <v>-3636.9333099999999</v>
      </c>
      <c r="G42" s="13"/>
      <c r="H42" s="7"/>
      <c r="I42" s="6">
        <v>-1410.7885200000001</v>
      </c>
      <c r="J42" s="7"/>
      <c r="K42" s="6">
        <v>605.17088999999999</v>
      </c>
      <c r="L42" s="7"/>
      <c r="M42" s="6">
        <v>-3120.3244900000004</v>
      </c>
      <c r="N42" s="7"/>
      <c r="O42" s="6">
        <v>-7989.8231699999997</v>
      </c>
      <c r="P42" s="7"/>
      <c r="Q42" s="6">
        <v>-7035.1141799999996</v>
      </c>
      <c r="R42" s="7"/>
      <c r="S42" s="6">
        <v>-1654.5180700000001</v>
      </c>
      <c r="T42" s="7"/>
      <c r="U42" s="6">
        <v>-2932.2151600000002</v>
      </c>
      <c r="V42" s="7"/>
      <c r="W42" s="6">
        <v>2046.7028600000001</v>
      </c>
      <c r="X42" s="7"/>
      <c r="Y42" s="6">
        <v>5127.1208499999993</v>
      </c>
      <c r="Z42" s="7"/>
      <c r="AA42" s="11">
        <f t="shared" si="0"/>
        <v>-24659.739260000002</v>
      </c>
      <c r="AB42"/>
    </row>
  </sheetData>
  <mergeCells count="59">
    <mergeCell ref="F11:G11"/>
    <mergeCell ref="F12:G12"/>
    <mergeCell ref="F13:G13"/>
    <mergeCell ref="F14:G14"/>
    <mergeCell ref="A1:F1"/>
    <mergeCell ref="F26:G26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38:G38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Y9:Y10"/>
    <mergeCell ref="N9:N10"/>
    <mergeCell ref="B9:B10"/>
    <mergeCell ref="C9:C10"/>
    <mergeCell ref="D9:D10"/>
    <mergeCell ref="E9:E10"/>
    <mergeCell ref="F9:G10"/>
    <mergeCell ref="H9:H10"/>
    <mergeCell ref="I9:I10"/>
    <mergeCell ref="J9:J10"/>
    <mergeCell ref="K9:K10"/>
    <mergeCell ref="L9:L10"/>
    <mergeCell ref="M9:M10"/>
    <mergeCell ref="T9:T10"/>
    <mergeCell ref="U9:U10"/>
    <mergeCell ref="V9:V10"/>
    <mergeCell ref="W9:W10"/>
    <mergeCell ref="X9:X10"/>
    <mergeCell ref="AA9:AA10"/>
    <mergeCell ref="AB9:AB10"/>
    <mergeCell ref="F39:G39"/>
    <mergeCell ref="F40:G40"/>
    <mergeCell ref="F41:G41"/>
    <mergeCell ref="F42:G42"/>
    <mergeCell ref="Z9:Z10"/>
    <mergeCell ref="O9:O10"/>
    <mergeCell ref="P9:P10"/>
    <mergeCell ref="Q9:Q10"/>
    <mergeCell ref="R9:R10"/>
    <mergeCell ref="S9:S10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DRO - MENSAL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Humberto Borges Junior</dc:creator>
  <cp:lastModifiedBy>Jose Humberto Borges Junior</cp:lastModifiedBy>
  <dcterms:created xsi:type="dcterms:W3CDTF">2015-06-12T20:31:03Z</dcterms:created>
  <dcterms:modified xsi:type="dcterms:W3CDTF">2015-09-14T21:08:50Z</dcterms:modified>
</cp:coreProperties>
</file>