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09\PANTANAL_09\"/>
    </mc:Choice>
  </mc:AlternateContent>
  <bookViews>
    <workbookView xWindow="0" yWindow="0" windowWidth="24000" windowHeight="9135"/>
  </bookViews>
  <sheets>
    <sheet name="PT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B40" i="1"/>
  <c r="AA40" i="1"/>
  <c r="AA39" i="1"/>
  <c r="AA38" i="1"/>
  <c r="AB38" i="1" s="1"/>
  <c r="AA37" i="1"/>
  <c r="AA36" i="1"/>
  <c r="AB36" i="1" s="1"/>
  <c r="AA35" i="1"/>
  <c r="AB35" i="1" s="1"/>
  <c r="AA34" i="1"/>
  <c r="AB34" i="1" s="1"/>
  <c r="AA33" i="1"/>
  <c r="AB33" i="1" s="1"/>
  <c r="AB32" i="1"/>
  <c r="AA32" i="1"/>
  <c r="AA31" i="1"/>
  <c r="AA30" i="1"/>
  <c r="AB30" i="1" s="1"/>
  <c r="AA29" i="1"/>
  <c r="AA28" i="1"/>
  <c r="AB28" i="1" s="1"/>
  <c r="AA27" i="1"/>
  <c r="AB27" i="1" s="1"/>
  <c r="AA26" i="1"/>
  <c r="AB26" i="1" s="1"/>
  <c r="AA25" i="1"/>
  <c r="AB25" i="1" s="1"/>
  <c r="AB24" i="1"/>
  <c r="AA24" i="1"/>
  <c r="AA23" i="1"/>
  <c r="AA22" i="1"/>
  <c r="AB22" i="1" s="1"/>
  <c r="AA21" i="1"/>
  <c r="AA20" i="1"/>
  <c r="AB20" i="1" s="1"/>
  <c r="AA19" i="1"/>
  <c r="AB19" i="1" s="1"/>
  <c r="AA18" i="1"/>
  <c r="AB18" i="1" s="1"/>
  <c r="AA17" i="1"/>
  <c r="AB17" i="1" s="1"/>
  <c r="AB16" i="1"/>
  <c r="AA16" i="1"/>
  <c r="AA15" i="1"/>
  <c r="AA14" i="1"/>
  <c r="AB14" i="1" s="1"/>
  <c r="AA13" i="1"/>
  <c r="AA12" i="1"/>
  <c r="AB12" i="1" s="1"/>
  <c r="AA11" i="1"/>
  <c r="AB11" i="1" s="1"/>
  <c r="AB15" i="1" l="1"/>
  <c r="AB31" i="1"/>
  <c r="AB39" i="1"/>
  <c r="AB13" i="1"/>
  <c r="AB21" i="1"/>
  <c r="AB29" i="1"/>
  <c r="AB37" i="1"/>
  <c r="AB23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<sst xmlns="http://schemas.openxmlformats.org/spreadsheetml/2006/main" count="51" uniqueCount="39">
  <si>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</si>
  <si>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</si>
  <si>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</si>
  <si>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</si>
  <si>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</si>
  <si>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</si>
  <si>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</si>
  <si>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</si>
  <si>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</si>
  <si>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</si>
  <si>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</si>
  <si>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</si>
  <si>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</si>
  <si>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</si>
  <si>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</si>
  <si>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</si>
  <si>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</si>
  <si>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</si>
  <si>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</si>
  <si>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</si>
  <si>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</si>
  <si>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</si>
  <si>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</si>
  <si>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</si>
  <si>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</si>
  <si>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</si>
  <si>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</si>
  <si>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</si>
  <si>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</si>
  <si>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</si>
  <si>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</si>
  <si>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</si>
  <si>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</si>
  <si>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</si>
  <si>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</si>
  <si>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</si>
  <si>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</si>
  <si>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PTN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</si>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</sst>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workbookViewId="0">
      <selection activeCell="A11" sqref="A11"/>
    </sheetView>
  </sheetViews>
  <sheetFormatPr defaultRowHeight="15" x14ac:dyDescent="0.25"/>
  <cols>
    <col min="1" max="1" width="44.5703125" bestFit="1" customWidth="1"/>
    <col min="2" max="2" width="9.7109375" bestFit="1" customWidth="1"/>
    <col min="3" max="3" width="7.28515625" bestFit="1" customWidth="1"/>
    <col min="4" max="4" width="9.7109375" bestFit="1" customWidth="1"/>
    <col min="5" max="5" width="7.28515625" bestFit="1" customWidth="1"/>
    <col min="8" max="8" width="7.28515625" bestFit="1" customWidth="1"/>
    <col min="9" max="9" width="9" bestFit="1" customWidth="1"/>
    <col min="10" max="10" width="7.28515625" bestFit="1" customWidth="1"/>
    <col min="11" max="11" width="9" bestFit="1" customWidth="1"/>
    <col min="12" max="12" width="7.28515625" bestFit="1" customWidth="1"/>
    <col min="13" max="13" width="9" bestFit="1" customWidth="1"/>
    <col min="14" max="14" width="7.28515625" bestFit="1" customWidth="1"/>
    <col min="15" max="15" width="9" bestFit="1" customWidth="1"/>
    <col min="16" max="16" width="7.28515625" bestFit="1" customWidth="1"/>
    <col min="17" max="17" width="9" bestFit="1" customWidth="1"/>
    <col min="18" max="18" width="7.28515625" bestFit="1" customWidth="1"/>
    <col min="19" max="19" width="9.7109375" bestFit="1" customWidth="1"/>
    <col min="20" max="20" width="7.28515625" bestFit="1" customWidth="1"/>
    <col min="21" max="21" width="9" bestFit="1" customWidth="1"/>
    <col min="22" max="22" width="7.28515625" bestFit="1" customWidth="1"/>
    <col min="23" max="23" width="9" bestFit="1" customWidth="1"/>
    <col min="24" max="24" width="7.28515625" bestFit="1" customWidth="1"/>
    <col min="25" max="25" width="10.140625" bestFit="1" customWidth="1"/>
    <col min="26" max="26" width="7.28515625" bestFit="1" customWidth="1"/>
    <col min="27" max="27" width="10.85546875" bestFit="1" customWidth="1"/>
    <col min="28" max="28" width="7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8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8" ht="15.75" x14ac:dyDescent="0.25">
      <c r="A3" s="11">
        <v>2009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8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8" ht="15.75" x14ac:dyDescent="0.25">
      <c r="A5" s="11" t="s">
        <v>37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8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8" ht="15.75" x14ac:dyDescent="0.25">
      <c r="A7" s="11" t="s">
        <v>36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8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8" ht="18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x14ac:dyDescent="0.25">
      <c r="A11" s="3" t="s">
        <v>3</v>
      </c>
      <c r="B11" s="4">
        <v>2446.7359999999999</v>
      </c>
      <c r="C11" s="4">
        <v>95.979149839736351</v>
      </c>
      <c r="D11" s="4">
        <v>2822.7539999999999</v>
      </c>
      <c r="E11" s="4">
        <v>97.135375086028901</v>
      </c>
      <c r="F11" s="13">
        <v>4807.9440000000004</v>
      </c>
      <c r="G11" s="13"/>
      <c r="H11" s="4">
        <v>95.656815637445305</v>
      </c>
      <c r="I11" s="4">
        <v>4426.4409999999998</v>
      </c>
      <c r="J11" s="4">
        <v>97.046749027601194</v>
      </c>
      <c r="K11" s="4">
        <v>4542.6090000000004</v>
      </c>
      <c r="L11" s="4">
        <v>97.887807426063887</v>
      </c>
      <c r="M11" s="4">
        <v>4372.3739999999998</v>
      </c>
      <c r="N11" s="4">
        <v>98.3405219383841</v>
      </c>
      <c r="O11" s="4">
        <v>4232.5990000000002</v>
      </c>
      <c r="P11" s="4">
        <v>97.799612184218049</v>
      </c>
      <c r="Q11" s="4">
        <v>4390.8689999999997</v>
      </c>
      <c r="R11" s="4">
        <v>97.828154628795573</v>
      </c>
      <c r="S11" s="4">
        <v>4272.0150000000003</v>
      </c>
      <c r="T11" s="4">
        <v>97.823861794054011</v>
      </c>
      <c r="U11" s="4">
        <v>4420.1170000000002</v>
      </c>
      <c r="V11" s="4">
        <v>97.466726027182787</v>
      </c>
      <c r="W11" s="4">
        <v>4504.7219999999998</v>
      </c>
      <c r="X11" s="4">
        <v>97.940428107615446</v>
      </c>
      <c r="Y11" s="4">
        <v>3789.8989999999999</v>
      </c>
      <c r="Z11" s="4">
        <v>97.666507149043838</v>
      </c>
      <c r="AA11" s="5">
        <f t="shared" ref="AA11:AA42" si="0">Y11+W11+U11+S11+Q11+O11+M11+K11+I11+F11+D11+B11</f>
        <v>49029.078999999998</v>
      </c>
      <c r="AB11" s="5">
        <f>(AA11*100)/AA$20</f>
        <v>97.419990814570781</v>
      </c>
    </row>
    <row r="12" spans="1:28" x14ac:dyDescent="0.25">
      <c r="A12" s="3" t="s">
        <v>4</v>
      </c>
      <c r="B12" s="4">
        <v>15.545</v>
      </c>
      <c r="C12" s="4">
        <v>0.60979030196093964</v>
      </c>
      <c r="D12" s="4">
        <v>17.161999999999999</v>
      </c>
      <c r="E12" s="4">
        <v>0.5905712319339298</v>
      </c>
      <c r="F12" s="13">
        <v>17.044</v>
      </c>
      <c r="G12" s="13"/>
      <c r="H12" s="4">
        <v>0.33910019869711827</v>
      </c>
      <c r="I12" s="4">
        <v>16.242999999999999</v>
      </c>
      <c r="J12" s="4">
        <v>0.35611687684424714</v>
      </c>
      <c r="K12" s="4">
        <v>14.227</v>
      </c>
      <c r="L12" s="4">
        <v>0.30657488598525889</v>
      </c>
      <c r="M12" s="4">
        <v>13.952999999999999</v>
      </c>
      <c r="N12" s="4">
        <v>0.31382157670095773</v>
      </c>
      <c r="O12" s="4">
        <v>16.687999999999999</v>
      </c>
      <c r="P12" s="4">
        <v>0.38559757920139154</v>
      </c>
      <c r="Q12" s="4">
        <v>13.882</v>
      </c>
      <c r="R12" s="4">
        <v>0.30928967422096637</v>
      </c>
      <c r="S12" s="4">
        <v>11.83</v>
      </c>
      <c r="T12" s="4">
        <v>0.27089237397894411</v>
      </c>
      <c r="U12" s="4">
        <v>11.644</v>
      </c>
      <c r="V12" s="4">
        <v>0.25675848803561457</v>
      </c>
      <c r="W12" s="4">
        <v>11.163</v>
      </c>
      <c r="X12" s="4">
        <v>0.2427028791044844</v>
      </c>
      <c r="Y12" s="4">
        <v>15.13</v>
      </c>
      <c r="Z12" s="4">
        <v>0.38990333335137251</v>
      </c>
      <c r="AA12" s="5">
        <f t="shared" si="0"/>
        <v>174.511</v>
      </c>
      <c r="AB12" s="5">
        <f t="shared" ref="AB12:AB20" si="1">(AA12*100)/AA$20</f>
        <v>0.34675054811944483</v>
      </c>
    </row>
    <row r="13" spans="1:28" x14ac:dyDescent="0.25">
      <c r="A13" s="3" t="s">
        <v>5</v>
      </c>
      <c r="B13" s="4">
        <v>25.87</v>
      </c>
      <c r="C13" s="4">
        <v>1.0148134520250569</v>
      </c>
      <c r="D13" s="4">
        <v>22.466000000000001</v>
      </c>
      <c r="E13" s="4">
        <v>0.7730901582931865</v>
      </c>
      <c r="F13" s="13">
        <v>35.037999999999997</v>
      </c>
      <c r="G13" s="13"/>
      <c r="H13" s="4">
        <v>0.69710119466965681</v>
      </c>
      <c r="I13" s="4">
        <v>32.331000000000003</v>
      </c>
      <c r="J13" s="4">
        <v>0.70883548268493224</v>
      </c>
      <c r="K13" s="4">
        <v>33.235999999999997</v>
      </c>
      <c r="L13" s="4">
        <v>0.71619617000112912</v>
      </c>
      <c r="M13" s="4">
        <v>9.94</v>
      </c>
      <c r="N13" s="4">
        <v>0.22356385525747294</v>
      </c>
      <c r="O13" s="4">
        <v>29.056000000000001</v>
      </c>
      <c r="P13" s="4">
        <v>0.67137603435256676</v>
      </c>
      <c r="Q13" s="4">
        <v>25.353999999999999</v>
      </c>
      <c r="R13" s="4">
        <v>0.56488477166102724</v>
      </c>
      <c r="S13" s="4">
        <v>29.96</v>
      </c>
      <c r="T13" s="4">
        <v>0.68604695895259216</v>
      </c>
      <c r="U13" s="4">
        <v>25.228000000000002</v>
      </c>
      <c r="V13" s="4">
        <v>0.55629535693597421</v>
      </c>
      <c r="W13" s="4">
        <v>27.460999999999999</v>
      </c>
      <c r="X13" s="4">
        <v>0.597049517431537</v>
      </c>
      <c r="Y13" s="4">
        <v>24.835999999999999</v>
      </c>
      <c r="Z13" s="4">
        <v>0.64002902756871694</v>
      </c>
      <c r="AA13" s="5">
        <f t="shared" si="0"/>
        <v>320.77600000000001</v>
      </c>
      <c r="AB13" s="5">
        <f t="shared" si="1"/>
        <v>0.63737674887865547</v>
      </c>
    </row>
    <row r="14" spans="1:28" x14ac:dyDescent="0.25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3">
        <v>0</v>
      </c>
      <c r="G14" s="13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5">
        <f t="shared" si="0"/>
        <v>0</v>
      </c>
      <c r="AB14" s="5">
        <f t="shared" si="1"/>
        <v>0</v>
      </c>
    </row>
    <row r="15" spans="1:28" x14ac:dyDescent="0.25">
      <c r="A15" s="3" t="s">
        <v>7</v>
      </c>
      <c r="B15" s="4">
        <v>26.978000000000002</v>
      </c>
      <c r="C15" s="4">
        <v>1.0582774375234629</v>
      </c>
      <c r="D15" s="4">
        <v>0</v>
      </c>
      <c r="E15" s="4">
        <v>0</v>
      </c>
      <c r="F15" s="13">
        <v>113.84099999999999</v>
      </c>
      <c r="G15" s="13"/>
      <c r="H15" s="4">
        <v>2.2649322764538047</v>
      </c>
      <c r="I15" s="4">
        <v>20.413</v>
      </c>
      <c r="J15" s="4">
        <v>0.44754132900459381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19.103999999999999</v>
      </c>
      <c r="V15" s="4">
        <v>0.42125679795880966</v>
      </c>
      <c r="W15" s="4">
        <v>0</v>
      </c>
      <c r="X15" s="4">
        <v>0</v>
      </c>
      <c r="Y15" s="4">
        <v>0</v>
      </c>
      <c r="Z15" s="4">
        <v>0</v>
      </c>
      <c r="AA15" s="5">
        <f t="shared" si="0"/>
        <v>180.33600000000001</v>
      </c>
      <c r="AB15" s="5">
        <f t="shared" si="1"/>
        <v>0.35832472936186383</v>
      </c>
    </row>
    <row r="16" spans="1:28" x14ac:dyDescent="0.25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3">
        <v>0</v>
      </c>
      <c r="G16" s="13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5">
        <f t="shared" si="0"/>
        <v>0</v>
      </c>
      <c r="AB16" s="5">
        <f t="shared" si="1"/>
        <v>0</v>
      </c>
    </row>
    <row r="17" spans="1:28" x14ac:dyDescent="0.25">
      <c r="A17" s="3" t="s">
        <v>9</v>
      </c>
      <c r="B17" s="4">
        <v>0</v>
      </c>
      <c r="C17" s="4">
        <v>0</v>
      </c>
      <c r="D17" s="4">
        <v>0</v>
      </c>
      <c r="E17" s="4">
        <v>0</v>
      </c>
      <c r="F17" s="13">
        <v>0</v>
      </c>
      <c r="G17" s="13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5">
        <f t="shared" si="0"/>
        <v>0</v>
      </c>
      <c r="AB17" s="5">
        <f t="shared" si="1"/>
        <v>0</v>
      </c>
    </row>
    <row r="18" spans="1:28" x14ac:dyDescent="0.25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3">
        <v>0</v>
      </c>
      <c r="G18" s="13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5">
        <f t="shared" si="0"/>
        <v>0</v>
      </c>
      <c r="AB18" s="5">
        <f t="shared" si="1"/>
        <v>0</v>
      </c>
    </row>
    <row r="19" spans="1:28" x14ac:dyDescent="0.25">
      <c r="A19" s="3" t="s">
        <v>11</v>
      </c>
      <c r="B19" s="4">
        <v>34.107999999999997</v>
      </c>
      <c r="C19" s="4">
        <v>1.33796896875418</v>
      </c>
      <c r="D19" s="4">
        <v>43.618000000000002</v>
      </c>
      <c r="E19" s="4">
        <v>1.500963523743978</v>
      </c>
      <c r="F19" s="13">
        <v>52.375999999999998</v>
      </c>
      <c r="G19" s="13"/>
      <c r="H19" s="4">
        <v>1.0420506927341155</v>
      </c>
      <c r="I19" s="4">
        <v>65.715000000000003</v>
      </c>
      <c r="J19" s="4">
        <v>1.4407572838650313</v>
      </c>
      <c r="K19" s="4">
        <v>50.555999999999997</v>
      </c>
      <c r="L19" s="4">
        <v>1.0894215179497257</v>
      </c>
      <c r="M19" s="4">
        <v>49.89</v>
      </c>
      <c r="N19" s="4">
        <v>1.1220926296574774</v>
      </c>
      <c r="O19" s="4">
        <v>49.484999999999999</v>
      </c>
      <c r="P19" s="4">
        <v>1.1434142022279998</v>
      </c>
      <c r="Q19" s="4">
        <v>58.244</v>
      </c>
      <c r="R19" s="4">
        <v>1.2976709253224292</v>
      </c>
      <c r="S19" s="4">
        <v>53.243000000000002</v>
      </c>
      <c r="T19" s="4">
        <v>1.2191988730144483</v>
      </c>
      <c r="U19" s="4">
        <v>58.908000000000001</v>
      </c>
      <c r="V19" s="4">
        <v>1.2989633298868071</v>
      </c>
      <c r="W19" s="4">
        <v>56.104999999999997</v>
      </c>
      <c r="X19" s="4">
        <v>1.2198194958485262</v>
      </c>
      <c r="Y19" s="4">
        <v>50.584000000000003</v>
      </c>
      <c r="Z19" s="4">
        <v>1.3035604900360758</v>
      </c>
      <c r="AA19" s="5">
        <f t="shared" si="0"/>
        <v>622.83199999999988</v>
      </c>
      <c r="AB19" s="5">
        <f t="shared" si="1"/>
        <v>1.237557159069228</v>
      </c>
    </row>
    <row r="20" spans="1:28" x14ac:dyDescent="0.25">
      <c r="A20" s="6" t="s">
        <v>12</v>
      </c>
      <c r="B20" s="7">
        <v>2549.2370000000001</v>
      </c>
      <c r="C20" s="7">
        <v>100</v>
      </c>
      <c r="D20" s="7">
        <v>2906</v>
      </c>
      <c r="E20" s="7">
        <v>100</v>
      </c>
      <c r="F20" s="14">
        <v>5026.2430000000004</v>
      </c>
      <c r="G20" s="14"/>
      <c r="H20" s="7">
        <v>100</v>
      </c>
      <c r="I20" s="7">
        <v>4561.143</v>
      </c>
      <c r="J20" s="7">
        <v>100</v>
      </c>
      <c r="K20" s="7">
        <v>4640.6279999999997</v>
      </c>
      <c r="L20" s="7">
        <v>100</v>
      </c>
      <c r="M20" s="7">
        <v>4446.1570000000002</v>
      </c>
      <c r="N20" s="7">
        <v>100</v>
      </c>
      <c r="O20" s="7">
        <v>4327.8280000000004</v>
      </c>
      <c r="P20" s="7">
        <v>100</v>
      </c>
      <c r="Q20" s="7">
        <v>4488.3490000000002</v>
      </c>
      <c r="R20" s="7">
        <v>100</v>
      </c>
      <c r="S20" s="7">
        <v>4367.0479999999998</v>
      </c>
      <c r="T20" s="7">
        <v>100</v>
      </c>
      <c r="U20" s="7">
        <v>4535.0010000000002</v>
      </c>
      <c r="V20" s="7">
        <v>100</v>
      </c>
      <c r="W20" s="7">
        <v>4599.451</v>
      </c>
      <c r="X20" s="7">
        <v>100</v>
      </c>
      <c r="Y20" s="7">
        <v>3880.4490000000001</v>
      </c>
      <c r="Z20" s="7">
        <v>100</v>
      </c>
      <c r="AA20" s="8">
        <f>Y20+W20+U20+S20+Q20+O20+M20+K20+I20+F20+D20+B20</f>
        <v>50327.534000000007</v>
      </c>
      <c r="AB20" s="8">
        <f t="shared" si="1"/>
        <v>100</v>
      </c>
    </row>
    <row r="21" spans="1:28" x14ac:dyDescent="0.25">
      <c r="A21" s="3" t="s">
        <v>13</v>
      </c>
      <c r="B21" s="4">
        <v>424.53399999999999</v>
      </c>
      <c r="C21" s="4">
        <v>9.2999872066959792</v>
      </c>
      <c r="D21" s="4">
        <v>425.072</v>
      </c>
      <c r="E21" s="4">
        <v>8.9989848747394703</v>
      </c>
      <c r="F21" s="13">
        <v>406.63</v>
      </c>
      <c r="G21" s="13"/>
      <c r="H21" s="4">
        <v>8.0736975322834734</v>
      </c>
      <c r="I21" s="4">
        <v>396.38900000000001</v>
      </c>
      <c r="J21" s="4">
        <v>8.3808965228674364</v>
      </c>
      <c r="K21" s="4">
        <v>422.45499999999998</v>
      </c>
      <c r="L21" s="4">
        <v>8.6826047629314207</v>
      </c>
      <c r="M21" s="4">
        <v>414.68299999999999</v>
      </c>
      <c r="N21" s="4">
        <v>8.3952883232684954</v>
      </c>
      <c r="O21" s="4">
        <v>408.17200000000003</v>
      </c>
      <c r="P21" s="4">
        <v>8.0309502021352941</v>
      </c>
      <c r="Q21" s="4">
        <v>458.05200000000002</v>
      </c>
      <c r="R21" s="4">
        <v>8.9788219907552165</v>
      </c>
      <c r="S21" s="4">
        <v>456.66399999999999</v>
      </c>
      <c r="T21" s="4">
        <v>8.4009351951140854</v>
      </c>
      <c r="U21" s="4">
        <v>404.07799999999997</v>
      </c>
      <c r="V21" s="4">
        <v>7.9137210556197823</v>
      </c>
      <c r="W21" s="4">
        <v>393.565</v>
      </c>
      <c r="X21" s="4">
        <v>7.9088242073341171</v>
      </c>
      <c r="Y21" s="4">
        <v>461.40600000000001</v>
      </c>
      <c r="Z21" s="4">
        <v>4.1614134840850552</v>
      </c>
      <c r="AA21" s="5">
        <f t="shared" si="0"/>
        <v>5071.7</v>
      </c>
      <c r="AB21" s="5">
        <f>(AA21*100)/$AA$41</f>
        <v>7.7254238998296882</v>
      </c>
    </row>
    <row r="22" spans="1:28" x14ac:dyDescent="0.25">
      <c r="A22" s="3" t="s">
        <v>14</v>
      </c>
      <c r="B22" s="4">
        <v>169.47200000000001</v>
      </c>
      <c r="C22" s="4">
        <v>3.7125116760805521</v>
      </c>
      <c r="D22" s="4">
        <v>186.75</v>
      </c>
      <c r="E22" s="4">
        <v>3.9535900397052646</v>
      </c>
      <c r="F22" s="13">
        <v>187.578</v>
      </c>
      <c r="G22" s="13"/>
      <c r="H22" s="4">
        <v>3.7243883523366925</v>
      </c>
      <c r="I22" s="4">
        <v>183.625</v>
      </c>
      <c r="J22" s="4">
        <v>3.8824037095164932</v>
      </c>
      <c r="K22" s="4">
        <v>188.69300000000001</v>
      </c>
      <c r="L22" s="4">
        <v>3.8781568226954786</v>
      </c>
      <c r="M22" s="4">
        <v>190.72200000000001</v>
      </c>
      <c r="N22" s="4">
        <v>3.8611811421987734</v>
      </c>
      <c r="O22" s="4">
        <v>198.172</v>
      </c>
      <c r="P22" s="4">
        <v>3.8991147444154799</v>
      </c>
      <c r="Q22" s="4">
        <v>203.38200000000001</v>
      </c>
      <c r="R22" s="4">
        <v>3.9867324542274178</v>
      </c>
      <c r="S22" s="4">
        <v>193.55500000000001</v>
      </c>
      <c r="T22" s="4">
        <v>3.560698920191447</v>
      </c>
      <c r="U22" s="4">
        <v>209.96</v>
      </c>
      <c r="V22" s="4">
        <v>4.1119904395634741</v>
      </c>
      <c r="W22" s="4">
        <v>199.488</v>
      </c>
      <c r="X22" s="4">
        <v>4.008780057862535</v>
      </c>
      <c r="Y22" s="4">
        <v>211.97</v>
      </c>
      <c r="Z22" s="4">
        <v>1.9117541085757643</v>
      </c>
      <c r="AA22" s="5">
        <f t="shared" si="0"/>
        <v>2323.3670000000002</v>
      </c>
      <c r="AB22" s="5">
        <f t="shared" ref="AB22:AB30" si="2">(AA22*100)/$AA$41</f>
        <v>3.5390490269289594</v>
      </c>
    </row>
    <row r="23" spans="1:28" x14ac:dyDescent="0.25">
      <c r="A23" s="3" t="s">
        <v>15</v>
      </c>
      <c r="B23" s="4">
        <v>743.21299999999997</v>
      </c>
      <c r="C23" s="4">
        <v>16.281078528104086</v>
      </c>
      <c r="D23" s="4">
        <v>892.51099999999997</v>
      </c>
      <c r="E23" s="4">
        <v>18.894900133479975</v>
      </c>
      <c r="F23" s="13">
        <v>981.14499999999998</v>
      </c>
      <c r="G23" s="13"/>
      <c r="H23" s="4">
        <v>19.480776050247812</v>
      </c>
      <c r="I23" s="4">
        <v>860.47</v>
      </c>
      <c r="J23" s="4">
        <v>18.193012497904189</v>
      </c>
      <c r="K23" s="4">
        <v>936.67600000000004</v>
      </c>
      <c r="L23" s="4">
        <v>19.25125161004971</v>
      </c>
      <c r="M23" s="4">
        <v>941.19600000000003</v>
      </c>
      <c r="N23" s="4">
        <v>19.054583353325345</v>
      </c>
      <c r="O23" s="4">
        <v>1065.7070000000001</v>
      </c>
      <c r="P23" s="4">
        <v>20.968218905429566</v>
      </c>
      <c r="Q23" s="4">
        <v>1043.6120000000001</v>
      </c>
      <c r="R23" s="4">
        <v>20.457079928514737</v>
      </c>
      <c r="S23" s="4">
        <v>1052.2840000000001</v>
      </c>
      <c r="T23" s="4">
        <v>19.358148859676767</v>
      </c>
      <c r="U23" s="4">
        <v>1052.9090000000001</v>
      </c>
      <c r="V23" s="4">
        <v>20.620840835065433</v>
      </c>
      <c r="W23" s="4">
        <v>1056.104</v>
      </c>
      <c r="X23" s="4">
        <v>21.222773571487277</v>
      </c>
      <c r="Y23" s="4">
        <v>1037.7850000000001</v>
      </c>
      <c r="Z23" s="4">
        <v>9.3597666536222093</v>
      </c>
      <c r="AA23" s="5">
        <f t="shared" si="0"/>
        <v>11663.612000000001</v>
      </c>
      <c r="AB23" s="5">
        <f t="shared" si="2"/>
        <v>17.766497802145309</v>
      </c>
    </row>
    <row r="24" spans="1:28" x14ac:dyDescent="0.25">
      <c r="A24" s="3" t="s">
        <v>16</v>
      </c>
      <c r="B24" s="4">
        <v>417.84500000000003</v>
      </c>
      <c r="C24" s="4">
        <v>9.1534556817166148</v>
      </c>
      <c r="D24" s="4">
        <v>417.84500000000003</v>
      </c>
      <c r="E24" s="4">
        <v>8.8459857035643701</v>
      </c>
      <c r="F24" s="13">
        <v>417.84500000000003</v>
      </c>
      <c r="G24" s="13"/>
      <c r="H24" s="4">
        <v>8.2963729812777895</v>
      </c>
      <c r="I24" s="4">
        <v>417.84500000000003</v>
      </c>
      <c r="J24" s="4">
        <v>8.8345431068913225</v>
      </c>
      <c r="K24" s="4">
        <v>418.51900000000001</v>
      </c>
      <c r="L24" s="4">
        <v>8.6017092063706073</v>
      </c>
      <c r="M24" s="4">
        <v>418.51799999999997</v>
      </c>
      <c r="N24" s="4">
        <v>8.47292818484887</v>
      </c>
      <c r="O24" s="4">
        <v>419.17599999999999</v>
      </c>
      <c r="P24" s="4">
        <v>8.2474583801198111</v>
      </c>
      <c r="Q24" s="4">
        <v>419.17599999999999</v>
      </c>
      <c r="R24" s="4">
        <v>8.2167672814370594</v>
      </c>
      <c r="S24" s="4">
        <v>419.58800000000002</v>
      </c>
      <c r="T24" s="4">
        <v>7.7188733875399178</v>
      </c>
      <c r="U24" s="4">
        <v>419.58800000000002</v>
      </c>
      <c r="V24" s="4">
        <v>8.2174787795559112</v>
      </c>
      <c r="W24" s="4">
        <v>411.53399999999999</v>
      </c>
      <c r="X24" s="4">
        <v>8.2699174503348587</v>
      </c>
      <c r="Y24" s="4">
        <v>392.97699999999998</v>
      </c>
      <c r="Z24" s="4">
        <v>3.5442534053204611</v>
      </c>
      <c r="AA24" s="5">
        <f t="shared" si="0"/>
        <v>4990.456000000001</v>
      </c>
      <c r="AB24" s="5">
        <f t="shared" si="2"/>
        <v>7.6016696676555151</v>
      </c>
    </row>
    <row r="25" spans="1:28" x14ac:dyDescent="0.25">
      <c r="A25" s="3" t="s">
        <v>17</v>
      </c>
      <c r="B25" s="4">
        <v>763.96299999999997</v>
      </c>
      <c r="C25" s="4">
        <v>16.735635134969357</v>
      </c>
      <c r="D25" s="4">
        <v>827.16300000000001</v>
      </c>
      <c r="E25" s="4">
        <v>17.511450591768277</v>
      </c>
      <c r="F25" s="13">
        <v>909.346</v>
      </c>
      <c r="G25" s="13"/>
      <c r="H25" s="4">
        <v>18.055196508353653</v>
      </c>
      <c r="I25" s="4">
        <v>855.053</v>
      </c>
      <c r="J25" s="4">
        <v>18.078480267029033</v>
      </c>
      <c r="K25" s="4">
        <v>857.20899999999995</v>
      </c>
      <c r="L25" s="4">
        <v>17.617987587382515</v>
      </c>
      <c r="M25" s="4">
        <v>904.91</v>
      </c>
      <c r="N25" s="4">
        <v>18.319970571759374</v>
      </c>
      <c r="O25" s="4">
        <v>926.54600000000005</v>
      </c>
      <c r="P25" s="4">
        <v>18.230169600040295</v>
      </c>
      <c r="Q25" s="4">
        <v>902.19500000000005</v>
      </c>
      <c r="R25" s="4">
        <v>17.684997131219603</v>
      </c>
      <c r="S25" s="4">
        <v>938.41099999999994</v>
      </c>
      <c r="T25" s="4">
        <v>17.263305181451141</v>
      </c>
      <c r="U25" s="4">
        <v>893.60699999999997</v>
      </c>
      <c r="V25" s="4">
        <v>17.500968949928545</v>
      </c>
      <c r="W25" s="4">
        <v>868.39599999999996</v>
      </c>
      <c r="X25" s="4">
        <v>17.45071667031397</v>
      </c>
      <c r="Y25" s="4">
        <v>1876.6110000000001</v>
      </c>
      <c r="Z25" s="4">
        <v>16.925125203795226</v>
      </c>
      <c r="AA25" s="5">
        <f t="shared" si="0"/>
        <v>11523.41</v>
      </c>
      <c r="AB25" s="5">
        <f t="shared" si="2"/>
        <v>17.552936297796879</v>
      </c>
    </row>
    <row r="26" spans="1:28" x14ac:dyDescent="0.25">
      <c r="A26" s="3" t="s">
        <v>18</v>
      </c>
      <c r="B26" s="4">
        <v>218.23500000000001</v>
      </c>
      <c r="C26" s="4">
        <v>4.7807306553851925</v>
      </c>
      <c r="D26" s="4">
        <v>202.40899999999999</v>
      </c>
      <c r="E26" s="4">
        <v>4.2850988291657446</v>
      </c>
      <c r="F26" s="13">
        <v>218.14</v>
      </c>
      <c r="G26" s="13"/>
      <c r="H26" s="4">
        <v>4.3312012878841131</v>
      </c>
      <c r="I26" s="4">
        <v>198.62100000000001</v>
      </c>
      <c r="J26" s="4">
        <v>4.1994657981640593</v>
      </c>
      <c r="K26" s="4">
        <v>119.934</v>
      </c>
      <c r="L26" s="4">
        <v>2.4649714635580522</v>
      </c>
      <c r="M26" s="4">
        <v>177.95</v>
      </c>
      <c r="N26" s="4">
        <v>3.6026110477777693</v>
      </c>
      <c r="O26" s="4">
        <v>125.03100000000001</v>
      </c>
      <c r="P26" s="4">
        <v>2.460035805305552</v>
      </c>
      <c r="Q26" s="4">
        <v>123.038</v>
      </c>
      <c r="R26" s="4">
        <v>2.4118141610527633</v>
      </c>
      <c r="S26" s="4">
        <v>103.819</v>
      </c>
      <c r="T26" s="4">
        <v>1.9098871183661275</v>
      </c>
      <c r="U26" s="4">
        <v>106.292</v>
      </c>
      <c r="V26" s="4">
        <v>2.0816902638696932</v>
      </c>
      <c r="W26" s="4">
        <v>102.646</v>
      </c>
      <c r="X26" s="4">
        <v>2.0627067182956251</v>
      </c>
      <c r="Y26" s="4">
        <v>105.504</v>
      </c>
      <c r="Z26" s="4">
        <v>0.95153892282482166</v>
      </c>
      <c r="AA26" s="5">
        <f t="shared" si="0"/>
        <v>1801.6190000000001</v>
      </c>
      <c r="AB26" s="5">
        <f t="shared" si="2"/>
        <v>2.7443008224041772</v>
      </c>
    </row>
    <row r="27" spans="1:28" x14ac:dyDescent="0.25">
      <c r="A27" s="3" t="s">
        <v>19</v>
      </c>
      <c r="B27" s="4">
        <v>217.72300000000001</v>
      </c>
      <c r="C27" s="4">
        <v>4.7695146080254327</v>
      </c>
      <c r="D27" s="4">
        <v>223.57</v>
      </c>
      <c r="E27" s="4">
        <v>4.7330876850168995</v>
      </c>
      <c r="F27" s="13">
        <v>217.62899999999999</v>
      </c>
      <c r="G27" s="13"/>
      <c r="H27" s="4">
        <v>4.3210553088884733</v>
      </c>
      <c r="I27" s="4">
        <v>204.76</v>
      </c>
      <c r="J27" s="4">
        <v>4.3292633549930413</v>
      </c>
      <c r="K27" s="4">
        <v>185.46199999999999</v>
      </c>
      <c r="L27" s="4">
        <v>3.8117509428052387</v>
      </c>
      <c r="M27" s="4">
        <v>183.45</v>
      </c>
      <c r="N27" s="4">
        <v>3.7139589587796102</v>
      </c>
      <c r="O27" s="4">
        <v>176.024</v>
      </c>
      <c r="P27" s="4">
        <v>3.4633438314746301</v>
      </c>
      <c r="Q27" s="4">
        <v>177.322</v>
      </c>
      <c r="R27" s="4">
        <v>3.4758994023488516</v>
      </c>
      <c r="S27" s="4">
        <v>167.14099999999999</v>
      </c>
      <c r="T27" s="4">
        <v>3.0747786325319346</v>
      </c>
      <c r="U27" s="4">
        <v>163.93600000000001</v>
      </c>
      <c r="V27" s="4">
        <v>3.2106270942097432</v>
      </c>
      <c r="W27" s="4">
        <v>164.547</v>
      </c>
      <c r="X27" s="4">
        <v>3.3066286301988415</v>
      </c>
      <c r="Y27" s="4">
        <v>163.673</v>
      </c>
      <c r="Z27" s="4">
        <v>1.476164222356565</v>
      </c>
      <c r="AA27" s="5">
        <f t="shared" si="0"/>
        <v>2245.2370000000001</v>
      </c>
      <c r="AB27" s="5">
        <f t="shared" si="2"/>
        <v>3.4200381687761325</v>
      </c>
    </row>
    <row r="28" spans="1:28" x14ac:dyDescent="0.25">
      <c r="A28" s="3" t="s">
        <v>20</v>
      </c>
      <c r="B28" s="4">
        <v>23.605</v>
      </c>
      <c r="C28" s="4">
        <v>0.51709921470143405</v>
      </c>
      <c r="D28" s="4">
        <v>17.187000000000001</v>
      </c>
      <c r="E28" s="4">
        <v>0.36385730662604754</v>
      </c>
      <c r="F28" s="13">
        <v>38.872</v>
      </c>
      <c r="G28" s="13"/>
      <c r="H28" s="4">
        <v>0.77180918888159544</v>
      </c>
      <c r="I28" s="4">
        <v>16.920999999999999</v>
      </c>
      <c r="J28" s="4">
        <v>0.35776257682085</v>
      </c>
      <c r="K28" s="4">
        <v>20.359000000000002</v>
      </c>
      <c r="L28" s="4">
        <v>0.41843308842011756</v>
      </c>
      <c r="M28" s="4">
        <v>21.92</v>
      </c>
      <c r="N28" s="4">
        <v>0.44377203802915821</v>
      </c>
      <c r="O28" s="4">
        <v>32.921999999999997</v>
      </c>
      <c r="P28" s="4">
        <v>0.64775374732881752</v>
      </c>
      <c r="Q28" s="4">
        <v>18.754999999999999</v>
      </c>
      <c r="R28" s="4">
        <v>0.36763905940071012</v>
      </c>
      <c r="S28" s="4">
        <v>28.675000000000001</v>
      </c>
      <c r="T28" s="4">
        <v>0.52751435786463652</v>
      </c>
      <c r="U28" s="4">
        <v>29.344000000000001</v>
      </c>
      <c r="V28" s="4">
        <v>0.57469159582087348</v>
      </c>
      <c r="W28" s="4">
        <v>19.696000000000002</v>
      </c>
      <c r="X28" s="4">
        <v>0.39579790272928939</v>
      </c>
      <c r="Y28" s="4">
        <v>28.808</v>
      </c>
      <c r="Z28" s="4">
        <v>0.25981890059843665</v>
      </c>
      <c r="AA28" s="5">
        <f t="shared" si="0"/>
        <v>297.06400000000002</v>
      </c>
      <c r="AB28" s="5">
        <f t="shared" si="2"/>
        <v>0.45250021203521634</v>
      </c>
    </row>
    <row r="29" spans="1:28" x14ac:dyDescent="0.25">
      <c r="A29" s="3" t="s">
        <v>21</v>
      </c>
      <c r="B29" s="4">
        <v>79.674000000000007</v>
      </c>
      <c r="C29" s="4">
        <v>1.7453659323076494</v>
      </c>
      <c r="D29" s="4">
        <v>64.850999999999999</v>
      </c>
      <c r="E29" s="4">
        <v>1.3729278054346781</v>
      </c>
      <c r="F29" s="13">
        <v>128.40600000000001</v>
      </c>
      <c r="G29" s="13"/>
      <c r="H29" s="4">
        <v>2.5495197239022982</v>
      </c>
      <c r="I29" s="4">
        <v>60.427</v>
      </c>
      <c r="J29" s="4">
        <v>1.2776147526478048</v>
      </c>
      <c r="K29" s="4">
        <v>60.472999999999999</v>
      </c>
      <c r="L29" s="4">
        <v>1.2428854146092525</v>
      </c>
      <c r="M29" s="4">
        <v>92.491</v>
      </c>
      <c r="N29" s="4">
        <v>1.8724872066311529</v>
      </c>
      <c r="O29" s="4">
        <v>115.035</v>
      </c>
      <c r="P29" s="4">
        <v>2.2633604375180894</v>
      </c>
      <c r="Q29" s="4">
        <v>62.863999999999997</v>
      </c>
      <c r="R29" s="4">
        <v>1.2322720250688477</v>
      </c>
      <c r="S29" s="4">
        <v>89.441000000000003</v>
      </c>
      <c r="T29" s="4">
        <v>1.6453848886406612</v>
      </c>
      <c r="U29" s="4">
        <v>81.191000000000003</v>
      </c>
      <c r="V29" s="4">
        <v>1.590096283952172</v>
      </c>
      <c r="W29" s="4">
        <v>76.415999999999997</v>
      </c>
      <c r="X29" s="4">
        <v>1.5356058354468611</v>
      </c>
      <c r="Y29" s="4">
        <v>81.320999999999998</v>
      </c>
      <c r="Z29" s="4">
        <v>0.73343282475581317</v>
      </c>
      <c r="AA29" s="5">
        <f t="shared" si="0"/>
        <v>992.59</v>
      </c>
      <c r="AB29" s="5">
        <f t="shared" si="2"/>
        <v>1.5119542774083543</v>
      </c>
    </row>
    <row r="30" spans="1:28" x14ac:dyDescent="0.25">
      <c r="A30" s="6" t="s">
        <v>22</v>
      </c>
      <c r="B30" s="7">
        <v>3058.2640000000001</v>
      </c>
      <c r="C30" s="7">
        <v>66.995378637986306</v>
      </c>
      <c r="D30" s="7">
        <v>3257.3580000000002</v>
      </c>
      <c r="E30" s="7">
        <v>68.959882969500725</v>
      </c>
      <c r="F30" s="14">
        <v>3505.5909999999999</v>
      </c>
      <c r="G30" s="14"/>
      <c r="H30" s="7">
        <v>69.604016934055906</v>
      </c>
      <c r="I30" s="7">
        <v>3194.1109999999999</v>
      </c>
      <c r="J30" s="7">
        <v>67.533442586834227</v>
      </c>
      <c r="K30" s="7">
        <v>3209.78</v>
      </c>
      <c r="L30" s="7">
        <v>65.969750898822383</v>
      </c>
      <c r="M30" s="7">
        <v>3345.84</v>
      </c>
      <c r="N30" s="7">
        <v>67.736780826618542</v>
      </c>
      <c r="O30" s="7">
        <v>3466.7849999999999</v>
      </c>
      <c r="P30" s="7">
        <v>68.210405653767538</v>
      </c>
      <c r="Q30" s="7">
        <v>3408.3960000000002</v>
      </c>
      <c r="R30" s="7">
        <v>66.812023434025207</v>
      </c>
      <c r="S30" s="7">
        <v>3449.578</v>
      </c>
      <c r="T30" s="7">
        <v>63.459526541376718</v>
      </c>
      <c r="U30" s="7">
        <v>3360.9050000000002</v>
      </c>
      <c r="V30" s="7">
        <v>65.822105297585622</v>
      </c>
      <c r="W30" s="7">
        <v>3292.3919999999998</v>
      </c>
      <c r="X30" s="7">
        <v>66.161751044003381</v>
      </c>
      <c r="Y30" s="7">
        <v>4360.0550000000003</v>
      </c>
      <c r="Z30" s="7">
        <v>39.32326772593435</v>
      </c>
      <c r="AA30" s="8">
        <f t="shared" si="0"/>
        <v>40909.055</v>
      </c>
      <c r="AB30" s="8">
        <f t="shared" si="2"/>
        <v>62.314370174980226</v>
      </c>
    </row>
    <row r="31" spans="1:28" x14ac:dyDescent="0.25">
      <c r="A31" s="3" t="s">
        <v>23</v>
      </c>
      <c r="B31" s="4">
        <v>352.09399999999999</v>
      </c>
      <c r="C31" s="4">
        <v>7.7130917560299395</v>
      </c>
      <c r="D31" s="4">
        <v>365.95</v>
      </c>
      <c r="E31" s="4">
        <v>7.7473428381801419</v>
      </c>
      <c r="F31" s="13">
        <v>256.65699999999998</v>
      </c>
      <c r="G31" s="13"/>
      <c r="H31" s="4">
        <v>5.0959619003597361</v>
      </c>
      <c r="I31" s="4">
        <v>302</v>
      </c>
      <c r="J31" s="4">
        <v>6.3852194432892082</v>
      </c>
      <c r="K31" s="4">
        <v>341.72800000000001</v>
      </c>
      <c r="L31" s="4">
        <v>7.0234442968529862</v>
      </c>
      <c r="M31" s="4">
        <v>329.33100000000002</v>
      </c>
      <c r="N31" s="4">
        <v>6.6673307051177328</v>
      </c>
      <c r="O31" s="4">
        <v>349.74700000000001</v>
      </c>
      <c r="P31" s="4">
        <v>6.8814145515768175</v>
      </c>
      <c r="Q31" s="4">
        <v>354.63400000000001</v>
      </c>
      <c r="R31" s="4">
        <v>6.9516027828051952</v>
      </c>
      <c r="S31" s="4">
        <v>420.791</v>
      </c>
      <c r="T31" s="4">
        <v>7.7410041555437941</v>
      </c>
      <c r="U31" s="4">
        <v>378.02800000000002</v>
      </c>
      <c r="V31" s="4">
        <v>7.4035412549404693</v>
      </c>
      <c r="W31" s="4">
        <v>268.03100000000001</v>
      </c>
      <c r="X31" s="4">
        <v>5.3861752470772828</v>
      </c>
      <c r="Y31" s="4">
        <v>1458.4590000000001</v>
      </c>
      <c r="Z31" s="4">
        <v>13.153818867949713</v>
      </c>
      <c r="AA31" s="5">
        <f t="shared" si="0"/>
        <v>5177.45</v>
      </c>
      <c r="AB31" s="5">
        <f>(AA31*100)/$AA$41</f>
        <v>7.8865066881269046</v>
      </c>
    </row>
    <row r="32" spans="1:28" x14ac:dyDescent="0.25">
      <c r="A32" s="3" t="s">
        <v>24</v>
      </c>
      <c r="B32" s="4">
        <v>58.582000000000001</v>
      </c>
      <c r="C32" s="4">
        <v>1.2833173563075371</v>
      </c>
      <c r="D32" s="4">
        <v>56.439</v>
      </c>
      <c r="E32" s="4">
        <v>1.1948415970598416</v>
      </c>
      <c r="F32" s="13">
        <v>80.126999999999995</v>
      </c>
      <c r="G32" s="13"/>
      <c r="H32" s="4">
        <v>1.5909331878348323</v>
      </c>
      <c r="I32" s="4">
        <v>67.984999999999999</v>
      </c>
      <c r="J32" s="4">
        <v>1.4374143836159499</v>
      </c>
      <c r="K32" s="4">
        <v>69.534000000000006</v>
      </c>
      <c r="L32" s="4">
        <v>1.4291137271086229</v>
      </c>
      <c r="M32" s="4">
        <v>59.151000000000003</v>
      </c>
      <c r="N32" s="4">
        <v>1.197516415212716</v>
      </c>
      <c r="O32" s="4">
        <v>84.218000000000004</v>
      </c>
      <c r="P32" s="4">
        <v>1.6570234218011772</v>
      </c>
      <c r="Q32" s="4">
        <v>75.465000000000003</v>
      </c>
      <c r="R32" s="4">
        <v>1.4792792118194928</v>
      </c>
      <c r="S32" s="4">
        <v>113.492</v>
      </c>
      <c r="T32" s="4">
        <v>2.0878346818752691</v>
      </c>
      <c r="U32" s="4">
        <v>113.089</v>
      </c>
      <c r="V32" s="4">
        <v>2.2148070433406062</v>
      </c>
      <c r="W32" s="4">
        <v>123.157</v>
      </c>
      <c r="X32" s="4">
        <v>2.4748823266872</v>
      </c>
      <c r="Y32" s="4">
        <v>107.401</v>
      </c>
      <c r="Z32" s="4">
        <v>0.96864793610013533</v>
      </c>
      <c r="AA32" s="5">
        <f t="shared" si="0"/>
        <v>1008.6399999999999</v>
      </c>
      <c r="AB32" s="5">
        <f t="shared" ref="AB32:AB41" si="3">(AA32*100)/$AA$41</f>
        <v>1.5364023034336052</v>
      </c>
    </row>
    <row r="33" spans="1:28" x14ac:dyDescent="0.25">
      <c r="A33" s="3" t="s">
        <v>25</v>
      </c>
      <c r="B33" s="4">
        <v>0</v>
      </c>
      <c r="C33" s="4">
        <v>0</v>
      </c>
      <c r="D33" s="4">
        <v>0</v>
      </c>
      <c r="E33" s="4">
        <v>0</v>
      </c>
      <c r="F33" s="13">
        <v>0</v>
      </c>
      <c r="G33" s="13"/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5">
        <f t="shared" si="0"/>
        <v>0</v>
      </c>
      <c r="AB33" s="5">
        <f t="shared" si="3"/>
        <v>0</v>
      </c>
    </row>
    <row r="34" spans="1:28" x14ac:dyDescent="0.25">
      <c r="A34" s="6" t="s">
        <v>26</v>
      </c>
      <c r="B34" s="7">
        <v>410.67599999999999</v>
      </c>
      <c r="C34" s="7">
        <v>8.9964091123374761</v>
      </c>
      <c r="D34" s="7">
        <v>422.38900000000001</v>
      </c>
      <c r="E34" s="7">
        <v>8.9421844352399837</v>
      </c>
      <c r="F34" s="14">
        <v>336.78399999999999</v>
      </c>
      <c r="G34" s="14"/>
      <c r="H34" s="7">
        <v>6.6868950881945679</v>
      </c>
      <c r="I34" s="7">
        <v>369.98500000000001</v>
      </c>
      <c r="J34" s="7">
        <v>7.8226338269051583</v>
      </c>
      <c r="K34" s="7">
        <v>411.262</v>
      </c>
      <c r="L34" s="7">
        <v>8.4525580239616094</v>
      </c>
      <c r="M34" s="7">
        <v>388.48200000000003</v>
      </c>
      <c r="N34" s="7">
        <v>7.864847120330448</v>
      </c>
      <c r="O34" s="7">
        <v>433.96499999999997</v>
      </c>
      <c r="P34" s="7">
        <v>8.5384379733779934</v>
      </c>
      <c r="Q34" s="7">
        <v>430.09899999999999</v>
      </c>
      <c r="R34" s="7">
        <v>8.4308819946246878</v>
      </c>
      <c r="S34" s="7">
        <v>534.28300000000002</v>
      </c>
      <c r="T34" s="7">
        <v>9.8288388374190632</v>
      </c>
      <c r="U34" s="7">
        <v>491.11700000000002</v>
      </c>
      <c r="V34" s="7">
        <v>9.6183482982810773</v>
      </c>
      <c r="W34" s="7">
        <v>391.18799999999999</v>
      </c>
      <c r="X34" s="7">
        <v>7.8610575737644837</v>
      </c>
      <c r="Y34" s="7">
        <v>1565.86</v>
      </c>
      <c r="Z34" s="7">
        <v>14.12246680404985</v>
      </c>
      <c r="AA34" s="8">
        <f t="shared" si="0"/>
        <v>6186.09</v>
      </c>
      <c r="AB34" s="8">
        <f t="shared" si="3"/>
        <v>9.4229089915605098</v>
      </c>
    </row>
    <row r="35" spans="1:28" x14ac:dyDescent="0.25">
      <c r="A35" s="6" t="s">
        <v>27</v>
      </c>
      <c r="B35" s="7">
        <v>3468.94</v>
      </c>
      <c r="C35" s="7">
        <v>75.99178775032378</v>
      </c>
      <c r="D35" s="7">
        <v>3679.7469999999998</v>
      </c>
      <c r="E35" s="7">
        <v>77.902067404740706</v>
      </c>
      <c r="F35" s="14">
        <v>3842.375</v>
      </c>
      <c r="G35" s="14"/>
      <c r="H35" s="7">
        <v>76.290912022250467</v>
      </c>
      <c r="I35" s="7">
        <v>3564.096</v>
      </c>
      <c r="J35" s="7">
        <v>75.356076413739387</v>
      </c>
      <c r="K35" s="7">
        <v>3621.0419999999999</v>
      </c>
      <c r="L35" s="7">
        <v>74.422308922783998</v>
      </c>
      <c r="M35" s="7">
        <v>3734.3220000000001</v>
      </c>
      <c r="N35" s="7">
        <v>75.601627946949009</v>
      </c>
      <c r="O35" s="7">
        <v>3900.75</v>
      </c>
      <c r="P35" s="7">
        <v>76.748843627145519</v>
      </c>
      <c r="Q35" s="7">
        <v>3838.4949999999999</v>
      </c>
      <c r="R35" s="7">
        <v>75.242905428649891</v>
      </c>
      <c r="S35" s="7">
        <v>3983.8609999999999</v>
      </c>
      <c r="T35" s="7">
        <v>73.288365378795788</v>
      </c>
      <c r="U35" s="7">
        <v>3852.0219999999999</v>
      </c>
      <c r="V35" s="7">
        <v>75.4404535958667</v>
      </c>
      <c r="W35" s="7">
        <v>3683.58</v>
      </c>
      <c r="X35" s="7">
        <v>74.022808617767865</v>
      </c>
      <c r="Y35" s="7">
        <v>5925.915</v>
      </c>
      <c r="Z35" s="7">
        <v>53.4457345299842</v>
      </c>
      <c r="AA35" s="8">
        <f t="shared" si="0"/>
        <v>47095.145000000004</v>
      </c>
      <c r="AB35" s="8">
        <f t="shared" si="3"/>
        <v>71.737279166540731</v>
      </c>
    </row>
    <row r="36" spans="1:28" x14ac:dyDescent="0.25">
      <c r="A36" s="3" t="s">
        <v>28</v>
      </c>
      <c r="B36" s="4">
        <v>726.346</v>
      </c>
      <c r="C36" s="4">
        <v>15.911584249164493</v>
      </c>
      <c r="D36" s="4">
        <v>731.35699999999997</v>
      </c>
      <c r="E36" s="4">
        <v>15.483190097289013</v>
      </c>
      <c r="F36" s="13">
        <v>873.01499999999999</v>
      </c>
      <c r="G36" s="13"/>
      <c r="H36" s="4">
        <v>17.333839242422979</v>
      </c>
      <c r="I36" s="4">
        <v>829.46</v>
      </c>
      <c r="J36" s="4">
        <v>17.537364633876379</v>
      </c>
      <c r="K36" s="4">
        <v>879.22299999999996</v>
      </c>
      <c r="L36" s="4">
        <v>18.07043544869596</v>
      </c>
      <c r="M36" s="4">
        <v>903.13499999999999</v>
      </c>
      <c r="N36" s="4">
        <v>18.284035564117872</v>
      </c>
      <c r="O36" s="4">
        <v>825.84400000000005</v>
      </c>
      <c r="P36" s="4">
        <v>16.248816770215054</v>
      </c>
      <c r="Q36" s="4">
        <v>881.72699999999998</v>
      </c>
      <c r="R36" s="4">
        <v>17.283779521632095</v>
      </c>
      <c r="S36" s="4">
        <v>931.31700000000001</v>
      </c>
      <c r="T36" s="4">
        <v>17.132801716597026</v>
      </c>
      <c r="U36" s="4">
        <v>906.81799999999998</v>
      </c>
      <c r="V36" s="4">
        <v>17.759701592798962</v>
      </c>
      <c r="W36" s="4">
        <v>881.06600000000003</v>
      </c>
      <c r="X36" s="4">
        <v>17.705324683493302</v>
      </c>
      <c r="Y36" s="4">
        <v>1777.701</v>
      </c>
      <c r="Z36" s="4">
        <v>16.033057463646955</v>
      </c>
      <c r="AA36" s="5">
        <f t="shared" si="0"/>
        <v>11147.009</v>
      </c>
      <c r="AB36" s="5">
        <f t="shared" si="3"/>
        <v>16.979586675122075</v>
      </c>
    </row>
    <row r="37" spans="1:28" x14ac:dyDescent="0.25">
      <c r="A37" s="3" t="s">
        <v>29</v>
      </c>
      <c r="B37" s="4">
        <v>4.4359999999999999</v>
      </c>
      <c r="C37" s="4">
        <v>9.7176535327920421E-2</v>
      </c>
      <c r="D37" s="4">
        <v>3.1749999999999998</v>
      </c>
      <c r="E37" s="4">
        <v>6.7216323298871297E-2</v>
      </c>
      <c r="F37" s="13">
        <v>8.577</v>
      </c>
      <c r="G37" s="13"/>
      <c r="H37" s="4">
        <v>0.17029757699725881</v>
      </c>
      <c r="I37" s="4">
        <v>4.5140000000000002</v>
      </c>
      <c r="J37" s="4">
        <v>9.5440001877508229E-2</v>
      </c>
      <c r="K37" s="4">
        <v>4.9779999999999998</v>
      </c>
      <c r="L37" s="4">
        <v>0.10231150420724718</v>
      </c>
      <c r="M37" s="4">
        <v>4.6820000000000004</v>
      </c>
      <c r="N37" s="4">
        <v>9.4787439874658694E-2</v>
      </c>
      <c r="O37" s="4">
        <v>4.3460000000000001</v>
      </c>
      <c r="P37" s="4">
        <v>8.5509318567858608E-2</v>
      </c>
      <c r="Q37" s="4">
        <v>4.726</v>
      </c>
      <c r="R37" s="4">
        <v>9.2639946399773715E-2</v>
      </c>
      <c r="S37" s="4">
        <v>5.1769999999999996</v>
      </c>
      <c r="T37" s="4">
        <v>9.523772731177764E-2</v>
      </c>
      <c r="U37" s="4">
        <v>5.016</v>
      </c>
      <c r="V37" s="4">
        <v>9.8236540507003173E-2</v>
      </c>
      <c r="W37" s="4">
        <v>2.6930000000000001</v>
      </c>
      <c r="X37" s="4">
        <v>5.4116762390839582E-2</v>
      </c>
      <c r="Y37" s="4">
        <v>5.7450000000000001</v>
      </c>
      <c r="Z37" s="4">
        <v>5.1814064979797923E-2</v>
      </c>
      <c r="AA37" s="5">
        <f t="shared" si="0"/>
        <v>58.064999999999998</v>
      </c>
      <c r="AB37" s="5">
        <f t="shared" si="3"/>
        <v>8.8447017517520918E-2</v>
      </c>
    </row>
    <row r="38" spans="1:28" x14ac:dyDescent="0.25">
      <c r="A38" s="3" t="s">
        <v>30</v>
      </c>
      <c r="B38" s="4">
        <v>365.166</v>
      </c>
      <c r="C38" s="4">
        <v>7.9994514651838111</v>
      </c>
      <c r="D38" s="4">
        <v>309.27600000000001</v>
      </c>
      <c r="E38" s="4">
        <v>6.5475261746714075</v>
      </c>
      <c r="F38" s="13">
        <v>312.51100000000002</v>
      </c>
      <c r="G38" s="13"/>
      <c r="H38" s="4">
        <v>6.2049511583292931</v>
      </c>
      <c r="I38" s="4">
        <v>331.60300000000001</v>
      </c>
      <c r="J38" s="4">
        <v>7.0111189505067273</v>
      </c>
      <c r="K38" s="4">
        <v>360.29</v>
      </c>
      <c r="L38" s="4">
        <v>7.4049441243127943</v>
      </c>
      <c r="M38" s="4">
        <v>297.334</v>
      </c>
      <c r="N38" s="4">
        <v>6.0195490490584724</v>
      </c>
      <c r="O38" s="4">
        <v>351.54700000000003</v>
      </c>
      <c r="P38" s="4">
        <v>6.9168302840715583</v>
      </c>
      <c r="Q38" s="4">
        <v>376.52300000000002</v>
      </c>
      <c r="R38" s="4">
        <v>7.3806751033182394</v>
      </c>
      <c r="S38" s="4">
        <v>515.51599999999996</v>
      </c>
      <c r="T38" s="4">
        <v>9.483595177295415</v>
      </c>
      <c r="U38" s="4">
        <v>342.18700000000001</v>
      </c>
      <c r="V38" s="4">
        <v>6.7016082708273323</v>
      </c>
      <c r="W38" s="4">
        <v>408.93799999999999</v>
      </c>
      <c r="X38" s="4">
        <v>8.2177499363479978</v>
      </c>
      <c r="Y38" s="4">
        <v>3378.3620000000001</v>
      </c>
      <c r="Z38" s="4">
        <v>30.46939394138905</v>
      </c>
      <c r="AA38" s="5">
        <f t="shared" si="0"/>
        <v>7349.2530000000006</v>
      </c>
      <c r="AB38" s="5">
        <f t="shared" si="3"/>
        <v>11.194687140819655</v>
      </c>
    </row>
    <row r="39" spans="1:28" x14ac:dyDescent="0.25">
      <c r="A39" s="3" t="s">
        <v>31</v>
      </c>
      <c r="B39" s="4">
        <v>0</v>
      </c>
      <c r="C39" s="4">
        <v>0</v>
      </c>
      <c r="D39" s="4">
        <v>0</v>
      </c>
      <c r="E39" s="4">
        <v>0</v>
      </c>
      <c r="F39" s="13">
        <v>0</v>
      </c>
      <c r="G39" s="13"/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5">
        <f t="shared" si="0"/>
        <v>0</v>
      </c>
      <c r="AB39" s="5">
        <f t="shared" si="3"/>
        <v>0</v>
      </c>
    </row>
    <row r="40" spans="1:28" x14ac:dyDescent="0.25">
      <c r="A40" s="6" t="s">
        <v>32</v>
      </c>
      <c r="B40" s="7">
        <v>1095.9480000000001</v>
      </c>
      <c r="C40" s="7">
        <v>24.008212249676227</v>
      </c>
      <c r="D40" s="7">
        <v>1043.808</v>
      </c>
      <c r="E40" s="7">
        <v>22.097932595259291</v>
      </c>
      <c r="F40" s="14">
        <v>1194.1030000000001</v>
      </c>
      <c r="G40" s="14"/>
      <c r="H40" s="7">
        <v>23.70908797774953</v>
      </c>
      <c r="I40" s="7">
        <v>1165.577</v>
      </c>
      <c r="J40" s="7">
        <v>24.643923586260616</v>
      </c>
      <c r="K40" s="7">
        <v>1244.491</v>
      </c>
      <c r="L40" s="7">
        <v>25.577691077216002</v>
      </c>
      <c r="M40" s="7">
        <v>1205.1510000000001</v>
      </c>
      <c r="N40" s="7">
        <v>24.398372053051006</v>
      </c>
      <c r="O40" s="7">
        <v>1181.7370000000001</v>
      </c>
      <c r="P40" s="7">
        <v>23.251156372854471</v>
      </c>
      <c r="Q40" s="7">
        <v>1262.9760000000001</v>
      </c>
      <c r="R40" s="7">
        <v>24.757094571350109</v>
      </c>
      <c r="S40" s="7">
        <v>1452.01</v>
      </c>
      <c r="T40" s="7">
        <v>26.711634621204215</v>
      </c>
      <c r="U40" s="7">
        <v>1254.021</v>
      </c>
      <c r="V40" s="7">
        <v>24.559546404133297</v>
      </c>
      <c r="W40" s="7">
        <v>1292.6969999999999</v>
      </c>
      <c r="X40" s="7">
        <v>25.977191382232139</v>
      </c>
      <c r="Y40" s="7">
        <v>5161.808</v>
      </c>
      <c r="Z40" s="7">
        <v>46.5542654700158</v>
      </c>
      <c r="AA40" s="8">
        <f t="shared" si="0"/>
        <v>18554.327000000001</v>
      </c>
      <c r="AB40" s="8">
        <f t="shared" si="3"/>
        <v>28.262720833459255</v>
      </c>
    </row>
    <row r="41" spans="1:28" x14ac:dyDescent="0.25">
      <c r="A41" s="6" t="s">
        <v>33</v>
      </c>
      <c r="B41" s="7">
        <v>4564.8879999999999</v>
      </c>
      <c r="C41" s="7">
        <v>100</v>
      </c>
      <c r="D41" s="7">
        <v>4723.5550000000003</v>
      </c>
      <c r="E41" s="7">
        <v>100</v>
      </c>
      <c r="F41" s="14">
        <v>5036.4780000000001</v>
      </c>
      <c r="G41" s="14"/>
      <c r="H41" s="7">
        <v>100</v>
      </c>
      <c r="I41" s="7">
        <v>4729.6729999999998</v>
      </c>
      <c r="J41" s="7">
        <v>100</v>
      </c>
      <c r="K41" s="7">
        <v>4865.5330000000004</v>
      </c>
      <c r="L41" s="7">
        <v>100</v>
      </c>
      <c r="M41" s="7">
        <v>4939.473</v>
      </c>
      <c r="N41" s="7">
        <v>100</v>
      </c>
      <c r="O41" s="7">
        <v>5082.4870000000001</v>
      </c>
      <c r="P41" s="7">
        <v>100</v>
      </c>
      <c r="Q41" s="7">
        <v>5101.4709999999995</v>
      </c>
      <c r="R41" s="7">
        <v>100</v>
      </c>
      <c r="S41" s="7">
        <v>5435.8710000000001</v>
      </c>
      <c r="T41" s="7">
        <v>100</v>
      </c>
      <c r="U41" s="7">
        <v>5106.0429999999997</v>
      </c>
      <c r="V41" s="7">
        <v>100</v>
      </c>
      <c r="W41" s="7">
        <v>4976.277</v>
      </c>
      <c r="X41" s="7">
        <v>100</v>
      </c>
      <c r="Y41" s="7">
        <v>11087.723</v>
      </c>
      <c r="Z41" s="7">
        <v>100</v>
      </c>
      <c r="AA41" s="8">
        <f t="shared" si="0"/>
        <v>65649.472000000009</v>
      </c>
      <c r="AB41" s="8">
        <f t="shared" si="3"/>
        <v>100</v>
      </c>
    </row>
    <row r="42" spans="1:28" x14ac:dyDescent="0.25">
      <c r="A42" s="6" t="s">
        <v>34</v>
      </c>
      <c r="B42" s="7">
        <v>-2015.6510000000001</v>
      </c>
      <c r="C42" s="9"/>
      <c r="D42" s="7">
        <v>-1817.5550000000001</v>
      </c>
      <c r="E42" s="9"/>
      <c r="F42" s="14">
        <v>-10.234999999999999</v>
      </c>
      <c r="G42" s="14"/>
      <c r="H42" s="9"/>
      <c r="I42" s="7">
        <v>-168.53</v>
      </c>
      <c r="J42" s="9"/>
      <c r="K42" s="7">
        <v>-224.905</v>
      </c>
      <c r="L42" s="9"/>
      <c r="M42" s="7">
        <v>-493.31599999999997</v>
      </c>
      <c r="N42" s="9"/>
      <c r="O42" s="7">
        <v>-754.65899999999999</v>
      </c>
      <c r="P42" s="9"/>
      <c r="Q42" s="7">
        <v>-613.12199999999996</v>
      </c>
      <c r="R42" s="9"/>
      <c r="S42" s="7">
        <v>-1068.8230000000001</v>
      </c>
      <c r="T42" s="9"/>
      <c r="U42" s="7">
        <v>-571.04200000000003</v>
      </c>
      <c r="V42" s="9"/>
      <c r="W42" s="7">
        <v>-376.82600000000002</v>
      </c>
      <c r="X42" s="9"/>
      <c r="Y42" s="7">
        <v>-7207.2740000000003</v>
      </c>
      <c r="Z42" s="9"/>
      <c r="AA42" s="8">
        <f t="shared" si="0"/>
        <v>-15321.938000000002</v>
      </c>
    </row>
  </sheetData>
  <mergeCells count="59">
    <mergeCell ref="F13:G13"/>
    <mergeCell ref="N9:N10"/>
    <mergeCell ref="J9:J10"/>
    <mergeCell ref="K9:K10"/>
    <mergeCell ref="L9:L10"/>
    <mergeCell ref="M9:M10"/>
    <mergeCell ref="C9:C10"/>
    <mergeCell ref="AA9:AA10"/>
    <mergeCell ref="AB9:AB10"/>
    <mergeCell ref="F11:G11"/>
    <mergeCell ref="F12:G12"/>
    <mergeCell ref="Z9:Z10"/>
    <mergeCell ref="O9:O10"/>
    <mergeCell ref="P9:P10"/>
    <mergeCell ref="Q9:Q10"/>
    <mergeCell ref="R9:R10"/>
    <mergeCell ref="S9:S10"/>
    <mergeCell ref="F37:G37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F32:G32"/>
    <mergeCell ref="F33:G33"/>
    <mergeCell ref="F34:G34"/>
    <mergeCell ref="F35:G35"/>
    <mergeCell ref="F36:G36"/>
    <mergeCell ref="D9:D10"/>
    <mergeCell ref="E9:E10"/>
    <mergeCell ref="F9:G10"/>
    <mergeCell ref="H9:H10"/>
    <mergeCell ref="I9:I10"/>
    <mergeCell ref="Y9:Y10"/>
    <mergeCell ref="F39:G39"/>
    <mergeCell ref="F40:G40"/>
    <mergeCell ref="F41:G41"/>
    <mergeCell ref="F42:G42"/>
    <mergeCell ref="T9:T10"/>
    <mergeCell ref="U9:U10"/>
    <mergeCell ref="V9:V10"/>
    <mergeCell ref="W9:W10"/>
    <mergeCell ref="X9:X10"/>
    <mergeCell ref="F38:G38"/>
    <mergeCell ref="F27:G27"/>
    <mergeCell ref="F28:G28"/>
    <mergeCell ref="F29:G29"/>
    <mergeCell ref="F30:G30"/>
    <mergeCell ref="F31:G3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PTN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2015-09-14T19:48:53Z</dcterms:modified>
</cp:coreProperties>
</file>