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09\AIR_MINAS_09\AIR_MINAS_09\"/>
    </mc:Choice>
  </mc:AlternateContent>
  <bookViews>
    <workbookView xWindow="0" yWindow="0" windowWidth="24000" windowHeight="9135"/>
  </bookViews>
  <sheets>
    <sheet name="AMG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B40" i="1" s="1"/>
  <c r="AA39" i="1"/>
  <c r="AB39" i="1" s="1"/>
  <c r="AA38" i="1"/>
  <c r="AB38" i="1" s="1"/>
  <c r="AA37" i="1"/>
  <c r="AB37" i="1" s="1"/>
  <c r="AA36" i="1"/>
  <c r="AB36" i="1" s="1"/>
  <c r="AA35" i="1"/>
  <c r="AB35" i="1" s="1"/>
  <c r="AB34" i="1"/>
  <c r="AA34" i="1"/>
  <c r="AA33" i="1"/>
  <c r="AB33" i="1" s="1"/>
  <c r="AA32" i="1"/>
  <c r="AB32" i="1" s="1"/>
  <c r="AA31" i="1"/>
  <c r="AB31" i="1" s="1"/>
  <c r="AA30" i="1"/>
  <c r="AB30" i="1" s="1"/>
  <c r="AA29" i="1"/>
  <c r="AB29" i="1" s="1"/>
  <c r="AA28" i="1"/>
  <c r="AB28" i="1" s="1"/>
  <c r="AA27" i="1"/>
  <c r="AB27" i="1" s="1"/>
  <c r="AA26" i="1"/>
  <c r="AB26" i="1" s="1"/>
  <c r="AA25" i="1"/>
  <c r="AB25" i="1" s="1"/>
  <c r="AA24" i="1"/>
  <c r="AB24" i="1" s="1"/>
  <c r="AA23" i="1"/>
  <c r="AB23" i="1" s="1"/>
  <c r="AA22" i="1"/>
  <c r="AB22" i="1" s="1"/>
  <c r="AA21" i="1"/>
  <c r="AB21" i="1" s="1"/>
  <c r="AA20" i="1"/>
  <c r="AB20" i="1" s="1"/>
  <c r="AA19" i="1"/>
  <c r="AA18" i="1"/>
  <c r="AB18" i="1" s="1"/>
  <c r="AA17" i="1"/>
  <c r="AB17" i="1" s="1"/>
  <c r="AA16" i="1"/>
  <c r="AB16" i="1" s="1"/>
  <c r="AA15" i="1"/>
  <c r="AB15" i="1" s="1"/>
  <c r="AA14" i="1"/>
  <c r="AB14" i="1" s="1"/>
  <c r="AA13" i="1"/>
  <c r="AB13" i="1" s="1"/>
  <c r="AA12" i="1"/>
  <c r="AB12" i="1" s="1"/>
  <c r="AA11" i="1"/>
  <c r="AB11" i="1" s="1"/>
  <c r="AB19" i="1" l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<sst xmlns="http://schemas.openxmlformats.org/spreadsheetml/2006/main" count="51" uniqueCount="39">
  <si>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</si>
  <si>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</si>
  <si>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</si>
  <si>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</si>
  <si>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</si>
  <si>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</si>
  <si>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</si>
  <si>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</si>
  <si>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</si>
  <si>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</si>
  <si>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</si>
  <si>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</si>
  <si>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</si>
  <si>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</si>
  <si>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</si>
  <si>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</si>
  <si>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</si>
  <si>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</si>
  <si>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</si>
  <si>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</si>
  <si>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</si>
  <si>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</si>
  <si>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</si>
  <si>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</si>
  <si>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</si>
  <si>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</si>
  <si>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</si>
  <si>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</si>
  <si>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</si>
  <si>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</si>
  <si>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</si>
  <si>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</si>
  <si>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</si>
  <si>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</si>
  <si>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</si>
  <si>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</si>
  <si>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</si>
  <si>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Total</t>
  </si>
  <si>
    <t>AMG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</si>
</sst>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workbookViewId="0">
      <selection activeCell="A40" sqref="A40"/>
    </sheetView>
  </sheetViews>
  <sheetFormatPr defaultRowHeight="15" x14ac:dyDescent="0.25"/>
  <cols>
    <col min="1" max="1" width="44.5703125" bestFit="1" customWidth="1"/>
    <col min="2" max="2" width="9.7109375" bestFit="1" customWidth="1"/>
    <col min="3" max="3" width="7.28515625" bestFit="1" customWidth="1"/>
    <col min="4" max="4" width="9.7109375" bestFit="1" customWidth="1"/>
    <col min="5" max="5" width="7.28515625" bestFit="1" customWidth="1"/>
    <col min="8" max="8" width="7.28515625" bestFit="1" customWidth="1"/>
    <col min="9" max="9" width="9.7109375" bestFit="1" customWidth="1"/>
    <col min="10" max="10" width="7.28515625" bestFit="1" customWidth="1"/>
    <col min="11" max="11" width="9" bestFit="1" customWidth="1"/>
    <col min="12" max="12" width="7.28515625" bestFit="1" customWidth="1"/>
    <col min="13" max="13" width="9.7109375" bestFit="1" customWidth="1"/>
    <col min="14" max="14" width="7.28515625" bestFit="1" customWidth="1"/>
    <col min="15" max="15" width="9.7109375" bestFit="1" customWidth="1"/>
    <col min="16" max="16" width="7.28515625" bestFit="1" customWidth="1"/>
    <col min="17" max="17" width="9.7109375" bestFit="1" customWidth="1"/>
    <col min="18" max="18" width="7.28515625" bestFit="1" customWidth="1"/>
    <col min="19" max="19" width="9.7109375" bestFit="1" customWidth="1"/>
    <col min="20" max="20" width="7.28515625" bestFit="1" customWidth="1"/>
    <col min="21" max="21" width="9.7109375" bestFit="1" customWidth="1"/>
    <col min="22" max="22" width="7.28515625" bestFit="1" customWidth="1"/>
    <col min="23" max="23" width="9" bestFit="1" customWidth="1"/>
    <col min="24" max="24" width="7.28515625" bestFit="1" customWidth="1"/>
    <col min="25" max="25" width="9" bestFit="1" customWidth="1"/>
    <col min="26" max="26" width="7.28515625" bestFit="1" customWidth="1"/>
    <col min="27" max="27" width="10.85546875" bestFit="1" customWidth="1"/>
    <col min="28" max="28" width="7.28515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8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8" ht="15.75" x14ac:dyDescent="0.25">
      <c r="A3" s="9">
        <v>2009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8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8" ht="15.75" x14ac:dyDescent="0.25">
      <c r="A5" s="9" t="s">
        <v>38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8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8" ht="15.75" x14ac:dyDescent="0.25">
      <c r="A7" s="9" t="s">
        <v>36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8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8" ht="18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37</v>
      </c>
      <c r="AB9" s="12" t="s">
        <v>1</v>
      </c>
    </row>
    <row r="10" spans="1:28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x14ac:dyDescent="0.25">
      <c r="A11" s="3" t="s">
        <v>3</v>
      </c>
      <c r="B11" s="11">
        <v>340.93612999999999</v>
      </c>
      <c r="C11" s="11">
        <v>97.960471664883471</v>
      </c>
      <c r="D11" s="11">
        <v>749.85568000000001</v>
      </c>
      <c r="E11" s="11">
        <v>99.073843297693713</v>
      </c>
      <c r="F11" s="13">
        <v>1004.6880699999999</v>
      </c>
      <c r="G11" s="13"/>
      <c r="H11" s="11">
        <v>99.738003707097249</v>
      </c>
      <c r="I11" s="11">
        <v>748.85568000000001</v>
      </c>
      <c r="J11" s="11">
        <v>99.072618004601452</v>
      </c>
      <c r="K11" s="11">
        <v>1000.79211</v>
      </c>
      <c r="L11" s="11">
        <v>98.923852615859175</v>
      </c>
      <c r="M11" s="11">
        <v>1166.6478</v>
      </c>
      <c r="N11" s="11">
        <v>98.964396060967857</v>
      </c>
      <c r="O11" s="11">
        <v>1632.7050899999999</v>
      </c>
      <c r="P11" s="11">
        <v>99.071878338098102</v>
      </c>
      <c r="Q11" s="11">
        <v>1641.3898900000002</v>
      </c>
      <c r="R11" s="11">
        <v>98.969144451698256</v>
      </c>
      <c r="S11" s="11">
        <v>1647.0911899999999</v>
      </c>
      <c r="T11" s="11">
        <v>99.130892291317053</v>
      </c>
      <c r="U11" s="11">
        <v>1415.01449</v>
      </c>
      <c r="V11" s="11">
        <v>99.164658783930236</v>
      </c>
      <c r="W11" s="11">
        <v>1306.6372200000001</v>
      </c>
      <c r="X11" s="11">
        <v>98.800610931214763</v>
      </c>
      <c r="Y11" s="11">
        <v>1092.5623000000001</v>
      </c>
      <c r="Z11" s="11">
        <v>98.312131397770685</v>
      </c>
      <c r="AA11" s="4">
        <f t="shared" ref="AA11:AA42" si="0">Y11+W11+U11+S11+Q11+O11+M11+K11+I11+F11+D11+B11</f>
        <v>13747.175650000003</v>
      </c>
      <c r="AB11" s="4">
        <f>(AA11*100)/AA$20</f>
        <v>98.99027729300181</v>
      </c>
    </row>
    <row r="12" spans="1:28" x14ac:dyDescent="0.25">
      <c r="A12" s="3" t="s">
        <v>4</v>
      </c>
      <c r="B12" s="11">
        <v>1.2582599999999999</v>
      </c>
      <c r="C12" s="11">
        <v>0.36153323813775989</v>
      </c>
      <c r="D12" s="11">
        <v>1.3297600000000001</v>
      </c>
      <c r="E12" s="11">
        <v>0.17569305317996814</v>
      </c>
      <c r="F12" s="13">
        <v>2.63916</v>
      </c>
      <c r="G12" s="13"/>
      <c r="H12" s="11">
        <v>0.26199629290275417</v>
      </c>
      <c r="I12" s="11">
        <v>1.3297600000000001</v>
      </c>
      <c r="J12" s="11">
        <v>0.17592549277024755</v>
      </c>
      <c r="K12" s="11">
        <v>2.63916</v>
      </c>
      <c r="L12" s="11">
        <v>0.26086923773776638</v>
      </c>
      <c r="M12" s="11">
        <v>1.69458</v>
      </c>
      <c r="N12" s="11">
        <v>0.14374782713085724</v>
      </c>
      <c r="O12" s="11">
        <v>2.8207499999999999</v>
      </c>
      <c r="P12" s="11">
        <v>0.17116195847848448</v>
      </c>
      <c r="Q12" s="11">
        <v>2.7062000000000004</v>
      </c>
      <c r="R12" s="11">
        <v>0.16317286974101311</v>
      </c>
      <c r="S12" s="11">
        <v>1.6739999999999999</v>
      </c>
      <c r="T12" s="11">
        <v>0.10075041060456692</v>
      </c>
      <c r="U12" s="11">
        <v>2.0172699999999999</v>
      </c>
      <c r="V12" s="11">
        <v>0.14137091361167542</v>
      </c>
      <c r="W12" s="11">
        <v>4.0117099999999999</v>
      </c>
      <c r="X12" s="11">
        <v>0.30334311070586495</v>
      </c>
      <c r="Y12" s="11">
        <v>7.9820200000000003</v>
      </c>
      <c r="Z12" s="11">
        <v>0.71824682131136464</v>
      </c>
      <c r="AA12" s="4">
        <f t="shared" si="0"/>
        <v>32.102629999999998</v>
      </c>
      <c r="AB12" s="4">
        <f t="shared" ref="AB12:AB20" si="1">(AA12*100)/AA$20</f>
        <v>0.23116371874790428</v>
      </c>
    </row>
    <row r="13" spans="1:28" x14ac:dyDescent="0.25">
      <c r="A13" s="3" t="s">
        <v>5</v>
      </c>
      <c r="B13" s="11">
        <v>0</v>
      </c>
      <c r="C13" s="11">
        <v>0</v>
      </c>
      <c r="D13" s="11">
        <v>0</v>
      </c>
      <c r="E13" s="11">
        <v>0</v>
      </c>
      <c r="F13" s="13">
        <v>0</v>
      </c>
      <c r="G13" s="13"/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4">
        <f t="shared" si="0"/>
        <v>0</v>
      </c>
      <c r="AB13" s="4">
        <f t="shared" si="1"/>
        <v>0</v>
      </c>
    </row>
    <row r="14" spans="1:28" x14ac:dyDescent="0.25">
      <c r="A14" s="3" t="s">
        <v>6</v>
      </c>
      <c r="B14" s="11">
        <v>0</v>
      </c>
      <c r="C14" s="11">
        <v>0</v>
      </c>
      <c r="D14" s="11">
        <v>0</v>
      </c>
      <c r="E14" s="11">
        <v>0</v>
      </c>
      <c r="F14" s="13">
        <v>0</v>
      </c>
      <c r="G14" s="13"/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4">
        <f t="shared" si="0"/>
        <v>0</v>
      </c>
      <c r="AB14" s="4">
        <f t="shared" si="1"/>
        <v>0</v>
      </c>
    </row>
    <row r="15" spans="1:28" x14ac:dyDescent="0.25">
      <c r="A15" s="3" t="s">
        <v>7</v>
      </c>
      <c r="B15" s="11">
        <v>0</v>
      </c>
      <c r="C15" s="11">
        <v>0</v>
      </c>
      <c r="D15" s="11">
        <v>0</v>
      </c>
      <c r="E15" s="11">
        <v>0</v>
      </c>
      <c r="F15" s="13">
        <v>0</v>
      </c>
      <c r="G15" s="13"/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  <c r="AA15" s="4">
        <f t="shared" si="0"/>
        <v>0</v>
      </c>
      <c r="AB15" s="4">
        <f t="shared" si="1"/>
        <v>0</v>
      </c>
    </row>
    <row r="16" spans="1:28" x14ac:dyDescent="0.25">
      <c r="A16" s="3" t="s">
        <v>8</v>
      </c>
      <c r="B16" s="11">
        <v>0</v>
      </c>
      <c r="C16" s="11">
        <v>0</v>
      </c>
      <c r="D16" s="11">
        <v>0</v>
      </c>
      <c r="E16" s="11">
        <v>0</v>
      </c>
      <c r="F16" s="13">
        <v>0</v>
      </c>
      <c r="G16" s="13"/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4">
        <f t="shared" si="0"/>
        <v>0</v>
      </c>
      <c r="AB16" s="4">
        <f t="shared" si="1"/>
        <v>0</v>
      </c>
    </row>
    <row r="17" spans="1:28" x14ac:dyDescent="0.25">
      <c r="A17" s="3" t="s">
        <v>9</v>
      </c>
      <c r="B17" s="11">
        <v>0</v>
      </c>
      <c r="C17" s="11">
        <v>0</v>
      </c>
      <c r="D17" s="11">
        <v>0</v>
      </c>
      <c r="E17" s="11">
        <v>0</v>
      </c>
      <c r="F17" s="13">
        <v>0</v>
      </c>
      <c r="G17" s="13"/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4">
        <f t="shared" si="0"/>
        <v>0</v>
      </c>
      <c r="AB17" s="4">
        <f t="shared" si="1"/>
        <v>0</v>
      </c>
    </row>
    <row r="18" spans="1:28" x14ac:dyDescent="0.25">
      <c r="A18" s="3" t="s">
        <v>10</v>
      </c>
      <c r="B18" s="11">
        <v>0</v>
      </c>
      <c r="C18" s="11">
        <v>0</v>
      </c>
      <c r="D18" s="11">
        <v>0</v>
      </c>
      <c r="E18" s="11">
        <v>0</v>
      </c>
      <c r="F18" s="13">
        <v>0</v>
      </c>
      <c r="G18" s="13"/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4">
        <f t="shared" si="0"/>
        <v>0</v>
      </c>
      <c r="AB18" s="4">
        <f t="shared" si="1"/>
        <v>0</v>
      </c>
    </row>
    <row r="19" spans="1:28" x14ac:dyDescent="0.25">
      <c r="A19" s="3" t="s">
        <v>11</v>
      </c>
      <c r="B19" s="11">
        <v>5.84</v>
      </c>
      <c r="C19" s="11">
        <v>1.6779950969787782</v>
      </c>
      <c r="D19" s="11">
        <v>5.68</v>
      </c>
      <c r="E19" s="11">
        <v>0.7504636491263228</v>
      </c>
      <c r="F19" s="13">
        <v>0</v>
      </c>
      <c r="G19" s="13"/>
      <c r="H19" s="11">
        <v>0</v>
      </c>
      <c r="I19" s="11">
        <v>5.68</v>
      </c>
      <c r="J19" s="11">
        <v>0.75145650262829844</v>
      </c>
      <c r="K19" s="11">
        <v>8.2479999999999993</v>
      </c>
      <c r="L19" s="11">
        <v>0.81527814640305918</v>
      </c>
      <c r="M19" s="11">
        <v>10.5137</v>
      </c>
      <c r="N19" s="11">
        <v>0.89185611190129332</v>
      </c>
      <c r="O19" s="11">
        <v>12.4747</v>
      </c>
      <c r="P19" s="11">
        <v>0.75695970342339824</v>
      </c>
      <c r="Q19" s="11">
        <v>14.3904</v>
      </c>
      <c r="R19" s="11">
        <v>0.86768267856074011</v>
      </c>
      <c r="S19" s="11">
        <v>12.766500000000001</v>
      </c>
      <c r="T19" s="11">
        <v>0.76835729807837727</v>
      </c>
      <c r="U19" s="11">
        <v>9.9024999999999999</v>
      </c>
      <c r="V19" s="11">
        <v>0.69397030245808233</v>
      </c>
      <c r="W19" s="11">
        <v>11.850200000000001</v>
      </c>
      <c r="X19" s="11">
        <v>0.89604595807938281</v>
      </c>
      <c r="Y19" s="11">
        <v>10.775600000000001</v>
      </c>
      <c r="Z19" s="11">
        <v>0.9696217809179557</v>
      </c>
      <c r="AA19" s="4">
        <f t="shared" si="0"/>
        <v>108.12160000000003</v>
      </c>
      <c r="AB19" s="4">
        <f t="shared" si="1"/>
        <v>0.77855898825029024</v>
      </c>
    </row>
    <row r="20" spans="1:28" x14ac:dyDescent="0.25">
      <c r="A20" s="5" t="s">
        <v>12</v>
      </c>
      <c r="B20" s="10">
        <v>348.03439000000003</v>
      </c>
      <c r="C20" s="10">
        <v>100</v>
      </c>
      <c r="D20" s="10">
        <v>756.86544000000004</v>
      </c>
      <c r="E20" s="10">
        <v>100</v>
      </c>
      <c r="F20" s="14">
        <v>1007.32723</v>
      </c>
      <c r="G20" s="14"/>
      <c r="H20" s="10">
        <v>100</v>
      </c>
      <c r="I20" s="10">
        <v>755.86544000000004</v>
      </c>
      <c r="J20" s="10">
        <v>100</v>
      </c>
      <c r="K20" s="10">
        <v>1011.67927</v>
      </c>
      <c r="L20" s="10">
        <v>100</v>
      </c>
      <c r="M20" s="10">
        <v>1178.85608</v>
      </c>
      <c r="N20" s="10">
        <v>100</v>
      </c>
      <c r="O20" s="10">
        <v>1648.00054</v>
      </c>
      <c r="P20" s="10">
        <v>100</v>
      </c>
      <c r="Q20" s="10">
        <v>1658.48649</v>
      </c>
      <c r="R20" s="10">
        <v>100</v>
      </c>
      <c r="S20" s="10">
        <v>1661.53169</v>
      </c>
      <c r="T20" s="10">
        <v>100</v>
      </c>
      <c r="U20" s="10">
        <v>1426.93426</v>
      </c>
      <c r="V20" s="10">
        <v>100</v>
      </c>
      <c r="W20" s="10">
        <v>1322.4991299999999</v>
      </c>
      <c r="X20" s="10">
        <v>100</v>
      </c>
      <c r="Y20" s="10">
        <v>1111.3199199999999</v>
      </c>
      <c r="Z20" s="10">
        <v>100</v>
      </c>
      <c r="AA20" s="6">
        <f>Y20+W20+U20+S20+Q20+O20+M20+K20+I20+F20+D20+B20</f>
        <v>13887.399880000001</v>
      </c>
      <c r="AB20" s="6">
        <f t="shared" si="1"/>
        <v>100</v>
      </c>
    </row>
    <row r="21" spans="1:28" x14ac:dyDescent="0.25">
      <c r="A21" s="3" t="s">
        <v>13</v>
      </c>
      <c r="B21" s="11">
        <v>254.02216000000001</v>
      </c>
      <c r="C21" s="11">
        <v>4.2342472402613156</v>
      </c>
      <c r="D21" s="11">
        <v>198.99898999999999</v>
      </c>
      <c r="E21" s="11">
        <v>10.249500056207721</v>
      </c>
      <c r="F21" s="13">
        <v>181.31356</v>
      </c>
      <c r="G21" s="13"/>
      <c r="H21" s="11">
        <v>6.3901651287609367</v>
      </c>
      <c r="I21" s="11">
        <v>198.99898999999999</v>
      </c>
      <c r="J21" s="11">
        <v>10.249500056207721</v>
      </c>
      <c r="K21" s="11">
        <v>178.94795999999999</v>
      </c>
      <c r="L21" s="11">
        <v>9.4244240343343026</v>
      </c>
      <c r="M21" s="11">
        <v>205.79014999999998</v>
      </c>
      <c r="N21" s="11">
        <v>9.4244240216325874</v>
      </c>
      <c r="O21" s="11">
        <v>177.60527999999999</v>
      </c>
      <c r="P21" s="11">
        <v>5.96757271025053</v>
      </c>
      <c r="Q21" s="11">
        <v>331.91219000000001</v>
      </c>
      <c r="R21" s="11">
        <v>11.943846909184307</v>
      </c>
      <c r="S21" s="11">
        <v>196.72192999999999</v>
      </c>
      <c r="T21" s="11">
        <v>6.4602520782575139</v>
      </c>
      <c r="U21" s="11">
        <v>55.213270000000001</v>
      </c>
      <c r="V21" s="11">
        <v>1.5596481602590382</v>
      </c>
      <c r="W21" s="11">
        <v>39.0396</v>
      </c>
      <c r="X21" s="11">
        <v>2.5282370839242652</v>
      </c>
      <c r="Y21" s="11">
        <v>40.876760000000004</v>
      </c>
      <c r="Z21" s="11">
        <v>1.9851428447770512</v>
      </c>
      <c r="AA21" s="4">
        <f t="shared" si="0"/>
        <v>2059.4408400000002</v>
      </c>
      <c r="AB21" s="4">
        <f>(AA21*100)/$AA$41</f>
        <v>6.289199921555805</v>
      </c>
    </row>
    <row r="22" spans="1:28" x14ac:dyDescent="0.25">
      <c r="A22" s="3" t="s">
        <v>14</v>
      </c>
      <c r="B22" s="11">
        <v>310.15868</v>
      </c>
      <c r="C22" s="11">
        <v>5.1699762525958066</v>
      </c>
      <c r="D22" s="11">
        <v>260.74304000000001</v>
      </c>
      <c r="E22" s="11">
        <v>13.429645060689865</v>
      </c>
      <c r="F22" s="13">
        <v>226.83034000000001</v>
      </c>
      <c r="G22" s="13"/>
      <c r="H22" s="11">
        <v>7.9943459761806421</v>
      </c>
      <c r="I22" s="11">
        <v>260.74304000000001</v>
      </c>
      <c r="J22" s="11">
        <v>13.429645060689865</v>
      </c>
      <c r="K22" s="11">
        <v>220.40503000000001</v>
      </c>
      <c r="L22" s="11">
        <v>11.607790678475313</v>
      </c>
      <c r="M22" s="11">
        <v>253.46578</v>
      </c>
      <c r="N22" s="11">
        <v>11.607790682371537</v>
      </c>
      <c r="O22" s="11">
        <v>220.51389</v>
      </c>
      <c r="P22" s="11">
        <v>7.409310535110146</v>
      </c>
      <c r="Q22" s="11">
        <v>293.51052000000004</v>
      </c>
      <c r="R22" s="11">
        <v>10.561964347001171</v>
      </c>
      <c r="S22" s="11">
        <v>226.77422000000001</v>
      </c>
      <c r="T22" s="11">
        <v>7.4471546006600633</v>
      </c>
      <c r="U22" s="11">
        <v>24.004049999999999</v>
      </c>
      <c r="V22" s="11">
        <v>0.67805932199389674</v>
      </c>
      <c r="W22" s="11">
        <v>6.5679699999999999</v>
      </c>
      <c r="X22" s="11">
        <v>0.42534721974871814</v>
      </c>
      <c r="Y22" s="11">
        <v>8.6642399999999995</v>
      </c>
      <c r="Z22" s="11">
        <v>0.42077097209835407</v>
      </c>
      <c r="AA22" s="4">
        <f t="shared" si="0"/>
        <v>2312.3808000000004</v>
      </c>
      <c r="AB22" s="4">
        <f t="shared" ref="AB22:AB30" si="2">(AA22*100)/$AA$41</f>
        <v>7.061637733651601</v>
      </c>
    </row>
    <row r="23" spans="1:28" x14ac:dyDescent="0.25">
      <c r="A23" s="3" t="s">
        <v>15</v>
      </c>
      <c r="B23" s="11">
        <v>163.27920999999998</v>
      </c>
      <c r="C23" s="11">
        <v>2.7216702052078752</v>
      </c>
      <c r="D23" s="11">
        <v>304.59109000000001</v>
      </c>
      <c r="E23" s="11">
        <v>15.688051452298179</v>
      </c>
      <c r="F23" s="13">
        <v>386.86097999999998</v>
      </c>
      <c r="G23" s="13"/>
      <c r="H23" s="11">
        <v>13.634421739191943</v>
      </c>
      <c r="I23" s="11">
        <v>304.59109000000001</v>
      </c>
      <c r="J23" s="11">
        <v>15.688051452298179</v>
      </c>
      <c r="K23" s="11">
        <v>304.10232000000002</v>
      </c>
      <c r="L23" s="11">
        <v>16.015769129219589</v>
      </c>
      <c r="M23" s="11">
        <v>349.71773999999999</v>
      </c>
      <c r="N23" s="11">
        <v>16.015772716269751</v>
      </c>
      <c r="O23" s="11">
        <v>565.30707000000007</v>
      </c>
      <c r="P23" s="11">
        <v>18.994429916969171</v>
      </c>
      <c r="Q23" s="11">
        <v>582.57765000000006</v>
      </c>
      <c r="R23" s="11">
        <v>20.964033482206112</v>
      </c>
      <c r="S23" s="11">
        <v>435.61409000000003</v>
      </c>
      <c r="T23" s="11">
        <v>14.305353908640264</v>
      </c>
      <c r="U23" s="11">
        <v>423.91753000000006</v>
      </c>
      <c r="V23" s="11">
        <v>11.97469731037585</v>
      </c>
      <c r="W23" s="11">
        <v>330</v>
      </c>
      <c r="X23" s="11">
        <v>21.371075464272369</v>
      </c>
      <c r="Y23" s="11">
        <v>320</v>
      </c>
      <c r="Z23" s="11">
        <v>15.54051031267293</v>
      </c>
      <c r="AA23" s="4">
        <f t="shared" si="0"/>
        <v>4470.5587700000005</v>
      </c>
      <c r="AB23" s="4">
        <f t="shared" si="2"/>
        <v>13.652364913572663</v>
      </c>
    </row>
    <row r="24" spans="1:28" x14ac:dyDescent="0.25">
      <c r="A24" s="3" t="s">
        <v>16</v>
      </c>
      <c r="B24" s="11">
        <v>0</v>
      </c>
      <c r="C24" s="11">
        <v>0</v>
      </c>
      <c r="D24" s="11">
        <v>0</v>
      </c>
      <c r="E24" s="11">
        <v>0</v>
      </c>
      <c r="F24" s="13">
        <v>0</v>
      </c>
      <c r="G24" s="13"/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4">
        <f t="shared" si="0"/>
        <v>0</v>
      </c>
      <c r="AB24" s="4">
        <f t="shared" si="2"/>
        <v>0</v>
      </c>
    </row>
    <row r="25" spans="1:28" x14ac:dyDescent="0.25">
      <c r="A25" s="3" t="s">
        <v>17</v>
      </c>
      <c r="B25" s="11">
        <v>632.04557000000011</v>
      </c>
      <c r="C25" s="11">
        <v>10.53544781483588</v>
      </c>
      <c r="D25" s="11">
        <v>479.34272000000004</v>
      </c>
      <c r="E25" s="11">
        <v>24.688684277155186</v>
      </c>
      <c r="F25" s="13">
        <v>469.04241000000002</v>
      </c>
      <c r="G25" s="13"/>
      <c r="H25" s="11">
        <v>16.53080140443986</v>
      </c>
      <c r="I25" s="11">
        <v>479.34272000000004</v>
      </c>
      <c r="J25" s="11">
        <v>24.688684277155186</v>
      </c>
      <c r="K25" s="11">
        <v>361.79153000000002</v>
      </c>
      <c r="L25" s="11">
        <v>19.054013193280216</v>
      </c>
      <c r="M25" s="11">
        <v>416.06020000000001</v>
      </c>
      <c r="N25" s="11">
        <v>19.054010813079532</v>
      </c>
      <c r="O25" s="11">
        <v>353.13310999999999</v>
      </c>
      <c r="P25" s="11">
        <v>11.865342687570429</v>
      </c>
      <c r="Q25" s="11">
        <v>502.76307000000003</v>
      </c>
      <c r="R25" s="11">
        <v>18.091909006630679</v>
      </c>
      <c r="S25" s="11">
        <v>273.10647999999998</v>
      </c>
      <c r="T25" s="11">
        <v>8.9686833847430947</v>
      </c>
      <c r="U25" s="11">
        <v>433.90072000000004</v>
      </c>
      <c r="V25" s="11">
        <v>12.256699515951002</v>
      </c>
      <c r="W25" s="11">
        <v>302.02841000000001</v>
      </c>
      <c r="X25" s="11">
        <v>19.5596119468612</v>
      </c>
      <c r="Y25" s="11">
        <v>352.84596000000005</v>
      </c>
      <c r="Z25" s="11">
        <v>17.135644625515564</v>
      </c>
      <c r="AA25" s="4">
        <f t="shared" si="0"/>
        <v>5055.4029</v>
      </c>
      <c r="AB25" s="4">
        <f t="shared" si="2"/>
        <v>15.438384489895316</v>
      </c>
    </row>
    <row r="26" spans="1:28" x14ac:dyDescent="0.25">
      <c r="A26" s="3" t="s">
        <v>18</v>
      </c>
      <c r="B26" s="11">
        <v>1.2359</v>
      </c>
      <c r="C26" s="11">
        <v>2.0600982860073939E-2</v>
      </c>
      <c r="D26" s="11">
        <v>0</v>
      </c>
      <c r="E26" s="11">
        <v>0</v>
      </c>
      <c r="F26" s="13">
        <v>30.802049999999998</v>
      </c>
      <c r="G26" s="13"/>
      <c r="H26" s="11">
        <v>1.0855789594796486</v>
      </c>
      <c r="I26" s="11">
        <v>0</v>
      </c>
      <c r="J26" s="11">
        <v>0</v>
      </c>
      <c r="K26" s="11">
        <v>21.582360000000001</v>
      </c>
      <c r="L26" s="11">
        <v>1.1366506346406817</v>
      </c>
      <c r="M26" s="11">
        <v>24.819710000000001</v>
      </c>
      <c r="N26" s="11">
        <v>1.1366504720170261</v>
      </c>
      <c r="O26" s="11">
        <v>0</v>
      </c>
      <c r="P26" s="11">
        <v>0</v>
      </c>
      <c r="Q26" s="11">
        <v>0</v>
      </c>
      <c r="R26" s="11">
        <v>0</v>
      </c>
      <c r="S26" s="11">
        <v>145.01918000000001</v>
      </c>
      <c r="T26" s="11">
        <v>4.7623590261756812</v>
      </c>
      <c r="U26" s="11">
        <v>422.22829000000002</v>
      </c>
      <c r="V26" s="11">
        <v>11.926980157266897</v>
      </c>
      <c r="W26" s="11">
        <v>2.786</v>
      </c>
      <c r="X26" s="11">
        <v>0.18042368558625096</v>
      </c>
      <c r="Y26" s="11">
        <v>25.50141</v>
      </c>
      <c r="Z26" s="11">
        <v>1.2384528909146895</v>
      </c>
      <c r="AA26" s="4">
        <f t="shared" si="0"/>
        <v>673.97490000000005</v>
      </c>
      <c r="AB26" s="4">
        <f t="shared" si="2"/>
        <v>2.0582105617613085</v>
      </c>
    </row>
    <row r="27" spans="1:28" x14ac:dyDescent="0.25">
      <c r="A27" s="3" t="s">
        <v>19</v>
      </c>
      <c r="B27" s="11">
        <v>4029.2039799999998</v>
      </c>
      <c r="C27" s="11">
        <v>67.162037488244749</v>
      </c>
      <c r="D27" s="11">
        <v>136.14401000000001</v>
      </c>
      <c r="E27" s="11">
        <v>7.0121362834421648</v>
      </c>
      <c r="F27" s="13">
        <v>385.1078</v>
      </c>
      <c r="G27" s="13"/>
      <c r="H27" s="11">
        <v>13.572633146543708</v>
      </c>
      <c r="I27" s="11">
        <v>136.14401000000001</v>
      </c>
      <c r="J27" s="11">
        <v>7.0121362834421648</v>
      </c>
      <c r="K27" s="11">
        <v>136.14401000000001</v>
      </c>
      <c r="L27" s="11">
        <v>7.1701229786282541</v>
      </c>
      <c r="M27" s="11">
        <v>156.56561000000002</v>
      </c>
      <c r="N27" s="11">
        <v>7.1701230396379971</v>
      </c>
      <c r="O27" s="11">
        <v>886.56079</v>
      </c>
      <c r="P27" s="11">
        <v>29.788618763936249</v>
      </c>
      <c r="Q27" s="11">
        <v>317.02625</v>
      </c>
      <c r="R27" s="11">
        <v>11.408176952442727</v>
      </c>
      <c r="S27" s="11">
        <v>538.14493000000004</v>
      </c>
      <c r="T27" s="11">
        <v>17.672416605694369</v>
      </c>
      <c r="U27" s="11">
        <v>594.99656000000004</v>
      </c>
      <c r="V27" s="11">
        <v>16.807287272868578</v>
      </c>
      <c r="W27" s="11">
        <v>317.02625</v>
      </c>
      <c r="X27" s="11">
        <v>20.530884584561448</v>
      </c>
      <c r="Y27" s="11">
        <v>317.02625</v>
      </c>
      <c r="Z27" s="11">
        <v>15.396092835978209</v>
      </c>
      <c r="AA27" s="4">
        <f t="shared" si="0"/>
        <v>7950.0904499999997</v>
      </c>
      <c r="AB27" s="4">
        <f t="shared" si="2"/>
        <v>24.278293050895087</v>
      </c>
    </row>
    <row r="28" spans="1:28" x14ac:dyDescent="0.25">
      <c r="A28" s="3" t="s">
        <v>20</v>
      </c>
      <c r="B28" s="11">
        <v>35.772629999999999</v>
      </c>
      <c r="C28" s="11">
        <v>0.59628718948925219</v>
      </c>
      <c r="D28" s="11">
        <v>42.70581</v>
      </c>
      <c r="E28" s="11">
        <v>2.1995749927946679</v>
      </c>
      <c r="F28" s="13">
        <v>36.724340000000005</v>
      </c>
      <c r="G28" s="13"/>
      <c r="H28" s="11">
        <v>1.2943025157344021</v>
      </c>
      <c r="I28" s="11">
        <v>42.70581</v>
      </c>
      <c r="J28" s="11">
        <v>2.1995749927946679</v>
      </c>
      <c r="K28" s="11">
        <v>38.872070000000001</v>
      </c>
      <c r="L28" s="11">
        <v>2.047225745252002</v>
      </c>
      <c r="M28" s="11">
        <v>44.702680000000001</v>
      </c>
      <c r="N28" s="11">
        <v>2.0472166001305441</v>
      </c>
      <c r="O28" s="11">
        <v>112.01429</v>
      </c>
      <c r="P28" s="11">
        <v>3.763702408859066</v>
      </c>
      <c r="Q28" s="11">
        <v>82.601389999999995</v>
      </c>
      <c r="R28" s="11">
        <v>2.9724077221925098</v>
      </c>
      <c r="S28" s="11">
        <v>148.31870000000001</v>
      </c>
      <c r="T28" s="11">
        <v>4.8707136510883808</v>
      </c>
      <c r="U28" s="11">
        <v>81.83014</v>
      </c>
      <c r="V28" s="11">
        <v>2.31151365069918</v>
      </c>
      <c r="W28" s="11">
        <v>106.08930000000001</v>
      </c>
      <c r="X28" s="11">
        <v>6.8704316250055477</v>
      </c>
      <c r="Y28" s="11">
        <v>84.925269999999998</v>
      </c>
      <c r="Z28" s="11">
        <v>4.1243188570047913</v>
      </c>
      <c r="AA28" s="4">
        <f t="shared" si="0"/>
        <v>857.26243000000011</v>
      </c>
      <c r="AB28" s="4">
        <f t="shared" si="2"/>
        <v>2.6179410948792969</v>
      </c>
    </row>
    <row r="29" spans="1:28" x14ac:dyDescent="0.25">
      <c r="A29" s="3" t="s">
        <v>21</v>
      </c>
      <c r="B29" s="11">
        <v>7.0836699999999997</v>
      </c>
      <c r="C29" s="11">
        <v>0.11807635266317661</v>
      </c>
      <c r="D29" s="11">
        <v>24.730840000000001</v>
      </c>
      <c r="E29" s="11">
        <v>1.2737690074209127</v>
      </c>
      <c r="F29" s="13">
        <v>30.047180000000001</v>
      </c>
      <c r="G29" s="13"/>
      <c r="H29" s="11">
        <v>1.0589745292828792</v>
      </c>
      <c r="I29" s="11">
        <v>24.730840000000001</v>
      </c>
      <c r="J29" s="11">
        <v>1.2737690074209127</v>
      </c>
      <c r="K29" s="11">
        <v>21.004580000000001</v>
      </c>
      <c r="L29" s="11">
        <v>1.1062214321029289</v>
      </c>
      <c r="M29" s="11">
        <v>24.155270000000002</v>
      </c>
      <c r="N29" s="11">
        <v>1.1062215895028067</v>
      </c>
      <c r="O29" s="11">
        <v>13.356159999999999</v>
      </c>
      <c r="P29" s="11">
        <v>0.4487696307775294</v>
      </c>
      <c r="Q29" s="11">
        <v>79.535479999999993</v>
      </c>
      <c r="R29" s="11">
        <v>2.8620810732154491</v>
      </c>
      <c r="S29" s="11">
        <v>79.863919999999993</v>
      </c>
      <c r="T29" s="11">
        <v>2.6226921175376425</v>
      </c>
      <c r="U29" s="11">
        <v>76.685009999999991</v>
      </c>
      <c r="V29" s="11">
        <v>2.1661755365321764</v>
      </c>
      <c r="W29" s="11">
        <v>34.89058</v>
      </c>
      <c r="X29" s="11">
        <v>2.2595430853704008</v>
      </c>
      <c r="Y29" s="11">
        <v>24.907990000000002</v>
      </c>
      <c r="Z29" s="11">
        <v>1.2096339858217322</v>
      </c>
      <c r="AA29" s="4">
        <f t="shared" si="0"/>
        <v>440.99151999999998</v>
      </c>
      <c r="AB29" s="4">
        <f t="shared" si="2"/>
        <v>1.3467169238960874</v>
      </c>
    </row>
    <row r="30" spans="1:28" x14ac:dyDescent="0.25">
      <c r="A30" s="5" t="s">
        <v>22</v>
      </c>
      <c r="B30" s="10">
        <v>5432.8018000000002</v>
      </c>
      <c r="C30" s="10">
        <v>90.55834352615814</v>
      </c>
      <c r="D30" s="10">
        <v>1447.2565</v>
      </c>
      <c r="E30" s="10">
        <v>74.541361130008696</v>
      </c>
      <c r="F30" s="14">
        <v>1746.7286600000002</v>
      </c>
      <c r="G30" s="14"/>
      <c r="H30" s="10">
        <v>61.561223399614029</v>
      </c>
      <c r="I30" s="10">
        <v>1447.2565</v>
      </c>
      <c r="J30" s="10">
        <v>74.541361130008696</v>
      </c>
      <c r="K30" s="10">
        <v>1282.8498599999998</v>
      </c>
      <c r="L30" s="10">
        <v>67.562217825933274</v>
      </c>
      <c r="M30" s="10">
        <v>1475.2771400000001</v>
      </c>
      <c r="N30" s="10">
        <v>67.5622099346418</v>
      </c>
      <c r="O30" s="10">
        <v>2328.4905899999999</v>
      </c>
      <c r="P30" s="10">
        <v>78.237746653473124</v>
      </c>
      <c r="Q30" s="10">
        <v>2189.9265499999997</v>
      </c>
      <c r="R30" s="10">
        <v>78.804419492872952</v>
      </c>
      <c r="S30" s="10">
        <v>2043.5634499999999</v>
      </c>
      <c r="T30" s="10">
        <v>67.109625372797012</v>
      </c>
      <c r="U30" s="10">
        <v>2112.7755699999998</v>
      </c>
      <c r="V30" s="10">
        <v>59.681060925946603</v>
      </c>
      <c r="W30" s="10">
        <v>1138.4281100000001</v>
      </c>
      <c r="X30" s="10">
        <v>73.725554695330203</v>
      </c>
      <c r="Y30" s="10">
        <v>1174.7478799999999</v>
      </c>
      <c r="Z30" s="10">
        <v>57.050567324783316</v>
      </c>
      <c r="AA30" s="6">
        <f t="shared" si="0"/>
        <v>23820.102609999998</v>
      </c>
      <c r="AB30" s="6">
        <f t="shared" si="2"/>
        <v>72.742748690107163</v>
      </c>
    </row>
    <row r="31" spans="1:28" x14ac:dyDescent="0.25">
      <c r="A31" s="3" t="s">
        <v>23</v>
      </c>
      <c r="B31" s="11">
        <v>97.492449999999991</v>
      </c>
      <c r="C31" s="11">
        <v>1.6250831713218024</v>
      </c>
      <c r="D31" s="11">
        <v>99.205060000000003</v>
      </c>
      <c r="E31" s="11">
        <v>5.1095850689799498</v>
      </c>
      <c r="F31" s="13">
        <v>26.014310000000002</v>
      </c>
      <c r="G31" s="13"/>
      <c r="H31" s="11">
        <v>0.9168411706812053</v>
      </c>
      <c r="I31" s="11">
        <v>99.205060000000003</v>
      </c>
      <c r="J31" s="11">
        <v>5.1095850689799498</v>
      </c>
      <c r="K31" s="11">
        <v>15.760809999999999</v>
      </c>
      <c r="L31" s="11">
        <v>0.8300544837983983</v>
      </c>
      <c r="M31" s="11">
        <v>18.124929999999999</v>
      </c>
      <c r="N31" s="11">
        <v>0.83005443011927027</v>
      </c>
      <c r="O31" s="11">
        <v>44.037759999999999</v>
      </c>
      <c r="P31" s="11">
        <v>1.4796774892985298</v>
      </c>
      <c r="Q31" s="11">
        <v>18.00414</v>
      </c>
      <c r="R31" s="11">
        <v>0.64787825928153331</v>
      </c>
      <c r="S31" s="11">
        <v>4.6241000000000003</v>
      </c>
      <c r="T31" s="11">
        <v>0.15185318502655284</v>
      </c>
      <c r="U31" s="11">
        <v>24.459139999999998</v>
      </c>
      <c r="V31" s="11">
        <v>0.69091457003938095</v>
      </c>
      <c r="W31" s="11">
        <v>6.4404000000000003</v>
      </c>
      <c r="X31" s="11">
        <v>0.4170856800609084</v>
      </c>
      <c r="Y31" s="11">
        <v>6.3741599999999998</v>
      </c>
      <c r="Z31" s="11">
        <v>0.3095553100457103</v>
      </c>
      <c r="AA31" s="4">
        <f t="shared" si="0"/>
        <v>459.74231999999995</v>
      </c>
      <c r="AB31" s="4">
        <f>(AA31*100)/$AA$41</f>
        <v>1.4039788406254403</v>
      </c>
    </row>
    <row r="32" spans="1:28" x14ac:dyDescent="0.25">
      <c r="A32" s="3" t="s">
        <v>24</v>
      </c>
      <c r="B32" s="11">
        <v>59.888889999999996</v>
      </c>
      <c r="C32" s="11">
        <v>0.99827655667841542</v>
      </c>
      <c r="D32" s="11">
        <v>41.253219999999999</v>
      </c>
      <c r="E32" s="11">
        <v>2.124758928217422</v>
      </c>
      <c r="F32" s="13">
        <v>63.513800000000003</v>
      </c>
      <c r="G32" s="13"/>
      <c r="H32" s="11">
        <v>2.2384628593421061</v>
      </c>
      <c r="I32" s="11">
        <v>41.253219999999999</v>
      </c>
      <c r="J32" s="11">
        <v>2.124758928217422</v>
      </c>
      <c r="K32" s="11">
        <v>75.202330000000003</v>
      </c>
      <c r="L32" s="11">
        <v>3.9605852242738036</v>
      </c>
      <c r="M32" s="11">
        <v>86.482880000000009</v>
      </c>
      <c r="N32" s="11">
        <v>3.9605944780737494</v>
      </c>
      <c r="O32" s="11">
        <v>86.918210000000002</v>
      </c>
      <c r="P32" s="11">
        <v>2.9204691325608381</v>
      </c>
      <c r="Q32" s="11">
        <v>4.0999999999999996</v>
      </c>
      <c r="R32" s="11">
        <v>0.14753833635232155</v>
      </c>
      <c r="S32" s="11">
        <v>102.57379</v>
      </c>
      <c r="T32" s="11">
        <v>3.3684731540720949</v>
      </c>
      <c r="U32" s="11">
        <v>7.5615800000000002</v>
      </c>
      <c r="V32" s="11">
        <v>0.21359728079230839</v>
      </c>
      <c r="W32" s="11">
        <v>0.71610000000000007</v>
      </c>
      <c r="X32" s="11">
        <v>4.6375233757471046E-2</v>
      </c>
      <c r="Y32" s="11">
        <v>5.2126500000000009</v>
      </c>
      <c r="Z32" s="11">
        <v>0.25314762837923305</v>
      </c>
      <c r="AA32" s="4">
        <f t="shared" si="0"/>
        <v>574.67667000000006</v>
      </c>
      <c r="AB32" s="4">
        <f t="shared" ref="AB32:AB41" si="3">(AA32*100)/$AA$41</f>
        <v>1.7549697945603289</v>
      </c>
    </row>
    <row r="33" spans="1:28" x14ac:dyDescent="0.25">
      <c r="A33" s="3" t="s">
        <v>25</v>
      </c>
      <c r="B33" s="11">
        <v>33.238399999999999</v>
      </c>
      <c r="C33" s="11">
        <v>0.55404458993145211</v>
      </c>
      <c r="D33" s="11">
        <v>153.4316</v>
      </c>
      <c r="E33" s="11">
        <v>7.9025385647637743</v>
      </c>
      <c r="F33" s="13">
        <v>256.1728</v>
      </c>
      <c r="G33" s="13"/>
      <c r="H33" s="11">
        <v>9.0284835480426846</v>
      </c>
      <c r="I33" s="11">
        <v>153.4316</v>
      </c>
      <c r="J33" s="11">
        <v>7.9025385647637743</v>
      </c>
      <c r="K33" s="11">
        <v>296.42560000000003</v>
      </c>
      <c r="L33" s="11">
        <v>15.611469105498418</v>
      </c>
      <c r="M33" s="11">
        <v>340.88940000000002</v>
      </c>
      <c r="N33" s="11">
        <v>15.611467556051251</v>
      </c>
      <c r="O33" s="11">
        <v>188.95525000000001</v>
      </c>
      <c r="P33" s="11">
        <v>6.3489339582616378</v>
      </c>
      <c r="Q33" s="11">
        <v>175.69951999999998</v>
      </c>
      <c r="R33" s="11">
        <v>6.3225402143174252</v>
      </c>
      <c r="S33" s="11">
        <v>67.884230000000002</v>
      </c>
      <c r="T33" s="11">
        <v>2.2292849502768255</v>
      </c>
      <c r="U33" s="11">
        <v>273.11581000000001</v>
      </c>
      <c r="V33" s="11">
        <v>7.7148948179333878</v>
      </c>
      <c r="W33" s="11">
        <v>339.23611999999997</v>
      </c>
      <c r="X33" s="11">
        <v>21.969214305233205</v>
      </c>
      <c r="Y33" s="11">
        <v>194.05563000000001</v>
      </c>
      <c r="Z33" s="11">
        <v>9.4241359976476335</v>
      </c>
      <c r="AA33" s="4">
        <f t="shared" si="0"/>
        <v>2472.5359599999997</v>
      </c>
      <c r="AB33" s="4">
        <f t="shared" si="3"/>
        <v>7.5507257424670193</v>
      </c>
    </row>
    <row r="34" spans="1:28" x14ac:dyDescent="0.25">
      <c r="A34" s="5" t="s">
        <v>26</v>
      </c>
      <c r="B34" s="10">
        <v>190.61973999999998</v>
      </c>
      <c r="C34" s="10">
        <v>3.1774043179316696</v>
      </c>
      <c r="D34" s="10">
        <v>293.88988000000001</v>
      </c>
      <c r="E34" s="10">
        <v>15.136882561961146</v>
      </c>
      <c r="F34" s="14">
        <v>345.70091000000002</v>
      </c>
      <c r="G34" s="14"/>
      <c r="H34" s="10">
        <v>12.183787578065996</v>
      </c>
      <c r="I34" s="10">
        <v>293.88988000000001</v>
      </c>
      <c r="J34" s="10">
        <v>15.136882561961146</v>
      </c>
      <c r="K34" s="10">
        <v>387.38873999999998</v>
      </c>
      <c r="L34" s="10">
        <v>20.402108813570617</v>
      </c>
      <c r="M34" s="10">
        <v>445.49721</v>
      </c>
      <c r="N34" s="10">
        <v>20.402116464244273</v>
      </c>
      <c r="O34" s="10">
        <v>319.91122000000001</v>
      </c>
      <c r="P34" s="10">
        <v>10.749080580121007</v>
      </c>
      <c r="Q34" s="10">
        <v>197.80366000000001</v>
      </c>
      <c r="R34" s="10">
        <v>7.1179568099512815</v>
      </c>
      <c r="S34" s="10">
        <v>175.08212</v>
      </c>
      <c r="T34" s="10">
        <v>5.7496112893754736</v>
      </c>
      <c r="U34" s="10">
        <v>305.13653000000005</v>
      </c>
      <c r="V34" s="10">
        <v>8.6194066687650785</v>
      </c>
      <c r="W34" s="10">
        <v>346.39262000000002</v>
      </c>
      <c r="X34" s="10">
        <v>22.432675219051582</v>
      </c>
      <c r="Y34" s="10">
        <v>205.64243999999999</v>
      </c>
      <c r="Z34" s="10">
        <v>9.9868389360725764</v>
      </c>
      <c r="AA34" s="6">
        <f t="shared" si="0"/>
        <v>3506.9549500000007</v>
      </c>
      <c r="AB34" s="6">
        <f t="shared" si="3"/>
        <v>10.709674377652791</v>
      </c>
    </row>
    <row r="35" spans="1:28" x14ac:dyDescent="0.25">
      <c r="A35" s="5" t="s">
        <v>27</v>
      </c>
      <c r="B35" s="10">
        <v>5623.4215400000003</v>
      </c>
      <c r="C35" s="10">
        <v>93.735747844089815</v>
      </c>
      <c r="D35" s="10">
        <v>1741.1463799999999</v>
      </c>
      <c r="E35" s="10">
        <v>89.67824369196984</v>
      </c>
      <c r="F35" s="14">
        <v>2092.4295700000002</v>
      </c>
      <c r="G35" s="14"/>
      <c r="H35" s="10">
        <v>73.745010977680025</v>
      </c>
      <c r="I35" s="10">
        <v>1741.1463799999999</v>
      </c>
      <c r="J35" s="10">
        <v>89.67824369196984</v>
      </c>
      <c r="K35" s="10">
        <v>1670.2385999999999</v>
      </c>
      <c r="L35" s="10">
        <v>87.964326639503895</v>
      </c>
      <c r="M35" s="10">
        <v>1920.7743500000001</v>
      </c>
      <c r="N35" s="10">
        <v>87.964326398886058</v>
      </c>
      <c r="O35" s="10">
        <v>2648.4018099999998</v>
      </c>
      <c r="P35" s="10">
        <v>88.986827233594127</v>
      </c>
      <c r="Q35" s="10">
        <v>2387.7302100000002</v>
      </c>
      <c r="R35" s="10">
        <v>85.922376302824233</v>
      </c>
      <c r="S35" s="10">
        <v>2218.6455699999997</v>
      </c>
      <c r="T35" s="10">
        <v>72.859236662172478</v>
      </c>
      <c r="U35" s="10">
        <v>2417.9120999999996</v>
      </c>
      <c r="V35" s="10">
        <v>68.300467594711677</v>
      </c>
      <c r="W35" s="10">
        <v>1484.8207299999999</v>
      </c>
      <c r="X35" s="10">
        <v>96.158229914381778</v>
      </c>
      <c r="Y35" s="10">
        <v>1380.3903199999997</v>
      </c>
      <c r="Z35" s="10">
        <v>67.037406260855889</v>
      </c>
      <c r="AA35" s="6">
        <f t="shared" si="0"/>
        <v>27327.057559999997</v>
      </c>
      <c r="AB35" s="6">
        <f t="shared" si="3"/>
        <v>83.452423067759938</v>
      </c>
    </row>
    <row r="36" spans="1:28" x14ac:dyDescent="0.25">
      <c r="A36" s="3" t="s">
        <v>28</v>
      </c>
      <c r="B36" s="11">
        <v>128.32422</v>
      </c>
      <c r="C36" s="11">
        <v>2.139012101911447</v>
      </c>
      <c r="D36" s="11">
        <v>31.785139999999998</v>
      </c>
      <c r="E36" s="11">
        <v>1.6371027522128139</v>
      </c>
      <c r="F36" s="13">
        <v>10.282870000000001</v>
      </c>
      <c r="G36" s="13"/>
      <c r="H36" s="11">
        <v>0.36240663576172671</v>
      </c>
      <c r="I36" s="11">
        <v>31.785139999999998</v>
      </c>
      <c r="J36" s="11">
        <v>1.6371027522128139</v>
      </c>
      <c r="K36" s="11">
        <v>15.760809999999999</v>
      </c>
      <c r="L36" s="11">
        <v>0.8300544837983983</v>
      </c>
      <c r="M36" s="11">
        <v>18.124929999999999</v>
      </c>
      <c r="N36" s="11">
        <v>0.83005443011927027</v>
      </c>
      <c r="O36" s="11">
        <v>38.950739999999996</v>
      </c>
      <c r="P36" s="11">
        <v>1.308752606161617</v>
      </c>
      <c r="Q36" s="11">
        <v>103.18046000000001</v>
      </c>
      <c r="R36" s="11">
        <v>3.7129447347481124</v>
      </c>
      <c r="S36" s="11">
        <v>58.882090000000005</v>
      </c>
      <c r="T36" s="11">
        <v>1.933659070418057</v>
      </c>
      <c r="U36" s="11">
        <v>89.45374000000001</v>
      </c>
      <c r="V36" s="11">
        <v>2.5268628541524585</v>
      </c>
      <c r="W36" s="11">
        <v>3.5146500000000001</v>
      </c>
      <c r="X36" s="11">
        <v>0.22761166781971176</v>
      </c>
      <c r="Y36" s="11">
        <v>133.80171999999999</v>
      </c>
      <c r="Z36" s="11">
        <v>6.4979594047293006</v>
      </c>
      <c r="AA36" s="4">
        <f t="shared" si="0"/>
        <v>663.84650999999997</v>
      </c>
      <c r="AB36" s="4">
        <f t="shared" si="3"/>
        <v>2.0272800934728932</v>
      </c>
    </row>
    <row r="37" spans="1:28" x14ac:dyDescent="0.25">
      <c r="A37" s="3" t="s">
        <v>29</v>
      </c>
      <c r="B37" s="11">
        <v>0</v>
      </c>
      <c r="C37" s="11">
        <v>0</v>
      </c>
      <c r="D37" s="11">
        <v>0</v>
      </c>
      <c r="E37" s="11">
        <v>0</v>
      </c>
      <c r="F37" s="13">
        <v>0</v>
      </c>
      <c r="G37" s="13"/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4">
        <f t="shared" si="0"/>
        <v>0</v>
      </c>
      <c r="AB37" s="4">
        <f t="shared" si="3"/>
        <v>0</v>
      </c>
    </row>
    <row r="38" spans="1:28" x14ac:dyDescent="0.25">
      <c r="A38" s="3" t="s">
        <v>30</v>
      </c>
      <c r="B38" s="11">
        <v>167.31325000000001</v>
      </c>
      <c r="C38" s="11">
        <v>2.7889128533969303</v>
      </c>
      <c r="D38" s="11">
        <v>101.82764</v>
      </c>
      <c r="E38" s="11">
        <v>5.2446618040800086</v>
      </c>
      <c r="F38" s="13">
        <v>662.24937</v>
      </c>
      <c r="G38" s="13"/>
      <c r="H38" s="11">
        <v>23.340134244332855</v>
      </c>
      <c r="I38" s="11">
        <v>101.82764</v>
      </c>
      <c r="J38" s="11">
        <v>5.2446618040800086</v>
      </c>
      <c r="K38" s="11">
        <v>138.15664000000001</v>
      </c>
      <c r="L38" s="11">
        <v>7.2761195965512657</v>
      </c>
      <c r="M38" s="11">
        <v>158.88014000000001</v>
      </c>
      <c r="N38" s="11">
        <v>7.2761199113579966</v>
      </c>
      <c r="O38" s="11">
        <v>194.79058000000001</v>
      </c>
      <c r="P38" s="11">
        <v>6.5450022061386521</v>
      </c>
      <c r="Q38" s="11">
        <v>177.5659</v>
      </c>
      <c r="R38" s="11">
        <v>6.389701824122608</v>
      </c>
      <c r="S38" s="11">
        <v>676.12023999999997</v>
      </c>
      <c r="T38" s="11">
        <v>22.20345838215378</v>
      </c>
      <c r="U38" s="11">
        <v>876.06843000000003</v>
      </c>
      <c r="V38" s="11">
        <v>24.746922526242766</v>
      </c>
      <c r="W38" s="11">
        <v>55.369529999999997</v>
      </c>
      <c r="X38" s="11">
        <v>3.5857769819736145</v>
      </c>
      <c r="Y38" s="11">
        <v>433.15254000000004</v>
      </c>
      <c r="Z38" s="11">
        <v>21.035660983845233</v>
      </c>
      <c r="AA38" s="4">
        <f t="shared" si="0"/>
        <v>3743.3219000000004</v>
      </c>
      <c r="AB38" s="4">
        <f t="shared" si="3"/>
        <v>11.431500892173299</v>
      </c>
    </row>
    <row r="39" spans="1:28" x14ac:dyDescent="0.25">
      <c r="A39" s="3" t="s">
        <v>31</v>
      </c>
      <c r="B39" s="11">
        <v>80.169320000000013</v>
      </c>
      <c r="C39" s="11">
        <v>1.3363272006018148</v>
      </c>
      <c r="D39" s="11">
        <v>66.789100000000005</v>
      </c>
      <c r="E39" s="11">
        <v>3.4399917517373488</v>
      </c>
      <c r="F39" s="13">
        <v>72.42277</v>
      </c>
      <c r="G39" s="13"/>
      <c r="H39" s="11">
        <v>2.5524481422254013</v>
      </c>
      <c r="I39" s="11">
        <v>66.789100000000005</v>
      </c>
      <c r="J39" s="11">
        <v>3.4399917517373488</v>
      </c>
      <c r="K39" s="11">
        <v>74.612080000000006</v>
      </c>
      <c r="L39" s="11">
        <v>3.9294992801464397</v>
      </c>
      <c r="M39" s="11">
        <v>85.803889999999996</v>
      </c>
      <c r="N39" s="11">
        <v>3.9294992596366747</v>
      </c>
      <c r="O39" s="11">
        <v>94.029740000000004</v>
      </c>
      <c r="P39" s="11">
        <v>3.1594179541056024</v>
      </c>
      <c r="Q39" s="11">
        <v>110.46218</v>
      </c>
      <c r="R39" s="11">
        <v>3.9749771383050456</v>
      </c>
      <c r="S39" s="11">
        <v>91.464389999999995</v>
      </c>
      <c r="T39" s="11">
        <v>3.00364588525568</v>
      </c>
      <c r="U39" s="11">
        <v>156.67634000000001</v>
      </c>
      <c r="V39" s="11">
        <v>4.4257470248931012</v>
      </c>
      <c r="W39" s="11">
        <v>0.43824999999999997</v>
      </c>
      <c r="X39" s="11">
        <v>2.8381435824901109E-2</v>
      </c>
      <c r="Y39" s="11">
        <v>111.78986</v>
      </c>
      <c r="Z39" s="11">
        <v>5.4289733505695725</v>
      </c>
      <c r="AA39" s="4">
        <f t="shared" si="0"/>
        <v>1011.44702</v>
      </c>
      <c r="AB39" s="4">
        <f t="shared" si="3"/>
        <v>3.0887959465938586</v>
      </c>
    </row>
    <row r="40" spans="1:28" x14ac:dyDescent="0.25">
      <c r="A40" s="5" t="s">
        <v>32</v>
      </c>
      <c r="B40" s="10">
        <v>375.80678999999998</v>
      </c>
      <c r="C40" s="10">
        <v>6.2642521559101914</v>
      </c>
      <c r="D40" s="10">
        <v>200.40188000000001</v>
      </c>
      <c r="E40" s="10">
        <v>10.321756308030171</v>
      </c>
      <c r="F40" s="14">
        <v>744.95501000000002</v>
      </c>
      <c r="G40" s="14"/>
      <c r="H40" s="10">
        <v>26.254989022319986</v>
      </c>
      <c r="I40" s="10">
        <v>200.40188000000001</v>
      </c>
      <c r="J40" s="10">
        <v>10.321756308030171</v>
      </c>
      <c r="K40" s="10">
        <v>228.52952999999999</v>
      </c>
      <c r="L40" s="10">
        <v>12.035673360496103</v>
      </c>
      <c r="M40" s="10">
        <v>262.80896000000001</v>
      </c>
      <c r="N40" s="10">
        <v>12.035673601113942</v>
      </c>
      <c r="O40" s="10">
        <v>327.77105999999998</v>
      </c>
      <c r="P40" s="10">
        <v>11.013172766405871</v>
      </c>
      <c r="Q40" s="10">
        <v>391.20853999999997</v>
      </c>
      <c r="R40" s="10">
        <v>14.077623697175765</v>
      </c>
      <c r="S40" s="10">
        <v>826.46672000000001</v>
      </c>
      <c r="T40" s="10">
        <v>27.140763337827519</v>
      </c>
      <c r="U40" s="10">
        <v>1122.1985099999999</v>
      </c>
      <c r="V40" s="10">
        <v>31.699532405288327</v>
      </c>
      <c r="W40" s="10">
        <v>59.322429999999997</v>
      </c>
      <c r="X40" s="10">
        <v>3.8417700856182275</v>
      </c>
      <c r="Y40" s="10">
        <v>678.74411999999995</v>
      </c>
      <c r="Z40" s="10">
        <v>32.962593739144104</v>
      </c>
      <c r="AA40" s="6">
        <f t="shared" si="0"/>
        <v>5418.6154299999998</v>
      </c>
      <c r="AB40" s="6">
        <f t="shared" si="3"/>
        <v>16.547576932240048</v>
      </c>
    </row>
    <row r="41" spans="1:28" x14ac:dyDescent="0.25">
      <c r="A41" s="5" t="s">
        <v>33</v>
      </c>
      <c r="B41" s="10">
        <v>5999.2283299999999</v>
      </c>
      <c r="C41" s="10">
        <v>100</v>
      </c>
      <c r="D41" s="10">
        <v>1941.5482599999998</v>
      </c>
      <c r="E41" s="10">
        <v>100</v>
      </c>
      <c r="F41" s="14">
        <v>2837.3845799999999</v>
      </c>
      <c r="G41" s="14"/>
      <c r="H41" s="10">
        <v>100</v>
      </c>
      <c r="I41" s="10">
        <v>1941.5482599999998</v>
      </c>
      <c r="J41" s="10">
        <v>100</v>
      </c>
      <c r="K41" s="10">
        <v>1898.7681299999999</v>
      </c>
      <c r="L41" s="10">
        <v>100</v>
      </c>
      <c r="M41" s="10">
        <v>2183.58331</v>
      </c>
      <c r="N41" s="10">
        <v>100</v>
      </c>
      <c r="O41" s="10">
        <v>2976.1728700000003</v>
      </c>
      <c r="P41" s="10">
        <v>100</v>
      </c>
      <c r="Q41" s="10">
        <v>2778.9387499999998</v>
      </c>
      <c r="R41" s="10">
        <v>100</v>
      </c>
      <c r="S41" s="10">
        <v>3045.11229</v>
      </c>
      <c r="T41" s="10">
        <v>100</v>
      </c>
      <c r="U41" s="10">
        <v>3540.1106099999993</v>
      </c>
      <c r="V41" s="10">
        <v>100</v>
      </c>
      <c r="W41" s="10">
        <v>1544.1431599999999</v>
      </c>
      <c r="X41" s="10">
        <v>100</v>
      </c>
      <c r="Y41" s="10">
        <v>2059.1344399999998</v>
      </c>
      <c r="Z41" s="10">
        <v>100</v>
      </c>
      <c r="AA41" s="6">
        <f t="shared" si="0"/>
        <v>32745.672989999999</v>
      </c>
      <c r="AB41" s="6">
        <f t="shared" si="3"/>
        <v>100</v>
      </c>
    </row>
    <row r="42" spans="1:28" x14ac:dyDescent="0.25">
      <c r="A42" s="5" t="s">
        <v>34</v>
      </c>
      <c r="B42" s="10">
        <v>-5651.1939400000001</v>
      </c>
      <c r="C42" s="7"/>
      <c r="D42" s="10">
        <v>-1184.68282</v>
      </c>
      <c r="E42" s="7"/>
      <c r="F42" s="14">
        <v>-1830.05735</v>
      </c>
      <c r="G42" s="14"/>
      <c r="H42" s="7"/>
      <c r="I42" s="10">
        <v>-1185.68282</v>
      </c>
      <c r="J42" s="7"/>
      <c r="K42" s="10">
        <v>-887.08885999999995</v>
      </c>
      <c r="L42" s="7"/>
      <c r="M42" s="10">
        <v>-1004.72723</v>
      </c>
      <c r="N42" s="7"/>
      <c r="O42" s="10">
        <v>-1328.1723300000001</v>
      </c>
      <c r="P42" s="7"/>
      <c r="Q42" s="10">
        <v>-1120.45226</v>
      </c>
      <c r="R42" s="7"/>
      <c r="S42" s="10">
        <v>-1383.5806</v>
      </c>
      <c r="T42" s="7"/>
      <c r="U42" s="10">
        <v>-2113.1763500000002</v>
      </c>
      <c r="V42" s="7"/>
      <c r="W42" s="10">
        <v>-221.64402999999999</v>
      </c>
      <c r="X42" s="7"/>
      <c r="Y42" s="10">
        <v>-947.81452000000002</v>
      </c>
      <c r="Z42" s="7"/>
      <c r="AA42" s="6">
        <f t="shared" si="0"/>
        <v>-18858.273109999998</v>
      </c>
    </row>
  </sheetData>
  <mergeCells count="59">
    <mergeCell ref="F13:G13"/>
    <mergeCell ref="N9:N10"/>
    <mergeCell ref="J9:J10"/>
    <mergeCell ref="K9:K10"/>
    <mergeCell ref="L9:L10"/>
    <mergeCell ref="M9:M10"/>
    <mergeCell ref="C9:C10"/>
    <mergeCell ref="AA9:AA10"/>
    <mergeCell ref="AB9:AB10"/>
    <mergeCell ref="F11:G11"/>
    <mergeCell ref="F12:G12"/>
    <mergeCell ref="Z9:Z10"/>
    <mergeCell ref="O9:O10"/>
    <mergeCell ref="P9:P10"/>
    <mergeCell ref="Q9:Q10"/>
    <mergeCell ref="R9:R10"/>
    <mergeCell ref="S9:S10"/>
    <mergeCell ref="F37:G37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F32:G32"/>
    <mergeCell ref="F33:G33"/>
    <mergeCell ref="F34:G34"/>
    <mergeCell ref="F35:G35"/>
    <mergeCell ref="F36:G36"/>
    <mergeCell ref="D9:D10"/>
    <mergeCell ref="E9:E10"/>
    <mergeCell ref="F9:G10"/>
    <mergeCell ref="H9:H10"/>
    <mergeCell ref="I9:I10"/>
    <mergeCell ref="Y9:Y10"/>
    <mergeCell ref="F39:G39"/>
    <mergeCell ref="F40:G40"/>
    <mergeCell ref="F41:G41"/>
    <mergeCell ref="F42:G42"/>
    <mergeCell ref="T9:T10"/>
    <mergeCell ref="U9:U10"/>
    <mergeCell ref="V9:V10"/>
    <mergeCell ref="W9:W10"/>
    <mergeCell ref="X9:X10"/>
    <mergeCell ref="F38:G38"/>
    <mergeCell ref="F27:G27"/>
    <mergeCell ref="F28:G28"/>
    <mergeCell ref="F29:G29"/>
    <mergeCell ref="F30:G30"/>
    <mergeCell ref="F31:G3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AMG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2015-09-14T19:46:19Z</dcterms:modified>
</cp:coreProperties>
</file>