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LICAÇÃO ORDEM DE PAGAMENTOS\2021\"/>
    </mc:Choice>
  </mc:AlternateContent>
  <xr:revisionPtr revIDLastSave="0" documentId="13_ncr:1_{750A1EBC-18D3-4842-B7FC-77EA6945806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AGAMENTOS EFETUADOS - OB- POR " sheetId="1" r:id="rId1"/>
    <sheet name="Planilha1" sheetId="2" r:id="rId2"/>
  </sheets>
  <definedNames>
    <definedName name="_xlnm._FilterDatabase" localSheetId="0" hidden="1">'PAGAMENTOS EFETUADOS - OB- POR '!$C$8:$L$103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9" i="1" l="1"/>
  <c r="B95" i="1"/>
  <c r="B101" i="1"/>
  <c r="B100" i="1"/>
  <c r="B98" i="1"/>
  <c r="B97" i="1"/>
  <c r="B96" i="1"/>
  <c r="B80" i="1"/>
  <c r="B79" i="1"/>
  <c r="B84" i="1"/>
  <c r="B75" i="1"/>
  <c r="B83" i="1"/>
  <c r="B78" i="1"/>
  <c r="B74" i="1"/>
  <c r="B82" i="1"/>
  <c r="B86" i="1"/>
  <c r="B76" i="1"/>
  <c r="B88" i="1"/>
  <c r="B73" i="1"/>
  <c r="B69" i="1"/>
  <c r="B89" i="1"/>
  <c r="B70" i="1"/>
  <c r="B68" i="1"/>
  <c r="B87" i="1"/>
  <c r="B72" i="1"/>
  <c r="B81" i="1"/>
  <c r="B90" i="1"/>
  <c r="B85" i="1"/>
  <c r="B71" i="1"/>
  <c r="B77" i="1"/>
  <c r="B63" i="1"/>
  <c r="B57" i="1"/>
  <c r="B59" i="1"/>
  <c r="B54" i="1"/>
  <c r="B58" i="1"/>
  <c r="B62" i="1"/>
  <c r="B56" i="1"/>
  <c r="B55" i="1"/>
  <c r="B61" i="1"/>
  <c r="B60" i="1"/>
  <c r="B43" i="1"/>
  <c r="B28" i="1"/>
  <c r="B27" i="1"/>
  <c r="B49" i="1"/>
  <c r="B20" i="1"/>
  <c r="B42" i="1"/>
  <c r="B26" i="1"/>
  <c r="B24" i="1"/>
  <c r="B25" i="1"/>
  <c r="B23" i="1"/>
  <c r="B48" i="1"/>
  <c r="B39" i="1"/>
  <c r="B13" i="1"/>
  <c r="B41" i="1"/>
  <c r="B33" i="1"/>
  <c r="B40" i="1"/>
  <c r="B36" i="1"/>
  <c r="B12" i="1"/>
  <c r="B44" i="1"/>
  <c r="B17" i="1"/>
  <c r="B29" i="1"/>
  <c r="B16" i="1"/>
  <c r="B37" i="1"/>
  <c r="B38" i="1"/>
  <c r="B47" i="1"/>
  <c r="B46" i="1"/>
  <c r="B19" i="1"/>
  <c r="B18" i="1"/>
  <c r="B35" i="1"/>
  <c r="B34" i="1"/>
  <c r="B32" i="1"/>
  <c r="B22" i="1"/>
  <c r="B45" i="1"/>
  <c r="B31" i="1"/>
  <c r="B15" i="1"/>
  <c r="B11" i="1"/>
  <c r="B10" i="1"/>
  <c r="B9" i="1"/>
  <c r="B21" i="1"/>
  <c r="B14" i="1"/>
  <c r="B30" i="1"/>
  <c r="H43" i="1" l="1"/>
  <c r="H28" i="1"/>
  <c r="H27" i="1"/>
  <c r="H49" i="1"/>
  <c r="H20" i="1"/>
  <c r="H42" i="1"/>
  <c r="H26" i="1"/>
  <c r="H24" i="1"/>
  <c r="H25" i="1"/>
  <c r="H23" i="1"/>
  <c r="H48" i="1"/>
  <c r="H39" i="1"/>
  <c r="H13" i="1"/>
  <c r="H41" i="1"/>
  <c r="H33" i="1"/>
  <c r="H40" i="1"/>
  <c r="H36" i="1"/>
  <c r="H12" i="1"/>
  <c r="H44" i="1"/>
  <c r="H17" i="1"/>
  <c r="H29" i="1"/>
  <c r="H16" i="1"/>
  <c r="H37" i="1"/>
  <c r="H38" i="1"/>
  <c r="H47" i="1"/>
  <c r="H46" i="1"/>
  <c r="H19" i="1"/>
  <c r="H18" i="1"/>
  <c r="H35" i="1"/>
  <c r="H34" i="1"/>
  <c r="H32" i="1"/>
  <c r="H22" i="1"/>
  <c r="H45" i="1"/>
  <c r="H31" i="1"/>
  <c r="H15" i="1"/>
  <c r="H11" i="1"/>
  <c r="H10" i="1"/>
  <c r="H9" i="1"/>
  <c r="H21" i="1"/>
  <c r="H14" i="1"/>
  <c r="H30" i="1"/>
</calcChain>
</file>

<file path=xl/sharedStrings.xml><?xml version="1.0" encoding="utf-8"?>
<sst xmlns="http://schemas.openxmlformats.org/spreadsheetml/2006/main" count="1600" uniqueCount="859">
  <si>
    <t>PI</t>
  </si>
  <si>
    <t>DH - Dia Ateste</t>
  </si>
  <si>
    <t>09/02/2021</t>
  </si>
  <si>
    <t>19/02/2021</t>
  </si>
  <si>
    <t>17/02/2021</t>
  </si>
  <si>
    <t>23/02/2021</t>
  </si>
  <si>
    <t>01624826000194</t>
  </si>
  <si>
    <t>ARILDO CANDIDO JARDINAGEM LTDA - ME</t>
  </si>
  <si>
    <t>33903978</t>
  </si>
  <si>
    <t>LIMPEZA E CONSERVACAO</t>
  </si>
  <si>
    <t>30ALIM19901</t>
  </si>
  <si>
    <t>CT 001/2019 - POA - LIMPEZA EM CURITIBA-PR</t>
  </si>
  <si>
    <t>25/02/2021</t>
  </si>
  <si>
    <t>10565495000150</t>
  </si>
  <si>
    <t>ASE VIGILANCIA LTDA</t>
  </si>
  <si>
    <t>33903703</t>
  </si>
  <si>
    <t>VIGILANCIA OSTENSIVA</t>
  </si>
  <si>
    <t>30AVIG20906</t>
  </si>
  <si>
    <t>CT 006/2020 - RS - ASE VIGILANCIA</t>
  </si>
  <si>
    <t>03/02/2021</t>
  </si>
  <si>
    <t>08/02/2021</t>
  </si>
  <si>
    <t>33903701</t>
  </si>
  <si>
    <t>APOIO ADMINISTRATIVO, TECNICO E OPERACIONAL</t>
  </si>
  <si>
    <t>30AADM17006</t>
  </si>
  <si>
    <t>CT.06/2017 - APOIO ADM.DF,PE,PR,RS - REAL JG</t>
  </si>
  <si>
    <t>28/01/2021</t>
  </si>
  <si>
    <t>33903702</t>
  </si>
  <si>
    <t>30ALIM18002</t>
  </si>
  <si>
    <t>CT 002/2018 - LIMPEZA - REAL JG</t>
  </si>
  <si>
    <t>12/02/2021</t>
  </si>
  <si>
    <t>24/02/2021</t>
  </si>
  <si>
    <t>05/02/2021</t>
  </si>
  <si>
    <t>33903916</t>
  </si>
  <si>
    <t>MANUTENCAO E CONSERV. DE BENS IMOVEIS</t>
  </si>
  <si>
    <t>30AMPR18001</t>
  </si>
  <si>
    <t>CT.01/2018 - MANUT. PREDIAL BSB - TECNICALL</t>
  </si>
  <si>
    <t>04/02/2021</t>
  </si>
  <si>
    <t>30AMPR20904</t>
  </si>
  <si>
    <t>CT 004/2020 - POA - MAN. PREDIAL CURITIBA</t>
  </si>
  <si>
    <t>30GLUZ12002</t>
  </si>
  <si>
    <t>27/01/2021</t>
  </si>
  <si>
    <t>30GLUZ15008</t>
  </si>
  <si>
    <t>30GSAN13017</t>
  </si>
  <si>
    <t>22/02/2021</t>
  </si>
  <si>
    <t>30GSAN15001</t>
  </si>
  <si>
    <t>11/02/2021</t>
  </si>
  <si>
    <t>30GSAN18902</t>
  </si>
  <si>
    <t>18/02/2021</t>
  </si>
  <si>
    <t>30GTEL18029</t>
  </si>
  <si>
    <t>30GTEL19007</t>
  </si>
  <si>
    <t>30GTEL19902</t>
  </si>
  <si>
    <t>33903974</t>
  </si>
  <si>
    <t>FRETES E TRANSPORTES DE ENCOMENDAS</t>
  </si>
  <si>
    <t>10/02/2021</t>
  </si>
  <si>
    <t>33904010</t>
  </si>
  <si>
    <t>SUPORTE A USUARIOS DE TIC</t>
  </si>
  <si>
    <t>22PDTI19024</t>
  </si>
  <si>
    <t>CT 24/2019 - GLOBALWEB OUTSOURCING DO BRASIL</t>
  </si>
  <si>
    <t>02/02/2021</t>
  </si>
  <si>
    <t>20PDTI18027</t>
  </si>
  <si>
    <t>33904021</t>
  </si>
  <si>
    <t>SERVICOS TECNICOS PROFISSIONAIS DE TIC</t>
  </si>
  <si>
    <t>22PDTI17022</t>
  </si>
  <si>
    <t>CT.22/2017 - APOIO EM TI - GLOBALWEB</t>
  </si>
  <si>
    <t>30ILUZ15008</t>
  </si>
  <si>
    <t>33909239</t>
  </si>
  <si>
    <t>OUTROS SERVICOS DE TERCEIROS - PJ</t>
  </si>
  <si>
    <t>09216620000137</t>
  </si>
  <si>
    <t>BRS SUPRIMENTOS CORPORATIVOS S/A</t>
  </si>
  <si>
    <t>33903984</t>
  </si>
  <si>
    <t>SERVICOS DE OUTSOURCING - ALMOXARIFADO VIRTUAL</t>
  </si>
  <si>
    <t>3HBCON19003</t>
  </si>
  <si>
    <t>CT 03/2019 - BRS SUPRIMENTOS CORP S/A</t>
  </si>
  <si>
    <t>33754482000124</t>
  </si>
  <si>
    <t>CAIXA DE PREVIDENCIA DOS FUNCS DO BANCO DO BRASIL</t>
  </si>
  <si>
    <t>33903910</t>
  </si>
  <si>
    <t>LOCACAO DE IMOVEIS</t>
  </si>
  <si>
    <t>30MALU10009</t>
  </si>
  <si>
    <t>CT 009/2010 - ALUGUEL SEDE ANAC - PREVI</t>
  </si>
  <si>
    <t>26/01/2021</t>
  </si>
  <si>
    <t>03160007000169</t>
  </si>
  <si>
    <t>CALEVI MINERADORA E COMERCIO LTDA</t>
  </si>
  <si>
    <t>33903007</t>
  </si>
  <si>
    <t>GENEROS DE ALIMENTACAO</t>
  </si>
  <si>
    <t>30ACOP20016</t>
  </si>
  <si>
    <t>CT 16/2020 - FORNECIMENTO DE AGUA</t>
  </si>
  <si>
    <t>33903912</t>
  </si>
  <si>
    <t>LOCACAO DE MAQUINAS E EQUIPAMENTOS</t>
  </si>
  <si>
    <t>07171299000196</t>
  </si>
  <si>
    <t>CENTRAL IT TECNOLOGIA DA INFORMACAO LTDA</t>
  </si>
  <si>
    <t>33904007</t>
  </si>
  <si>
    <t>MANUTENCAO CORRETIVA/ADAPTATIVA E SUSTENTACAO SOFTWARES</t>
  </si>
  <si>
    <t>22PDTI17004</t>
  </si>
  <si>
    <t>ITSM - CITISMART - GERENCIAMENTO DE TI</t>
  </si>
  <si>
    <t>29/01/2021</t>
  </si>
  <si>
    <t>61600839000155</t>
  </si>
  <si>
    <t>CENTRO DE INTEGRACAO EMPRESA ESCOLA CIE E</t>
  </si>
  <si>
    <t>33903925</t>
  </si>
  <si>
    <t>TAXA DE ADMINISTRACAO</t>
  </si>
  <si>
    <t>10AEST18013</t>
  </si>
  <si>
    <t>CT.13/2018 - AGENCIAMENTO ESTAGIARIOS - CIEE</t>
  </si>
  <si>
    <t>11073100000164</t>
  </si>
  <si>
    <t>CENTRO EMPRESARIAL PARQUE CIDADE</t>
  </si>
  <si>
    <t>33903902</t>
  </si>
  <si>
    <t>CONDOMINIOS</t>
  </si>
  <si>
    <t>301CDM10013</t>
  </si>
  <si>
    <t>CT 013/2010 - CONDOMINIO - PQ CIDADE CORPOR.</t>
  </si>
  <si>
    <t>25/01/2021</t>
  </si>
  <si>
    <t>08804362000147</t>
  </si>
  <si>
    <t>FACHINELI COMUNICACAO LTDA</t>
  </si>
  <si>
    <t>33903901</t>
  </si>
  <si>
    <t>ASSINATURAS DE PERIODICOS E ANUIDADES</t>
  </si>
  <si>
    <t>44AJOR19020</t>
  </si>
  <si>
    <t>CT 020/2019 - PERIODICOS JORNAIS REVISTAS</t>
  </si>
  <si>
    <t>02593165000140</t>
  </si>
  <si>
    <t>GARTNER DO BRASIL SERVICOS DE PESQUISAS LTDA.</t>
  </si>
  <si>
    <t>33903504</t>
  </si>
  <si>
    <t>CONSULTORIA EM TECNOLOGIA DA INFORMACAO E COMUNICACAO</t>
  </si>
  <si>
    <t>20PDTI16028</t>
  </si>
  <si>
    <t>CT.28/2016 - ACONSELHAMENTO EM TI - GARTNER</t>
  </si>
  <si>
    <t>12130013000164</t>
  </si>
  <si>
    <t>GLOBALWEB OUTSOURCING DO BRASIL LTDA</t>
  </si>
  <si>
    <t>12130013000326</t>
  </si>
  <si>
    <t>33904011</t>
  </si>
  <si>
    <t>SUPORTE DE INFRAESTRUTURA DE TIC</t>
  </si>
  <si>
    <t>29735943000144</t>
  </si>
  <si>
    <t>IARA LIANDRO DO NASCIMENTO COUTINHO</t>
  </si>
  <si>
    <t>30AMEQ20014</t>
  </si>
  <si>
    <t>CT 14/2020 - IARA LIANDRO DO NASC COUTINHO</t>
  </si>
  <si>
    <t>11266883000100</t>
  </si>
  <si>
    <t>INFOSEC TECNOLOGIA DA INFORMACAO LTDA</t>
  </si>
  <si>
    <t>2PR19CT0030</t>
  </si>
  <si>
    <t>CT 30/ANAC/2020 - INFOSEC</t>
  </si>
  <si>
    <t>01/02/2021</t>
  </si>
  <si>
    <t>00968500943</t>
  </si>
  <si>
    <t>MATHEUS HENRRICH KLEINUBING ARAUJO</t>
  </si>
  <si>
    <t>57118929000137</t>
  </si>
  <si>
    <t>NOVA/SB COMUNICACAO LTDA.</t>
  </si>
  <si>
    <t>33903992</t>
  </si>
  <si>
    <t>SERVICOS DE PUBLICIDADE INSTITUCIONAL</t>
  </si>
  <si>
    <t>42ECOM20002</t>
  </si>
  <si>
    <t>CT.02/2020 - SERV. PERMANENTES COM - NOVA/SB</t>
  </si>
  <si>
    <t>08/01/2021</t>
  </si>
  <si>
    <t>59456277000338</t>
  </si>
  <si>
    <t>ORACLE DO BRASIL SISTEMAS LTDA</t>
  </si>
  <si>
    <t>20PDTI20023</t>
  </si>
  <si>
    <t>CT 023/ANAC/2020 - ORACLE</t>
  </si>
  <si>
    <t>34409656000184</t>
  </si>
  <si>
    <t>PA ARQUIVOS LTDA</t>
  </si>
  <si>
    <t>33903979</t>
  </si>
  <si>
    <t>SERV. DE APOIO ADMIN., TECNICO E OPERACIONAL</t>
  </si>
  <si>
    <t>30PINC17024</t>
  </si>
  <si>
    <t>CT.24/2017 - GUARDA EXTERNA BRASILIA - TCI</t>
  </si>
  <si>
    <t>08716841956</t>
  </si>
  <si>
    <t>RAFAEL DOS SANTOS FARIA</t>
  </si>
  <si>
    <t>08247960000162</t>
  </si>
  <si>
    <t>REAL JG FACILITIES EIRELI</t>
  </si>
  <si>
    <t>10781353000120</t>
  </si>
  <si>
    <t>REI DE OURO MUDANCAS E TRANSPORTES EIRELI</t>
  </si>
  <si>
    <t>33903969</t>
  </si>
  <si>
    <t>SEGUROS EM GERAL</t>
  </si>
  <si>
    <t>32ATCA18021</t>
  </si>
  <si>
    <t>CT.21/2018 - TRANSP. DE CARGAS - NEY MUDANCAS</t>
  </si>
  <si>
    <t>32ATCA20008</t>
  </si>
  <si>
    <t>CT 08/2020 - REI DE OURO MUDANCAS</t>
  </si>
  <si>
    <t>58619404000814</t>
  </si>
  <si>
    <t>SEAL TELECOM COMERCIO E SERVICOS DE TELECOMUNICACOES L</t>
  </si>
  <si>
    <t>33903917</t>
  </si>
  <si>
    <t>MANUT. E CONSERV. DE MAQUINAS E EQUIPAMENTOS</t>
  </si>
  <si>
    <t>30PINC18014</t>
  </si>
  <si>
    <t>CT.14/2018 - MANUTENCAO AUDIOVISUAIS - SEAL</t>
  </si>
  <si>
    <t>00441200000180</t>
  </si>
  <si>
    <t>SERGIO MACHADO REIS</t>
  </si>
  <si>
    <t>30ACLI19031</t>
  </si>
  <si>
    <t>CT 031/2019 - CLIPPING - SERGIO REIS</t>
  </si>
  <si>
    <t>72581283000113</t>
  </si>
  <si>
    <t>TECNICALL ENGENHARIA LTDA</t>
  </si>
  <si>
    <t>07017934000185</t>
  </si>
  <si>
    <t>VALE DO RIBEIRA INTERNET LTDA</t>
  </si>
  <si>
    <t>30AASP17001</t>
  </si>
  <si>
    <t>CT 001/2017 - TV POR ASSINATURA</t>
  </si>
  <si>
    <t>20/01/2021</t>
  </si>
  <si>
    <t>07989360000107</t>
  </si>
  <si>
    <t>VECTOR SERVICOS DE ATENDIMENTO TELEFONICO LTDA</t>
  </si>
  <si>
    <t>30ACAL19022</t>
  </si>
  <si>
    <t>VECTOR SERVICOS LTDA CT022ANAC19</t>
  </si>
  <si>
    <t>11395635000151</t>
  </si>
  <si>
    <t>ALE &amp; DAN SERVICOS CONSERVACAO E LIMPEZA LTDA</t>
  </si>
  <si>
    <t>30ALIM19609</t>
  </si>
  <si>
    <t>NOVO CT - ALE E DAN - APOIO ADM. RR-RJ</t>
  </si>
  <si>
    <t>30ALIM19605</t>
  </si>
  <si>
    <t>CT 005/2019/RJ - FUTARI - LIMPEZA</t>
  </si>
  <si>
    <t>30AMPR20604</t>
  </si>
  <si>
    <t>RJ - CT 04/2020 - MANUTENCAO PREDIAL.</t>
  </si>
  <si>
    <t>10471309000113</t>
  </si>
  <si>
    <t>CONDOMINIO EDIFICIO TORRE BOAVISTA</t>
  </si>
  <si>
    <t>30MCDM13803</t>
  </si>
  <si>
    <t>CONDOMINIO BOA VISTA - RRRJ</t>
  </si>
  <si>
    <t>31344070000190</t>
  </si>
  <si>
    <t>COOPARIOCA COOPERATIVA DE TRABALHO DE TAXI CARIOCA LTDA</t>
  </si>
  <si>
    <t>33903309</t>
  </si>
  <si>
    <t>TRANSPORTE DE SERVIDORES</t>
  </si>
  <si>
    <t>32TAXI20603</t>
  </si>
  <si>
    <t>CT 003/2020 - TAXI GOV</t>
  </si>
  <si>
    <t>06157430000106</t>
  </si>
  <si>
    <t>ECOS TURISMO LTDA - ME</t>
  </si>
  <si>
    <t>33903301</t>
  </si>
  <si>
    <t>PASSAGENS PARA O PAIS</t>
  </si>
  <si>
    <t>53DPAS18N25</t>
  </si>
  <si>
    <t>CT 0252018</t>
  </si>
  <si>
    <t>11281322000172</t>
  </si>
  <si>
    <t>FUNDO DE INVESTIMENTO IMOBILIARIO - PRESIDENTE VARGAS</t>
  </si>
  <si>
    <t>30MALU08830</t>
  </si>
  <si>
    <t>LC VARGAS - ALUGUEL - RRRJ</t>
  </si>
  <si>
    <t>15754164000181</t>
  </si>
  <si>
    <t>FUTARI ADMINISTRACAO E SERVICOS EIRELI</t>
  </si>
  <si>
    <t>06281829000196</t>
  </si>
  <si>
    <t>JP SMART VENDING OPERADORA DE MAQUINAS AUTOMATICAS LTDA</t>
  </si>
  <si>
    <t>33903941</t>
  </si>
  <si>
    <t>FORNECIMENTO DE ALIMENTACAO</t>
  </si>
  <si>
    <t>30ABEB19602</t>
  </si>
  <si>
    <t>CT 002/2019 - RR-RJ - BEBIDAS QUENTES</t>
  </si>
  <si>
    <t>11162311000173</t>
  </si>
  <si>
    <t>R7 FACILITIES - SERVICOS DE ENGENHARIA EIRELI</t>
  </si>
  <si>
    <t>02242714000131</t>
  </si>
  <si>
    <t>ASSOCIACAO DOS TAXISTAS PRIME</t>
  </si>
  <si>
    <t>32TAXI20708</t>
  </si>
  <si>
    <t>CT 008/2020 - TAXIGOV-SP</t>
  </si>
  <si>
    <t>30ATFR16014</t>
  </si>
  <si>
    <t>CT.14/2016 - VEICULOS DEDICADOS - MINAS TURIS</t>
  </si>
  <si>
    <t>30AADM17404</t>
  </si>
  <si>
    <t>CT.04/2017 - APOIO ADM. SP - LIDERANCA</t>
  </si>
  <si>
    <t>30AVIG20702</t>
  </si>
  <si>
    <t>CT 002/2020/SP - VIGILANCIA SP - FORCA E APOI</t>
  </si>
  <si>
    <t>30AVIG20704</t>
  </si>
  <si>
    <t>VIGILANCIA SJC - CT 004/2020 - SP</t>
  </si>
  <si>
    <t>33903705</t>
  </si>
  <si>
    <t>SERVICOS DE COPA E COZINHA</t>
  </si>
  <si>
    <t>30ACOP16005</t>
  </si>
  <si>
    <t>CONTRATO 05/2016 - COPEIRAGEM SJC - LIDERANCA</t>
  </si>
  <si>
    <t>30ACOP19704</t>
  </si>
  <si>
    <t>CT 004/2019 SP - COPEIRAGEM PARA SAO PAULO</t>
  </si>
  <si>
    <t>30AMPR17402</t>
  </si>
  <si>
    <t>CT 002/2017 - MANUT. PREDIAL SJC - ELIMCO</t>
  </si>
  <si>
    <t>30AMPR20706</t>
  </si>
  <si>
    <t>CONTRATO 006/2020 - SP - MANUTENCAO PREDIAL</t>
  </si>
  <si>
    <t>30GLUZ15001</t>
  </si>
  <si>
    <t>30GLUZ20707</t>
  </si>
  <si>
    <t>30GTEL18402</t>
  </si>
  <si>
    <t>308LIM16406</t>
  </si>
  <si>
    <t>CT 006/2016 - LIMPEZA - RR-SP - SAMHI</t>
  </si>
  <si>
    <t>30ALIM20703</t>
  </si>
  <si>
    <t>LIMPEZA SJC - CT 003/2020 - SP</t>
  </si>
  <si>
    <t>02575083419</t>
  </si>
  <si>
    <t>BRAULINO ALVES DA ROCHA</t>
  </si>
  <si>
    <t>09342161000138</t>
  </si>
  <si>
    <t>ELIMCO SOLUCOES DE ENGENHARIA LTDA</t>
  </si>
  <si>
    <t>02983749000121</t>
  </si>
  <si>
    <t>FORCA E APOIO SEGURANCA PRIVADA LTDA</t>
  </si>
  <si>
    <t>07473476000270</t>
  </si>
  <si>
    <t>G I EMPRESA DE SEGURANCA LTDA</t>
  </si>
  <si>
    <t>03435324414</t>
  </si>
  <si>
    <t>GEORGE FERREIRA DA SILVA</t>
  </si>
  <si>
    <t>03418937000170</t>
  </si>
  <si>
    <t>HOTEIS AEROPORTO DE CONGONHAS EMPREENDIMENTOS LTDA</t>
  </si>
  <si>
    <t>30MCDM08025</t>
  </si>
  <si>
    <t>CT 025/2008 - CONDOMINIO SAO PAULO</t>
  </si>
  <si>
    <t>30MALU08025</t>
  </si>
  <si>
    <t>CT 025/2008 - LOCACAO IMOVEL RR-SP</t>
  </si>
  <si>
    <t>03931265000100</t>
  </si>
  <si>
    <t>IMOBILIARIA UNIAO LTDA</t>
  </si>
  <si>
    <t>30MCDM19402</t>
  </si>
  <si>
    <t>CONDOMINIO - NSA - LOC CT 002/2019</t>
  </si>
  <si>
    <t>30MALU19402</t>
  </si>
  <si>
    <t>LOCACAO SJC - NSA - CONTRATO SP 002/2019</t>
  </si>
  <si>
    <t>70195543424</t>
  </si>
  <si>
    <t>JOSE MESSIAS DOS SANTOS FERREIRA</t>
  </si>
  <si>
    <t>00482840000138</t>
  </si>
  <si>
    <t>LIDERANCA LIMPEZA E CONSERVACAO LTDA</t>
  </si>
  <si>
    <t>41322536864</t>
  </si>
  <si>
    <t>MANOEL NAZIOSENO DA SILVA</t>
  </si>
  <si>
    <t>97456065000188</t>
  </si>
  <si>
    <t>MINAS TURISMO E SERVICOS - EIRELI</t>
  </si>
  <si>
    <t>40541399810</t>
  </si>
  <si>
    <t>RAFAEL ALVES FERREIRA</t>
  </si>
  <si>
    <t>26733550814</t>
  </si>
  <si>
    <t>ROGERIO DE SOUZA CRUZ</t>
  </si>
  <si>
    <t>03206234000188</t>
  </si>
  <si>
    <t>SAMHI SANEAMENTO MAO DE OBRA E HIGIENIZACAO LTDA</t>
  </si>
  <si>
    <t>30946078000164</t>
  </si>
  <si>
    <t>WJK SERVICOS DE ENGENHARIA E CONSULTORIA SS LTDA</t>
  </si>
  <si>
    <t>30GSAN16201</t>
  </si>
  <si>
    <t>30GTEL19001</t>
  </si>
  <si>
    <t>30ALIM17701</t>
  </si>
  <si>
    <t>CT.01/2017 REC - LIMPEZA - LOOPING</t>
  </si>
  <si>
    <t>30AMPR18802</t>
  </si>
  <si>
    <t>CT 002/2018 - RECIFE - MANUT. PREDIAL</t>
  </si>
  <si>
    <t>09310232000110</t>
  </si>
  <si>
    <t>MP SEGURANCA PRIVADA EIRELI</t>
  </si>
  <si>
    <t>30AVIG19002</t>
  </si>
  <si>
    <t>CT 02/ANAC/2019 - MP SEGURANCA PRIVADA EIRELL</t>
  </si>
  <si>
    <t>05/01/2021</t>
  </si>
  <si>
    <t>33909237</t>
  </si>
  <si>
    <t>LOCACAO DE MAO-DE-OBRA</t>
  </si>
  <si>
    <t>13237931000150</t>
  </si>
  <si>
    <t>SOLUCOES LOOPING LTDA</t>
  </si>
  <si>
    <t>CNPJ</t>
  </si>
  <si>
    <t>CREDOR</t>
  </si>
  <si>
    <t>ND</t>
  </si>
  <si>
    <t>DESCRIÇÃO ND</t>
  </si>
  <si>
    <t>DESCRIÇÃO PI</t>
  </si>
  <si>
    <t>VALOR</t>
  </si>
  <si>
    <t>CATEGORIA</t>
  </si>
  <si>
    <t>Serviços Gráficos - Termo de Contrato 001/2020</t>
  </si>
  <si>
    <t>44HPGAGRA02</t>
  </si>
  <si>
    <t>2020PR00002 | Termo de Contrato 001/2020</t>
  </si>
  <si>
    <t>Fábrica de Software - Sustentação - Nova Contratação</t>
  </si>
  <si>
    <t>22PDTI20FAB</t>
  </si>
  <si>
    <t>A Confirmar</t>
  </si>
  <si>
    <t>AQUISIÇÃO DE MATERIAL DE EXPEDIENTE</t>
  </si>
  <si>
    <t>37BEXP15238</t>
  </si>
  <si>
    <t>Ata n° 03/2013</t>
  </si>
  <si>
    <t>MATERIAL DE EXPEDIENTE PREGÃO Nº 09/2013</t>
  </si>
  <si>
    <t>3HBCON15000</t>
  </si>
  <si>
    <t>Termo de Cessão de Uso - Rateio das despesas da ANAC em Belo Horizonte (ANAC/BACEN/ADBHO 50397/2019)</t>
  </si>
  <si>
    <t>30AURNMGBCB</t>
  </si>
  <si>
    <t>BACEN/ADBHO 50397/2019</t>
  </si>
  <si>
    <t>Guarda externa do acervo documental, com tratamento arquivístico técnico por meio da aplicação dos instrumentos arquivísticos: Plano de Classificação e Tabela de Temporalidade - Brasília</t>
  </si>
  <si>
    <t>CT 024/2017</t>
  </si>
  <si>
    <t>CAESB - ANAC SEDE - Saneamento</t>
  </si>
  <si>
    <t>DF - 001/2015</t>
  </si>
  <si>
    <t>Acesso ao SISBACEN. (parte do BACEN)</t>
  </si>
  <si>
    <t>30TASL16001</t>
  </si>
  <si>
    <t>DF - 001/2016</t>
  </si>
  <si>
    <t>Serviço de TV por assinatura - substitui o Contrato DF - 018/2012</t>
  </si>
  <si>
    <t>DF - 001/2017</t>
  </si>
  <si>
    <t>Tecnicall - manutenção predial BSB</t>
  </si>
  <si>
    <t>DF - 001/2018</t>
  </si>
  <si>
    <t>Comunicação - CT 001/2021 - GMR INT</t>
  </si>
  <si>
    <t>42ECOM21001</t>
  </si>
  <si>
    <t>DF - 001/2021</t>
  </si>
  <si>
    <t>Limpeza e Conservação - BSB - REAL JG</t>
  </si>
  <si>
    <t>DF - 002/2014</t>
  </si>
  <si>
    <t>Clipping jornalístico e fornecimento de relatório de mídia - Armazém Digital</t>
  </si>
  <si>
    <t>301CLI15002</t>
  </si>
  <si>
    <t>DF - 002/2015</t>
  </si>
  <si>
    <t>Aquisição de assinaturas do produto MÍDIA DIGITAL - CLIPPING - Empresa Brasileira de Comunicação S.A (EBC)</t>
  </si>
  <si>
    <t>30ACLI16002</t>
  </si>
  <si>
    <t>DF - 002/2016</t>
  </si>
  <si>
    <t>CT. 02/2017 - SIGAD - manutenção corretiva</t>
  </si>
  <si>
    <t>20PDTI17002</t>
  </si>
  <si>
    <t>DF - 002/2017</t>
  </si>
  <si>
    <t>Novos Links MPLS e Link de Replicação</t>
  </si>
  <si>
    <t>20PDTI20002</t>
  </si>
  <si>
    <t>DF - 002/2020</t>
  </si>
  <si>
    <t>Contratação de subscrição para solução de datalake</t>
  </si>
  <si>
    <t>20PDTI21002</t>
  </si>
  <si>
    <t>DF - 002/2021</t>
  </si>
  <si>
    <t>30AMPR13003</t>
  </si>
  <si>
    <t>DF - 003/2013</t>
  </si>
  <si>
    <t>Serviços de rede de longa distância - Claro - CT 022/2020</t>
  </si>
  <si>
    <t>20PDTI20022</t>
  </si>
  <si>
    <t>DF - 003/2014</t>
  </si>
  <si>
    <t>CLARO S.A. telefonia móvel</t>
  </si>
  <si>
    <t>30GTEL14003</t>
  </si>
  <si>
    <t>CONTRATACAO DE EMPRESA ESPECIALIZADA EM CONTROLE SANITARIO  DE PRAGAS</t>
  </si>
  <si>
    <t>37APRA16000</t>
  </si>
  <si>
    <t>DF - 003/2015</t>
  </si>
  <si>
    <t>SERPRO - Consulta CPF/CNPJ</t>
  </si>
  <si>
    <t>30TASL18003</t>
  </si>
  <si>
    <t>DF - 003/2018</t>
  </si>
  <si>
    <t>Comunicação APEX - vídeos, traduções, etc</t>
  </si>
  <si>
    <t>42ECOM20003</t>
  </si>
  <si>
    <t>DF - 003/2020</t>
  </si>
  <si>
    <t>Transporte de servidores RJ - Plataforma web e aplicativo para smartphone. (TaxiGov)</t>
  </si>
  <si>
    <t>Contratação de solução para para inventariar e modelar riscos oversight na aviação civil.</t>
  </si>
  <si>
    <t>20PDTI20003</t>
  </si>
  <si>
    <t>Limpeza e Conservação - BSB - REAL CONFIANÇA LTDA</t>
  </si>
  <si>
    <t>30ALIM14004</t>
  </si>
  <si>
    <t>DF - 004/2014</t>
  </si>
  <si>
    <t>Contratação de Solução Web de Gerenciamento de Serviços de TI. (Citismart) ITSM SUPORTE</t>
  </si>
  <si>
    <t>DF - 004/2017</t>
  </si>
  <si>
    <t>Ferramenta Integrada de Segurança (Ferramenta de Fiscalização)</t>
  </si>
  <si>
    <t>20PDTI19004</t>
  </si>
  <si>
    <t>DF - 004/2019</t>
  </si>
  <si>
    <t>FGV - Aplicação de Provas - SPO</t>
  </si>
  <si>
    <t>32PROV20004</t>
  </si>
  <si>
    <t>DF - 004/2020</t>
  </si>
  <si>
    <t>Serviço de telefonia fixa comutada STFC - DDD e DDI</t>
  </si>
  <si>
    <t>30GTEL16005</t>
  </si>
  <si>
    <t>DF - 005/2016</t>
  </si>
  <si>
    <t>Prestação de serviço de chaveiro - CT 005/2018</t>
  </si>
  <si>
    <t>36AADM18005</t>
  </si>
  <si>
    <t>DF - 005/2018</t>
  </si>
  <si>
    <t>Apoio Administrativo BSB - Real JG Eireli</t>
  </si>
  <si>
    <t>DF - 006/2017</t>
  </si>
  <si>
    <t>outsourcing de impressao; SIMPRESS.</t>
  </si>
  <si>
    <t>30AIMP15007</t>
  </si>
  <si>
    <t>DF - 007/2015</t>
  </si>
  <si>
    <t>Transporte de servidores - serviços eventuais | LOCALIZA RENT A CAR</t>
  </si>
  <si>
    <t>32ATFR16007</t>
  </si>
  <si>
    <t>DF - 007/2016</t>
  </si>
  <si>
    <t xml:space="preserve">CEB DISTRIBUIÇÃO S/A - Parque Cidade Corporate - energia elétrica </t>
  </si>
  <si>
    <t>DF - 008/2015</t>
  </si>
  <si>
    <t>CEB DISTRIBUIÇÃO S/A - Parque Cidade Corporate - Taxa de Iluminação Pública</t>
  </si>
  <si>
    <t>Tablets com pacote internet - 10Gb - Serviço Móvel Pessoal</t>
  </si>
  <si>
    <t>30GTEL19008</t>
  </si>
  <si>
    <t>DF - 008/2019</t>
  </si>
  <si>
    <t>DEA - Tablets com pacote internet 10Gb</t>
  </si>
  <si>
    <t>Locação de imóvel SEDE em Brasília - PREVI</t>
  </si>
  <si>
    <t>DF - 009/2010</t>
  </si>
  <si>
    <t>ELEVADORES ATLAS SCHINDLER S/A - BRASÍLIA - GER6</t>
  </si>
  <si>
    <t>30AMEQ15010</t>
  </si>
  <si>
    <t>DF - 010/2015</t>
  </si>
  <si>
    <t>Transporte Terrestre de Servidores - Porto Alegre e Curitiba - E Empreendimentos LTDA</t>
  </si>
  <si>
    <t>30ATRF16711</t>
  </si>
  <si>
    <t>DF - 011/2016</t>
  </si>
  <si>
    <t>Casa da Moeda - Contrato 011/2019</t>
  </si>
  <si>
    <t>30AGRA19011</t>
  </si>
  <si>
    <t>DF - 011/2019</t>
  </si>
  <si>
    <t>Serviços postais e telemáticos convencionais - Correios</t>
  </si>
  <si>
    <t>30GCOR15012</t>
  </si>
  <si>
    <t>DF - 012/2015</t>
  </si>
  <si>
    <t>Transporte Dedicado - Fast Automotive Turismo LTDA</t>
  </si>
  <si>
    <t>30ATFR16012</t>
  </si>
  <si>
    <t>DF - 012/2016</t>
  </si>
  <si>
    <t>Condomínio ANAC/SEDE - Favorecido: CENTRO EMPRESARIAL PARQUE CIDADE</t>
  </si>
  <si>
    <t>DF - 013/2010</t>
  </si>
  <si>
    <t>PAC e Sedex - CT 013/2015 - Correios</t>
  </si>
  <si>
    <t>30GCOR15013</t>
  </si>
  <si>
    <t>DF - 013/2015</t>
  </si>
  <si>
    <t>DILETTO - bebidas quentes BSB</t>
  </si>
  <si>
    <t>301BEB16013</t>
  </si>
  <si>
    <t>DF - 013/2016</t>
  </si>
  <si>
    <t>DEA - Diletto - Bebidas quentes BSB</t>
  </si>
  <si>
    <t>Estagiários - Pagamento da empresa de recrutamento - 2018 - CIEE</t>
  </si>
  <si>
    <t>DF - 013/2018</t>
  </si>
  <si>
    <t>BRASIL TELECOM S/A - feixe E1 2MB/s - Internet</t>
  </si>
  <si>
    <t>30GTEL11014</t>
  </si>
  <si>
    <t>DF - 014/2011</t>
  </si>
  <si>
    <t>Apoio aos NURAC - Norte/Nordeste/Centro-Oeste - Sindicon - Reconhecimento de Dívida</t>
  </si>
  <si>
    <t>30AADM14014</t>
  </si>
  <si>
    <t>DF - 014/2014</t>
  </si>
  <si>
    <t>Serviço de manutenção preventiva e corretiva nos equipamentos audiovisuais - SEAL TELECOM</t>
  </si>
  <si>
    <t>DF - 014/2018</t>
  </si>
  <si>
    <t>Telefonia DDG (Discagem Direta Gratuita) por serviço tridígito (163). Local Fixo - Fixo</t>
  </si>
  <si>
    <t>30GTEL19014</t>
  </si>
  <si>
    <t>DF - 014/2019</t>
  </si>
  <si>
    <t>Transporte de mudança dos secondees para Montreal - Canadá - CT 015/2020</t>
  </si>
  <si>
    <t>32ATCA20015</t>
  </si>
  <si>
    <t>DF - 015/2020</t>
  </si>
  <si>
    <t>Locação e manutenção de bebedouros - Brasília</t>
  </si>
  <si>
    <t>DF - 016/2020</t>
  </si>
  <si>
    <t>CAESB - ANAC Sede II - Saneamento - Vigência Indeterminada</t>
  </si>
  <si>
    <t>DF - 017/2013</t>
  </si>
  <si>
    <t>Servidores em lâmina (Blades) e módulos de memória RAM para Servidor CISCO - Serviços de suporte (TIC)</t>
  </si>
  <si>
    <t>22PDTI17014</t>
  </si>
  <si>
    <t>DF - 017/2014</t>
  </si>
  <si>
    <t>DEA 2018 - Contrato 014/2017</t>
  </si>
  <si>
    <t>CT 020/2019 - Periódicos, jornais e revistas</t>
  </si>
  <si>
    <t>DF - 017/2015</t>
  </si>
  <si>
    <t>Novo Contrato de Publicidade Legal junto à EBC - Empresa Brasileira de Comunicaçao</t>
  </si>
  <si>
    <t>42AEBC16017</t>
  </si>
  <si>
    <t>DF - 017/2016</t>
  </si>
  <si>
    <t>SERVICO DE DISTRIBUICAO DE ENERGIA ELETRICA PELA CONCESSIONARIA, BSB - SEDE II - CONTRATO DE USO DO SISTEMA DE DISTRIBUICAO (CUSD). - CEB</t>
  </si>
  <si>
    <t>30CUSD18017</t>
  </si>
  <si>
    <t>DF - 017/2018</t>
  </si>
  <si>
    <t>Prestação de serviços de transmissão de TV por assinatura, para adesão, instalação, captação e distribuição de 29 pontos de sinais de TV em Brasília e Rio de Janeiro. - SKY BRASIL SERVIÇOS LTDA.</t>
  </si>
  <si>
    <t>301ASP12018</t>
  </si>
  <si>
    <t>DF - 018/2012</t>
  </si>
  <si>
    <t>Locktec, prestação de serviço de chaveiro</t>
  </si>
  <si>
    <t>36AADM16018</t>
  </si>
  <si>
    <t>DF - 018/2016</t>
  </si>
  <si>
    <t>TAXA PARA ILUMINACAO PUBLICA - BRASILIA - SEDE II TERMO DE CONTRATO 18/2018</t>
  </si>
  <si>
    <t>30ILUZ18018</t>
  </si>
  <si>
    <t>DF - 018/2018</t>
  </si>
  <si>
    <t>ENERGIA ELETRICA - BRASILIA - SEDE II COMPRA DE ENERGIA REGULADA (CCER) - CEB</t>
  </si>
  <si>
    <t>30CEER18018</t>
  </si>
  <si>
    <t>Novo contrato de Eventos - Qualidade</t>
  </si>
  <si>
    <t>32EENP19018</t>
  </si>
  <si>
    <t>DF - 018/2019</t>
  </si>
  <si>
    <t>CT 019/2015 - Taxa de iluminação público - Brasília - SEDE II</t>
  </si>
  <si>
    <t>30ILUZ15019</t>
  </si>
  <si>
    <t>DF - 019/2015</t>
  </si>
  <si>
    <t>CT 019/2015 - Fornecimento de energia elétrica - Brasília - SEDE II</t>
  </si>
  <si>
    <t>30GLUZ15019</t>
  </si>
  <si>
    <t>CT.19/2018 - CONEXAO INFOVIA - SERPRO - Login Único</t>
  </si>
  <si>
    <t>20PDTI18019</t>
  </si>
  <si>
    <t>DF - 019/2018</t>
  </si>
  <si>
    <t>CT 019/2019 - Impressão de Diagramas - IG PLOT</t>
  </si>
  <si>
    <t>36AGRA19019</t>
  </si>
  <si>
    <t>DF - 019/2019</t>
  </si>
  <si>
    <t>Vigilância Armada BSB - Novo Contrato</t>
  </si>
  <si>
    <t>30AVIG20019</t>
  </si>
  <si>
    <t>DF - 019/2020</t>
  </si>
  <si>
    <t>Vigilância Armada BSB - Ágil (Encerrado)</t>
  </si>
  <si>
    <t>30AVIG15021</t>
  </si>
  <si>
    <t>DF - 021/2015</t>
  </si>
  <si>
    <t>CT.21/2018 - TRANSPORTE DE CARGAS - NEY MUDANCAS</t>
  </si>
  <si>
    <t>DF - 021/2018</t>
  </si>
  <si>
    <t>CT 04/2019 - SERPRO - ACESSO AO SIADS</t>
  </si>
  <si>
    <t>30TASL19004</t>
  </si>
  <si>
    <t>DF - 022/2015</t>
  </si>
  <si>
    <t>Atendimento ao público em geral: Telefônico receptivo, ativo e webchat - VECTOR</t>
  </si>
  <si>
    <t>DF - 022/2019</t>
  </si>
  <si>
    <t>SERVIÇO FEDERAL DE PROCESSAMENTO DE DADOS (SERPRO) -- SISBACEN (parte do SERPRO) -- inscrição e baixa do CADIN.</t>
  </si>
  <si>
    <t>30TASL11023</t>
  </si>
  <si>
    <t>DF - 023/2011</t>
  </si>
  <si>
    <t>CT 023/2017 - Contratação de serviços de apoio ao desenvolv/sust de sistemas e governança de dados - G4F</t>
  </si>
  <si>
    <t>22PDTI17023</t>
  </si>
  <si>
    <t>DF - 023/2017</t>
  </si>
  <si>
    <t>Renovação do contrato de suporte Oracle</t>
  </si>
  <si>
    <t>DF - 023/2020</t>
  </si>
  <si>
    <t>CT 024/2018 - RICARDO SOUZA MANUT E SERVICOS - SERVICOS DE COPEIRAGEM - BRASILIA</t>
  </si>
  <si>
    <t>30ACOP18024</t>
  </si>
  <si>
    <t>DF - 024/2018</t>
  </si>
  <si>
    <t>CT 024/2019 - GlobalWeb - Serviços de Service Desk e Suporte à Infraestrutura</t>
  </si>
  <si>
    <t>DF - 024/2019</t>
  </si>
  <si>
    <t>TIM - Telefônica - Serviço de telefonia móvel e internet</t>
  </si>
  <si>
    <t>DF - 025/2013</t>
  </si>
  <si>
    <t>Oi S/A - Telefonia Fixa Comutada - Em recuperação judicial</t>
  </si>
  <si>
    <t>Serviço de licenciamento de conteúdos noticiosos - Sistema AE Broadcast News</t>
  </si>
  <si>
    <t>44AASP17025</t>
  </si>
  <si>
    <t>DF - 025/2017</t>
  </si>
  <si>
    <t>Passagens Domésticas - São Paulo</t>
  </si>
  <si>
    <t>DF - 025/2018</t>
  </si>
  <si>
    <t>CT.26/2015 - SERVIÇO DE CIRCUITOS DE DADOS PARA ACESSO DEDICADO À INTERNET - DATA CORPORE</t>
  </si>
  <si>
    <t>20PDTI15026</t>
  </si>
  <si>
    <t>DF - 026/2015</t>
  </si>
  <si>
    <t>Serviços especializados de circuitos (links) de dados Sede DF e RJ - Claro S/A</t>
  </si>
  <si>
    <t>20PDTI18026</t>
  </si>
  <si>
    <t>DF - 026/2018</t>
  </si>
  <si>
    <t>Transporte de servidores - Plataforma web e aplicativo para smartphone. (TaxiGov)</t>
  </si>
  <si>
    <t>30ATFR19026</t>
  </si>
  <si>
    <t>DF - 026/2019</t>
  </si>
  <si>
    <t>CT.27/2015 - Link de Replicação - SERVIÇOS DE CIRCUITOS DE CONTINGÊNCIA E REPLICAÇÃO ENTRE DATACENTERS - OI</t>
  </si>
  <si>
    <t>20PDTI15027</t>
  </si>
  <si>
    <t>DF - 027/2015</t>
  </si>
  <si>
    <t>Orquestrador Blockchain</t>
  </si>
  <si>
    <t>2EPDTI16027</t>
  </si>
  <si>
    <t>DF - 027/2016</t>
  </si>
  <si>
    <t>Contrato Microsoft</t>
  </si>
  <si>
    <t>22PDTI17027</t>
  </si>
  <si>
    <t>DF - 027/2017</t>
  </si>
  <si>
    <t>CT¨027/2018 - links de dados para acesso dedicado à Internet para ANAC, RJ, SP e SJC - substitui contrato 26/2015</t>
  </si>
  <si>
    <t>DF - 027/2018</t>
  </si>
  <si>
    <t>Reconhecimento de dívida relativa ao contrato 028/2011</t>
  </si>
  <si>
    <t>20PDTI11028</t>
  </si>
  <si>
    <t>DF - 028/2011</t>
  </si>
  <si>
    <t>Aquisição de licenças para Acesso às Bases de Conhecimento Específico, de informações Técnicas e de Pesquisa Especializada em Tecnologia da Informação (Gartner).</t>
  </si>
  <si>
    <t>DF - 028/2016</t>
  </si>
  <si>
    <t>DEA - CT 028/2017</t>
  </si>
  <si>
    <t>22PDTI17028</t>
  </si>
  <si>
    <t>DF - 028/2017</t>
  </si>
  <si>
    <t>CHAVEIRO - Anac Brasília</t>
  </si>
  <si>
    <t>33AADM15CHV</t>
  </si>
  <si>
    <t>DF - 029/2015</t>
  </si>
  <si>
    <t>44AASP19029</t>
  </si>
  <si>
    <t>DF - 029/2019</t>
  </si>
  <si>
    <t>Fábrica de Software - Novos Projetos</t>
  </si>
  <si>
    <t>22PDTI15030</t>
  </si>
  <si>
    <t>DF - 030/2015</t>
  </si>
  <si>
    <t>Fábrica de Software - Sustentação</t>
  </si>
  <si>
    <t>Basis - Fábrica de Software - Novos Projetos</t>
  </si>
  <si>
    <t>22PDTI20030</t>
  </si>
  <si>
    <t>DF - 030/2020</t>
  </si>
  <si>
    <t>Basis - Fábrica de Software - Sustentação</t>
  </si>
  <si>
    <t>CT 08/2020 - Rei de Ouro Mudanças</t>
  </si>
  <si>
    <t>DF - 031/2014</t>
  </si>
  <si>
    <t>Clipping jornalístico e relatório de mídia - SERGIO MACHADO REIS</t>
  </si>
  <si>
    <t>DF - 031/2019</t>
  </si>
  <si>
    <t>Brastan - Aquisição de licença para direito de uso de ferramenta automatizada de coordenação de slots - Mudança de classificação contábil para custeio (GND 3)</t>
  </si>
  <si>
    <t>20PDTI17033</t>
  </si>
  <si>
    <t>DF - 033/2017</t>
  </si>
  <si>
    <t>DF - 034/2014</t>
  </si>
  <si>
    <t>[SDWAN] Otimização de link e virtualização de serviços e de rede WAN</t>
  </si>
  <si>
    <t>20PDTI20035</t>
  </si>
  <si>
    <t>DF - 035/2020</t>
  </si>
  <si>
    <t>ASSOCIAÇÃO PARANAENSE DE CULTURA - APC - manutenção e suporte técnico ao software PERGAMUN</t>
  </si>
  <si>
    <t>30TASL13037</t>
  </si>
  <si>
    <t>DF - 037/2013</t>
  </si>
  <si>
    <t>Teleatendimento receptivo e ativo - TELLUS S/A INFORMÁTICA E TELECOMUNICAÇÕES</t>
  </si>
  <si>
    <t>30ACAL14040</t>
  </si>
  <si>
    <t>DF - 040/2014</t>
  </si>
  <si>
    <t>Acesso ao sistema "Datastream Professional"
Thomsom Reuters</t>
  </si>
  <si>
    <t>30AASP14043</t>
  </si>
  <si>
    <t>DF - 043/2014</t>
  </si>
  <si>
    <t>NOVO CONTRATO - fornecimento de carimbos auto entintados e refis, destinados ao atendimento das atividades administrativas da ANAC</t>
  </si>
  <si>
    <t>36ACARATARP</t>
  </si>
  <si>
    <t>DF - 046/2014</t>
  </si>
  <si>
    <t>Serviço de transporte aéreo por demanda - Two Taxi Aéreo</t>
  </si>
  <si>
    <t>32ALVC14047</t>
  </si>
  <si>
    <t>DF - 047/2014</t>
  </si>
  <si>
    <t>CT 051/2014 - Serviço de Telefonia - Oi S/A</t>
  </si>
  <si>
    <t>30GTEL14751</t>
  </si>
  <si>
    <t>DF - 051/2014</t>
  </si>
  <si>
    <t>CT 022/2017 - Contratação de serviços de apoio ao desenvolv/sust de sistemas e governança de dados - GLOBALWEB</t>
  </si>
  <si>
    <t>DF - 22/2017</t>
  </si>
  <si>
    <t>TELEMAR - CONTRATO 001/ANAC/NURAC/RECIFE/2014</t>
  </si>
  <si>
    <t>30GTEL14001</t>
  </si>
  <si>
    <t>PE - 001/2014</t>
  </si>
  <si>
    <t>Vigilância - Recife - Guardsecure</t>
  </si>
  <si>
    <t>30AVIG15901</t>
  </si>
  <si>
    <t>PE - 001/2015</t>
  </si>
  <si>
    <t>Limpeza e Conservação Recife - CT 001/2017 - Soluções Lopping Ltda-Me</t>
  </si>
  <si>
    <t>PE - 001/2017</t>
  </si>
  <si>
    <t>Telefonia Fixa e Móvel - Local, Longa Distância e Internacional para Recife/PE</t>
  </si>
  <si>
    <t>PE - 001/2019</t>
  </si>
  <si>
    <t>Energia elétrica nas dependências da ANAC - Recife/PE: COMPANHIA ENÉRGITICA DE PERNAMBUCO - CELPE</t>
  </si>
  <si>
    <t>30GLUZ13902</t>
  </si>
  <si>
    <t>PE - 002/2013</t>
  </si>
  <si>
    <t>CT 002/PE/2019 - MP SEGURANÇA PRIVADA - Vigilância Armada</t>
  </si>
  <si>
    <t>PE - 002/2019</t>
  </si>
  <si>
    <t>COMPANHIA PERNAMBUCANA DE SANEAMENTO - COMPESA</t>
  </si>
  <si>
    <t>PE - 009/2011</t>
  </si>
  <si>
    <t>Manutenção Predial Recife - COTTAR</t>
  </si>
  <si>
    <t>30AMPR13041</t>
  </si>
  <si>
    <t>PE - 041/2013</t>
  </si>
  <si>
    <t>Condomínio - Recife - JAF</t>
  </si>
  <si>
    <t>30MCDM12048</t>
  </si>
  <si>
    <t>PE - 048/2012</t>
  </si>
  <si>
    <t>Telefonia - RR-RJ</t>
  </si>
  <si>
    <t>30GTEL18401</t>
  </si>
  <si>
    <t>RJ - 001/2018</t>
  </si>
  <si>
    <t>CT 001/RJ/2020 - G7 Assessoria - Copeiragem</t>
  </si>
  <si>
    <t>30ACOP20601</t>
  </si>
  <si>
    <t>RJ - 001/2020</t>
  </si>
  <si>
    <t>Fornecimento de Bebidas Quentes - RJ - Novo Contrato - 002/2019 - JP</t>
  </si>
  <si>
    <t>RJ - 002/2019</t>
  </si>
  <si>
    <t>Condomínio RR-RJ - Edifício Torre Boa Vista</t>
  </si>
  <si>
    <t>RJ - 003/2013</t>
  </si>
  <si>
    <t>Limpeza e Conservação RR/RJ - CT 004/2015 - ALE &amp; DAN (DEA)</t>
  </si>
  <si>
    <t>30ALIM15801</t>
  </si>
  <si>
    <t>RJ - 004/2015</t>
  </si>
  <si>
    <t>Manutenção Predial RR-RJ - Novo Contrato</t>
  </si>
  <si>
    <t>RJ - 004/2020</t>
  </si>
  <si>
    <t>Copeiragem - ALE &amp; DAN</t>
  </si>
  <si>
    <t>30ACOP15805</t>
  </si>
  <si>
    <t>RJ - 005/2015</t>
  </si>
  <si>
    <t>CT 005/RJ/2019 - FUTARI - Limpeza, conservação e higienização predial</t>
  </si>
  <si>
    <t>RJ - 005/2019</t>
  </si>
  <si>
    <t>Fornecimento de Bebidas Quentes RR-RJ - JP Smart</t>
  </si>
  <si>
    <t>30ABEB15006</t>
  </si>
  <si>
    <t>RJ - 006/2015</t>
  </si>
  <si>
    <t>Apoio Administrativo RR-RJ - Ale &amp; Dan - CT 009/2019</t>
  </si>
  <si>
    <t>RJ - 009/2019</t>
  </si>
  <si>
    <t>Veículos dedicados - RR-RJ - Kantro Serviços Terceirizados LTDA - ENCERRADO</t>
  </si>
  <si>
    <t>30ATRF16810</t>
  </si>
  <si>
    <t>RJ - 010/2016</t>
  </si>
  <si>
    <t>Saneamento para o Centro de Treinamento da ANAC no Rio de Janeiro - CEDAE</t>
  </si>
  <si>
    <t>31GSAN7IN15</t>
  </si>
  <si>
    <t>RJ - 015/2007</t>
  </si>
  <si>
    <t>Saneamento RR-RJ - Av. Sílvio de Noronha - CEDAE</t>
  </si>
  <si>
    <t>31GSAN7IN16</t>
  </si>
  <si>
    <t>RJ - 016/2007</t>
  </si>
  <si>
    <t>Manutenção Predial RR-RJ - Manced Engenharia e Serviços de Manutenção (Encerrado)</t>
  </si>
  <si>
    <t>30AMPR15818</t>
  </si>
  <si>
    <t>RJ - 018/2015</t>
  </si>
  <si>
    <t>Transporte Terrestre de Servidores - RR-RJ -  G.L. Transportadora e serviços LTDA</t>
  </si>
  <si>
    <t>30ATRF14026</t>
  </si>
  <si>
    <t>RJ - 026/2014</t>
  </si>
  <si>
    <t>Locação de imóvel RR-RJ - LC Vargas</t>
  </si>
  <si>
    <t>RJ - 030/2008</t>
  </si>
  <si>
    <t>NOVO PREGÃO - Gerenciamento do acervo documental da ANAC-RJ - Guarda Externa</t>
  </si>
  <si>
    <t>30PINC20032</t>
  </si>
  <si>
    <t>RJ - 032/2020</t>
  </si>
  <si>
    <t>Vigilância - Max Segurança Máxima</t>
  </si>
  <si>
    <t>30AVIG14008</t>
  </si>
  <si>
    <t>RJ - 043/2009</t>
  </si>
  <si>
    <t>Telefonia RR-RJ - Telemar Norte Leste S.A.</t>
  </si>
  <si>
    <t>30GTEL14845</t>
  </si>
  <si>
    <t>RJ - 045/2014</t>
  </si>
  <si>
    <t>FORNECIMENTO DE CARIMBOS E REFIS PARA ATENDER AS NECESSIDADES DA ANAC RRRJ. PREGAO NR 001/2014. PROCESSO 00065.089083/2014-27. PROC ORIGEM: 2014PR00001</t>
  </si>
  <si>
    <t>31ACARATARP</t>
  </si>
  <si>
    <t>RJ - 046/2014</t>
  </si>
  <si>
    <t>LIGHT SERVIÇOS DE ELETRICIDADE S.A. - AV. SILVIO DE NORONHA 134/2011</t>
  </si>
  <si>
    <t>30GLUZ11134</t>
  </si>
  <si>
    <t>RJ - 134/2011</t>
  </si>
  <si>
    <t>Energia Elétrica RR-RJ - LIGHT - CT 4.261/2016</t>
  </si>
  <si>
    <t>30GLUZ16261</t>
  </si>
  <si>
    <t>RJ - 16/2016</t>
  </si>
  <si>
    <t>Energia Elétrica para o Centro de Treinamento da ANAC no Rio de Janeiro - Light Serviços de Eletricidade S.A.</t>
  </si>
  <si>
    <t>30GLUZ11366</t>
  </si>
  <si>
    <t>RJ - 366/2011</t>
  </si>
  <si>
    <t xml:space="preserve">Apoio Administrativo RR-RJ - LIFE - CT 005/2017 </t>
  </si>
  <si>
    <t>30AADM17005</t>
  </si>
  <si>
    <t>RJ 005/2017</t>
  </si>
  <si>
    <t>Fornecimento de Água e Tratamento de Esgoto - NURAC POA - TERMO DE INEXIGIBILIDADE N°01/2015.  PROC ORIGEM: 2015IN00001</t>
  </si>
  <si>
    <t>31GSANIN001</t>
  </si>
  <si>
    <t>RS - 001/2015</t>
  </si>
  <si>
    <t>CONTRATO 01/ANAC/2015-UAFRS. SERVICO COPEIRAGEM COM FORNECIMENTO DE CAFE E DEMAIS BEBIDAS QUENTES POR MEIO DE MAQUINAS AUTOMATICAS.</t>
  </si>
  <si>
    <t>30ABEB15701</t>
  </si>
  <si>
    <t>Limpeza e Higienização do NURAC</t>
  </si>
  <si>
    <t>30ALIM17P01</t>
  </si>
  <si>
    <t>RS - 001/2017</t>
  </si>
  <si>
    <t>Limpeza e Conservação UAF/REC - CT 048/2012</t>
  </si>
  <si>
    <t>308LIM12048</t>
  </si>
  <si>
    <t>Novo contrato - substitui CIBAM - manut. predial NURAC/RS</t>
  </si>
  <si>
    <t>30AMPR18901</t>
  </si>
  <si>
    <t>RS - 001/2018</t>
  </si>
  <si>
    <t>Aquisição de piso vinílico para adequação de imóvel ocupado pelo NURAC/POA</t>
  </si>
  <si>
    <t>32BMPR20901</t>
  </si>
  <si>
    <t>RS - 001/2020</t>
  </si>
  <si>
    <t>Manutenção Predial - NURAC Curitiba - Disponibilidade</t>
  </si>
  <si>
    <t>30AMPR15002</t>
  </si>
  <si>
    <t>RS - 002/2015</t>
  </si>
  <si>
    <t>2016IN00002 - FORNECIMENTO DE ÁGUA E TRATAMENTO DE ESGOTO PARA O NURAC EM PORTO ALEGRE.</t>
  </si>
  <si>
    <t>31GSAN16I92</t>
  </si>
  <si>
    <t>RS - 002/2016</t>
  </si>
  <si>
    <t>CEEE - Contrato 002/2017 (Substitui CT 019/2012)</t>
  </si>
  <si>
    <t>30GLUZ17902</t>
  </si>
  <si>
    <t>RS - 002/2017</t>
  </si>
  <si>
    <t>Manutenção Predial - NURAC Porto Alegre - Disponibilidade</t>
  </si>
  <si>
    <t>30AMPR16702</t>
  </si>
  <si>
    <t>RS - 003/2015</t>
  </si>
  <si>
    <t>Limpeza POA (Plansul) (POA - Compartilhamento de espaços)</t>
  </si>
  <si>
    <t>30ALIM17P03</t>
  </si>
  <si>
    <t>RS - 003/2017</t>
  </si>
  <si>
    <t>Vigilância - Curitiba - Sistemare</t>
  </si>
  <si>
    <t>30AVIG15704</t>
  </si>
  <si>
    <t>RS - 004/2015</t>
  </si>
  <si>
    <t>Manutenção Predial - NURAC Curitiba - Novo Contrato - C. M Comércio</t>
  </si>
  <si>
    <t>RS - 004/2020</t>
  </si>
  <si>
    <t xml:space="preserve">Manutenção de um elevador ATLAS SCHINDLER </t>
  </si>
  <si>
    <t>30AMEQ15905</t>
  </si>
  <si>
    <t>RS - 005/2015</t>
  </si>
  <si>
    <t>Vigilância - Curitiba - Novo Contrato (Substitui Sistemare)</t>
  </si>
  <si>
    <t>RS - 006/2020</t>
  </si>
  <si>
    <t>Limpeza - Curitiba - Extralimp Serviços Integrados</t>
  </si>
  <si>
    <t>RS - 007/2013</t>
  </si>
  <si>
    <t>SANEPAR - Companhia de Saneamento do Paraná</t>
  </si>
  <si>
    <t>RS - 009/2008</t>
  </si>
  <si>
    <t>Vigilância - Porto Alegre - Mobra (POA - Compartilhamento de espaços)</t>
  </si>
  <si>
    <t>30AVIG09035</t>
  </si>
  <si>
    <t>RS - 011/2014</t>
  </si>
  <si>
    <t>Limpeza e Conservação UAF/POA - CT 013/2014</t>
  </si>
  <si>
    <t>30ALIM14713</t>
  </si>
  <si>
    <t>RS - 013/2014</t>
  </si>
  <si>
    <t>Companhia Paranaense de Energia - COPEL</t>
  </si>
  <si>
    <t>RS - 020/2012</t>
  </si>
  <si>
    <t>CT 002/RS/2019 - Serviço de Telefonia - Oi S/A</t>
  </si>
  <si>
    <t>RS - 052/2014</t>
  </si>
  <si>
    <t>ELETROPAULO METROPOLITANA ELETRICIDADE DE SÃO PAULO S.A - ELETROPAULO - ENERGIA ELETRICA</t>
  </si>
  <si>
    <t>SP - 001/2015</t>
  </si>
  <si>
    <t>Security Vigilância e Segurança Ltda.</t>
  </si>
  <si>
    <t>300VIG16001</t>
  </si>
  <si>
    <t>SP - 001/2016</t>
  </si>
  <si>
    <t>CT 001/2018 - SP - MARANATA - COPEIRAGEM</t>
  </si>
  <si>
    <t>30ACOP18401</t>
  </si>
  <si>
    <t>SP - 001/2018</t>
  </si>
  <si>
    <t>Telefonia Fixa - SP e SJC - Novo Contrato (CLARO S/A)</t>
  </si>
  <si>
    <t>Serviços de copeiragem em São Paulo - Novo Contrato</t>
  </si>
  <si>
    <t>30ACOP19401</t>
  </si>
  <si>
    <t>SP - 001/2019</t>
  </si>
  <si>
    <t>MANUTENÇÃO DE ELEVADORES SJC - Elevadores Orion Ltda</t>
  </si>
  <si>
    <t>30AMEQ15402</t>
  </si>
  <si>
    <t>SP - 002/2015</t>
  </si>
  <si>
    <t>LIMPEZA SP - nova contratação - Braspar Serviços</t>
  </si>
  <si>
    <t>308LIM16402</t>
  </si>
  <si>
    <t>SP - 002/2016</t>
  </si>
  <si>
    <t>SP - 002/2017</t>
  </si>
  <si>
    <t>Locação de Imóvel SJC - NSA VALE Construção e Incorporação LTDA - CT 002/2019</t>
  </si>
  <si>
    <t>SP - 002/2019</t>
  </si>
  <si>
    <t>Condomínio - Nova locação SJC - NSA Vale</t>
  </si>
  <si>
    <t>IPTU - Novo Prédio em São José dos Campos (NSA VALE)</t>
  </si>
  <si>
    <t>30IPTU19402</t>
  </si>
  <si>
    <t>Seguro contra incêndio - Imóvel SJC</t>
  </si>
  <si>
    <t>30MSEG19402</t>
  </si>
  <si>
    <t>Força e Apoio - vigilância desarmada, diurna e noturna, na ANAC/SP</t>
  </si>
  <si>
    <t>SP - 002/2020</t>
  </si>
  <si>
    <t xml:space="preserve">Vigilância Armada RR-SP - Albatroz </t>
  </si>
  <si>
    <t>30AVIG15403</t>
  </si>
  <si>
    <t>SP - 003/2015</t>
  </si>
  <si>
    <t>MANUTENÇÃO PREDIAL SP - CETEST MINAS ENGENHARIA E SERVICOS S/A</t>
  </si>
  <si>
    <t>30AMPR16403</t>
  </si>
  <si>
    <t>SP - 003/2016</t>
  </si>
  <si>
    <t>CT 003/SP/2019 - Telefonia - ANAC - SJC - Telemar</t>
  </si>
  <si>
    <t>30GTEL19403</t>
  </si>
  <si>
    <t>SP - 003/2019</t>
  </si>
  <si>
    <t>Liderança Limpeza e Conservação  - Novo Prédio de SJC</t>
  </si>
  <si>
    <t>SP - 003/2020</t>
  </si>
  <si>
    <t>Locação de imóvel SJC - T&amp;T Realty Administração LTDA (Encerrado)</t>
  </si>
  <si>
    <t>30MALU14004</t>
  </si>
  <si>
    <t>SP - 004/2014</t>
  </si>
  <si>
    <t>CT 004/2015 SP - BEBIDAS QUENTES - SP - Piercoffee</t>
  </si>
  <si>
    <t>30ABEB15404</t>
  </si>
  <si>
    <t>SP - 004/2015</t>
  </si>
  <si>
    <t>Copeiragem RR/SP - New Service Eireli - ME</t>
  </si>
  <si>
    <t>30ACOP17401</t>
  </si>
  <si>
    <t>SP - 004/2016</t>
  </si>
  <si>
    <t>COPEIRAGEM SP E SJC - Nova contratação que substitui CT 035/2012 - Interativa</t>
  </si>
  <si>
    <t>30ACOP16004</t>
  </si>
  <si>
    <t>WJK Serviços - Copeiragem para São Paulo</t>
  </si>
  <si>
    <t>SP - 004/2019</t>
  </si>
  <si>
    <t>Vigilância - São José dos Campos - Novo Prédio - G I Vigilância</t>
  </si>
  <si>
    <t>SP - 004/2020</t>
  </si>
  <si>
    <t>MÁQUINAS DE BEBIDAS QUENTES SJC - Piercoffee Locações e Serviços Ltda</t>
  </si>
  <si>
    <t>30ABEB15405</t>
  </si>
  <si>
    <t>SP - 005/2015</t>
  </si>
  <si>
    <t>COPEIRAGEM SJC - Nova licitação a partir de 02/08/2016</t>
  </si>
  <si>
    <t>SP - 005/2016</t>
  </si>
  <si>
    <t>TELEFONIA FIXA LOCAL SJC - Claro S/A</t>
  </si>
  <si>
    <t>30GTEL14006</t>
  </si>
  <si>
    <t>SP - 006/2014</t>
  </si>
  <si>
    <t>MANUTENÇÃO CATRACAS SJC - Camptécnica Comercio de Relogios de Ponto</t>
  </si>
  <si>
    <t>30AMEQ15406</t>
  </si>
  <si>
    <t>SP - 006/2015</t>
  </si>
  <si>
    <t>Limpeza e Conservação RR/SP - CT 006/2016 - SAMHI</t>
  </si>
  <si>
    <t>SP - 006/2016</t>
  </si>
  <si>
    <t>Manutenção Predial SP - Novo Contrato que substituirá a CETEST</t>
  </si>
  <si>
    <t>SP - 006/2020</t>
  </si>
  <si>
    <t>TELEFONIA FIXA DDD E DDI SJC -Telemar Norte Leste S/A</t>
  </si>
  <si>
    <t>30GTEL14007</t>
  </si>
  <si>
    <t>SP - 007/2014</t>
  </si>
  <si>
    <t>Energia Elétrica SJC - Novo Contrato</t>
  </si>
  <si>
    <t>SP - 007/2020</t>
  </si>
  <si>
    <t>Limpeza e Conservação - São José dos Campos - Interativa - CT 008/2014</t>
  </si>
  <si>
    <t>30ALIM14408</t>
  </si>
  <si>
    <t>SP - 008/2014</t>
  </si>
  <si>
    <t>Transporte de servidores SP - Plataforma web e aplicativo para smartphone. (TaxiGov)</t>
  </si>
  <si>
    <t>SP - 008/2020</t>
  </si>
  <si>
    <t>SABESP - Água e esgoto de São José dos Campos.</t>
  </si>
  <si>
    <t>30GSAN14009</t>
  </si>
  <si>
    <t>SP - 009/2014</t>
  </si>
  <si>
    <t>ENERGIA ELETRICA SJC - Bandeirante Energia S.A.</t>
  </si>
  <si>
    <t>30GLUZ14010</t>
  </si>
  <si>
    <t>SP - 010/2014</t>
  </si>
  <si>
    <t>Apoio Administrativo RR-SP - Liderança - Reconhecimento de dívida</t>
  </si>
  <si>
    <t>30AADM12011</t>
  </si>
  <si>
    <t>SP - 011/2012</t>
  </si>
  <si>
    <t>Liderança - Apoio em São José dos Campos. Contrato 011/2012</t>
  </si>
  <si>
    <t>Transporte Terrestre de Servidores - Minas Turismo LTDA</t>
  </si>
  <si>
    <t>SP - 014/2016</t>
  </si>
  <si>
    <t>TELEFONIA FIXA LOCAL DDD E DDI - SP - Claro S/A</t>
  </si>
  <si>
    <t>SP - 015/2014</t>
  </si>
  <si>
    <t>Locação de imóvel RR-SP - PRAIAS GESTÃO PATRIMONIAL LTDA</t>
  </si>
  <si>
    <t>SP - 025/2008</t>
  </si>
  <si>
    <t>Condomínio RR-SP - CT 025/2008</t>
  </si>
  <si>
    <t>Copeiragem - São José dos Campos - Comatic Comercio e Serviços Ltda</t>
  </si>
  <si>
    <t>30ACOP12036</t>
  </si>
  <si>
    <t>SP - 036/2012</t>
  </si>
  <si>
    <t>Apoio Administrativo na ANAC/SP. Nova licitação - a partir de 01/03/2017</t>
  </si>
  <si>
    <t>SP - 004/2017</t>
  </si>
  <si>
    <t>Apoio Administrativo na ANAC/SP</t>
  </si>
  <si>
    <t>PRESTAÇÃO DE SERVIÇOS</t>
  </si>
  <si>
    <t>LOCAÇÕES</t>
  </si>
  <si>
    <t>PEQUENOS CREDORES</t>
  </si>
  <si>
    <t>UG EXECUTORA</t>
  </si>
  <si>
    <t>113214 - ANAC BRASÍLIA SEDE</t>
  </si>
  <si>
    <t>113216 - UNIDADE REGIONAL - RIO DE JANEIRO</t>
  </si>
  <si>
    <t>113217 - UNIDADE REGIONAL - SÃO PAULO</t>
  </si>
  <si>
    <t>113218 - UNIDADE REGIONAL - RECIFE</t>
  </si>
  <si>
    <t>AGÊNCIA NACIONAL DE AVIAÇÃO CIVIL</t>
  </si>
  <si>
    <t>GERÊNCIA TÉCNICA DE FINANÇAS E CONTABILIDADE</t>
  </si>
  <si>
    <t>DT PAGAMENTO</t>
  </si>
  <si>
    <t>SUPERINTENDÊNCIA DE ADMINISTRAÇÃO E FINANÇAS</t>
  </si>
  <si>
    <t>*Os pagamentos decorrentes dos serviços prestados por concessionárias públicas de energia elétrica, água e esgoto, bem como os de telefonia fixa e móvel, Correios, Empresa Brasileira de Comunicação, Serpro e outras despesas similares, cujo vencimento consta pré-fixado em boletos bancários, estão excluídos da lista em razão da especificidade de seus vencimentos</t>
  </si>
  <si>
    <t>PAGO?</t>
  </si>
  <si>
    <t>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</si>
</sst>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9" x14ac:knownFonts="1">
    <font>
      <sz val="10"/>
      <color rgb="FF000000"/>
      <name val="Arial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FFFFFF"/>
      <name val="Verdana"/>
    </font>
    <font>
      <sz val="18"/>
      <color rgb="FF000000"/>
      <name val="Tahoma"/>
    </font>
    <font>
      <sz val="11"/>
      <color theme="6" tint="-0.249977111117893"/>
      <name val="Calibri"/>
      <family val="2"/>
      <scheme val="minor"/>
    </font>
    <font>
      <b/>
      <sz val="8"/>
      <color rgb="FFFFFFFF"/>
      <name val="Verdana"/>
      <family val="2"/>
    </font>
    <font>
      <b/>
      <sz val="8"/>
      <color rgb="FF000000"/>
      <name val="Verdana"/>
      <family val="2"/>
    </font>
    <font>
      <sz val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6688C1"/>
      </patternFill>
    </fill>
    <fill>
      <patternFill patternType="solid">
        <fgColor rgb="FFDEECFA"/>
      </patternFill>
    </fill>
    <fill>
      <gradientFill degree="90">
        <stop position="0">
          <color rgb="FFC0C0C0"/>
        </stop>
        <stop position="1">
          <color rgb="FF808080"/>
        </stop>
      </gradientFill>
    </fill>
    <fill>
      <patternFill patternType="solid">
        <fgColor theme="0" tint="-0.14999847407452621"/>
        <bgColor auto="1"/>
      </patternFill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C0C0C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808080"/>
      </left>
      <right/>
      <top/>
      <bottom/>
      <diagonal/>
    </border>
    <border>
      <left/>
      <right/>
      <top/>
      <bottom style="thin">
        <color theme="6"/>
      </bottom>
      <diagonal/>
    </border>
    <border>
      <left/>
      <right/>
      <top/>
      <bottom style="thin">
        <color rgb="FFC0C0C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vertical="top"/>
    </xf>
    <xf numFmtId="0" fontId="2" fillId="4" borderId="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164" fontId="1" fillId="3" borderId="4" xfId="0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5" fillId="6" borderId="0" xfId="0" applyFont="1" applyFill="1"/>
    <xf numFmtId="0" fontId="5" fillId="0" borderId="0" xfId="0" applyFont="1"/>
    <xf numFmtId="0" fontId="5" fillId="6" borderId="7" xfId="0" applyFont="1" applyFill="1" applyBorder="1"/>
    <xf numFmtId="0" fontId="3" fillId="2" borderId="8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1</xdr:row>
      <xdr:rowOff>19052</xdr:rowOff>
    </xdr:from>
    <xdr:to>
      <xdr:col>2</xdr:col>
      <xdr:colOff>1190626</xdr:colOff>
      <xdr:row>4</xdr:row>
      <xdr:rowOff>108921</xdr:rowOff>
    </xdr:to>
    <xdr:pic>
      <xdr:nvPicPr>
        <xdr:cNvPr id="2" name="Imagem 0" descr="anac_comp_horz_esp-cor.png">
          <a:extLst>
            <a:ext uri="{FF2B5EF4-FFF2-40B4-BE49-F238E27FC236}">
              <a16:creationId xmlns:a16="http://schemas.microsoft.com/office/drawing/2014/main" id="{75BCB5FD-F821-4AC9-99FD-B77863E1B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90502"/>
          <a:ext cx="1181100" cy="60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103"/>
  <sheetViews>
    <sheetView showGridLines="0" tabSelected="1" topLeftCell="C1" workbookViewId="0">
      <selection activeCell="D1" sqref="D1"/>
    </sheetView>
  </sheetViews>
  <sheetFormatPr defaultRowHeight="12.75" x14ac:dyDescent="0.2"/>
  <cols>
    <col min="1" max="2" width="14.7109375" hidden="1" customWidth="1"/>
    <col min="3" max="3" width="21.42578125" customWidth="1"/>
    <col min="4" max="4" width="75.7109375" customWidth="1"/>
    <col min="5" max="5" width="10.140625" hidden="1" customWidth="1"/>
    <col min="6" max="6" width="52.28515625" hidden="1" customWidth="1"/>
    <col min="7" max="8" width="14.7109375" hidden="1" customWidth="1"/>
    <col min="9" max="9" width="51.85546875" hidden="1" customWidth="1"/>
    <col min="10" max="10" width="22.7109375" customWidth="1"/>
    <col min="11" max="11" width="21.5703125" customWidth="1"/>
    <col min="12" max="12" width="17.42578125" customWidth="1"/>
    <col min="13" max="13" width="38.28515625" customWidth="1"/>
  </cols>
  <sheetData>
    <row r="1" spans="1:14" ht="14.1" customHeight="1" x14ac:dyDescent="0.2">
      <c r="D1" s="16"/>
    </row>
    <row r="2" spans="1:14" ht="14.1" customHeight="1" x14ac:dyDescent="0.2">
      <c r="D2" s="17" t="s">
        <v>852</v>
      </c>
    </row>
    <row r="3" spans="1:14" ht="14.1" customHeight="1" x14ac:dyDescent="0.2">
      <c r="D3" s="17" t="s">
        <v>855</v>
      </c>
    </row>
    <row r="4" spans="1:14" ht="14.1" customHeight="1" x14ac:dyDescent="0.2">
      <c r="D4" s="18" t="s">
        <v>853</v>
      </c>
    </row>
    <row r="5" spans="1:14" ht="14.1" customHeight="1" x14ac:dyDescent="0.2">
      <c r="D5" s="18"/>
    </row>
    <row r="6" spans="1:14" ht="14.1" customHeight="1" x14ac:dyDescent="0.2">
      <c r="C6" s="1"/>
    </row>
    <row r="7" spans="1:14" ht="14.1" customHeight="1" x14ac:dyDescent="0.2">
      <c r="C7" s="7" t="s">
        <v>847</v>
      </c>
      <c r="D7" s="7" t="s">
        <v>848</v>
      </c>
    </row>
    <row r="8" spans="1:14" ht="14.1" customHeight="1" x14ac:dyDescent="0.2">
      <c r="A8" s="8" t="s">
        <v>0</v>
      </c>
      <c r="B8" s="8" t="s">
        <v>0</v>
      </c>
      <c r="C8" s="7" t="s">
        <v>306</v>
      </c>
      <c r="D8" s="7" t="s">
        <v>307</v>
      </c>
      <c r="E8" s="8" t="s">
        <v>308</v>
      </c>
      <c r="F8" s="8" t="s">
        <v>309</v>
      </c>
      <c r="G8" s="8" t="s">
        <v>0</v>
      </c>
      <c r="H8" s="8"/>
      <c r="I8" s="8" t="s">
        <v>310</v>
      </c>
      <c r="J8" s="7" t="s">
        <v>1</v>
      </c>
      <c r="K8" s="2" t="s">
        <v>854</v>
      </c>
      <c r="L8" s="3" t="s">
        <v>311</v>
      </c>
      <c r="M8" s="9" t="s">
        <v>312</v>
      </c>
      <c r="N8" s="9" t="s">
        <v>857</v>
      </c>
    </row>
    <row r="9" spans="1:14" ht="14.1" customHeight="1" x14ac:dyDescent="0.2">
      <c r="A9" s="5" t="s">
        <v>77</v>
      </c>
      <c r="B9" s="13" t="str">
        <f>VLOOKUP(A9,Planilha1!$A$1:$C$217,2,FALSE)</f>
        <v>DF - 009/2010</v>
      </c>
      <c r="C9" s="4" t="s">
        <v>73</v>
      </c>
      <c r="D9" s="5" t="s">
        <v>74</v>
      </c>
      <c r="E9" s="5" t="s">
        <v>75</v>
      </c>
      <c r="F9" s="5" t="s">
        <v>76</v>
      </c>
      <c r="G9" s="5" t="s">
        <v>77</v>
      </c>
      <c r="H9" s="5" t="str">
        <f t="shared" ref="H9:H49" si="0">RIGHT(G9,5)</f>
        <v>10009</v>
      </c>
      <c r="I9" s="5" t="s">
        <v>78</v>
      </c>
      <c r="J9" s="5" t="s">
        <v>79</v>
      </c>
      <c r="K9" s="5" t="s">
        <v>58</v>
      </c>
      <c r="L9" s="6">
        <v>883729.7</v>
      </c>
      <c r="M9" s="14" t="s">
        <v>845</v>
      </c>
      <c r="N9" s="14" t="s">
        <v>858</v>
      </c>
    </row>
    <row r="10" spans="1:14" ht="14.1" customHeight="1" x14ac:dyDescent="0.2">
      <c r="A10" s="5" t="s">
        <v>84</v>
      </c>
      <c r="B10" s="13" t="str">
        <f>VLOOKUP(A10,Planilha1!$A$1:$C$217,2,FALSE)</f>
        <v>DF - 016/2020</v>
      </c>
      <c r="C10" s="4" t="s">
        <v>80</v>
      </c>
      <c r="D10" s="5" t="s">
        <v>81</v>
      </c>
      <c r="E10" s="5" t="s">
        <v>82</v>
      </c>
      <c r="F10" s="5" t="s">
        <v>83</v>
      </c>
      <c r="G10" s="5" t="s">
        <v>84</v>
      </c>
      <c r="H10" s="5" t="str">
        <f t="shared" si="0"/>
        <v>20016</v>
      </c>
      <c r="I10" s="5" t="s">
        <v>85</v>
      </c>
      <c r="J10" s="5" t="s">
        <v>19</v>
      </c>
      <c r="K10" s="5" t="s">
        <v>31</v>
      </c>
      <c r="L10" s="6">
        <v>846</v>
      </c>
      <c r="M10" s="14" t="s">
        <v>846</v>
      </c>
      <c r="N10" s="14" t="s">
        <v>858</v>
      </c>
    </row>
    <row r="11" spans="1:14" ht="14.1" customHeight="1" x14ac:dyDescent="0.2">
      <c r="A11" s="5" t="s">
        <v>84</v>
      </c>
      <c r="B11" s="13" t="str">
        <f>VLOOKUP(A11,Planilha1!$A$1:$C$217,2,FALSE)</f>
        <v>DF - 016/2020</v>
      </c>
      <c r="C11" s="4" t="s">
        <v>80</v>
      </c>
      <c r="D11" s="5" t="s">
        <v>81</v>
      </c>
      <c r="E11" s="5" t="s">
        <v>86</v>
      </c>
      <c r="F11" s="5" t="s">
        <v>87</v>
      </c>
      <c r="G11" s="5" t="s">
        <v>84</v>
      </c>
      <c r="H11" s="5" t="str">
        <f t="shared" si="0"/>
        <v>20016</v>
      </c>
      <c r="I11" s="5" t="s">
        <v>85</v>
      </c>
      <c r="J11" s="5" t="s">
        <v>19</v>
      </c>
      <c r="K11" s="5" t="s">
        <v>31</v>
      </c>
      <c r="L11" s="6">
        <v>4560</v>
      </c>
      <c r="M11" s="14" t="s">
        <v>846</v>
      </c>
      <c r="N11" s="14" t="s">
        <v>858</v>
      </c>
    </row>
    <row r="12" spans="1:14" ht="14.1" customHeight="1" x14ac:dyDescent="0.2">
      <c r="A12" s="5" t="s">
        <v>37</v>
      </c>
      <c r="B12" s="13" t="str">
        <f>VLOOKUP(A12,Planilha1!$A$1:$C$217,2,FALSE)</f>
        <v>RS - 004/2020</v>
      </c>
      <c r="C12" s="4" t="s">
        <v>134</v>
      </c>
      <c r="D12" s="5" t="s">
        <v>135</v>
      </c>
      <c r="E12" s="5" t="s">
        <v>32</v>
      </c>
      <c r="F12" s="5" t="s">
        <v>33</v>
      </c>
      <c r="G12" s="5" t="s">
        <v>37</v>
      </c>
      <c r="H12" s="5" t="str">
        <f t="shared" si="0"/>
        <v>20904</v>
      </c>
      <c r="I12" s="5" t="s">
        <v>38</v>
      </c>
      <c r="J12" s="5" t="s">
        <v>19</v>
      </c>
      <c r="K12" s="5" t="s">
        <v>31</v>
      </c>
      <c r="L12" s="6">
        <v>2647.81</v>
      </c>
      <c r="M12" s="14" t="s">
        <v>846</v>
      </c>
      <c r="N12" s="14" t="s">
        <v>858</v>
      </c>
    </row>
    <row r="13" spans="1:14" ht="14.1" customHeight="1" x14ac:dyDescent="0.2">
      <c r="A13" s="5" t="s">
        <v>37</v>
      </c>
      <c r="B13" s="13" t="str">
        <f>VLOOKUP(A13,Planilha1!$A$1:$C$217,2,FALSE)</f>
        <v>RS - 004/2020</v>
      </c>
      <c r="C13" s="4" t="s">
        <v>153</v>
      </c>
      <c r="D13" s="5" t="s">
        <v>154</v>
      </c>
      <c r="E13" s="5" t="s">
        <v>32</v>
      </c>
      <c r="F13" s="5" t="s">
        <v>33</v>
      </c>
      <c r="G13" s="5" t="s">
        <v>37</v>
      </c>
      <c r="H13" s="5" t="str">
        <f t="shared" si="0"/>
        <v>20904</v>
      </c>
      <c r="I13" s="5" t="s">
        <v>38</v>
      </c>
      <c r="J13" s="5" t="s">
        <v>19</v>
      </c>
      <c r="K13" s="5" t="s">
        <v>31</v>
      </c>
      <c r="L13" s="6">
        <v>185.32</v>
      </c>
      <c r="M13" s="14" t="s">
        <v>846</v>
      </c>
      <c r="N13" s="14" t="s">
        <v>858</v>
      </c>
    </row>
    <row r="14" spans="1:14" ht="14.1" customHeight="1" x14ac:dyDescent="0.2">
      <c r="A14" s="5" t="s">
        <v>17</v>
      </c>
      <c r="B14" s="13" t="str">
        <f>VLOOKUP(A14,Planilha1!$A$1:$C$217,2,FALSE)</f>
        <v>RS - 006/2020</v>
      </c>
      <c r="C14" s="4" t="s">
        <v>13</v>
      </c>
      <c r="D14" s="5" t="s">
        <v>14</v>
      </c>
      <c r="E14" s="5" t="s">
        <v>15</v>
      </c>
      <c r="F14" s="5" t="s">
        <v>16</v>
      </c>
      <c r="G14" s="5" t="s">
        <v>17</v>
      </c>
      <c r="H14" s="5" t="str">
        <f t="shared" si="0"/>
        <v>20906</v>
      </c>
      <c r="I14" s="5" t="s">
        <v>18</v>
      </c>
      <c r="J14" s="5" t="s">
        <v>19</v>
      </c>
      <c r="K14" s="5" t="s">
        <v>20</v>
      </c>
      <c r="L14" s="6">
        <v>14863.45</v>
      </c>
      <c r="M14" s="14" t="s">
        <v>846</v>
      </c>
      <c r="N14" s="14" t="s">
        <v>858</v>
      </c>
    </row>
    <row r="15" spans="1:14" ht="14.1" customHeight="1" x14ac:dyDescent="0.2">
      <c r="A15" s="5" t="s">
        <v>92</v>
      </c>
      <c r="B15" s="13" t="str">
        <f>VLOOKUP(A15,Planilha1!$A$1:$C$217,2,FALSE)</f>
        <v>DF - 004/2017</v>
      </c>
      <c r="C15" s="4" t="s">
        <v>88</v>
      </c>
      <c r="D15" s="5" t="s">
        <v>89</v>
      </c>
      <c r="E15" s="5" t="s">
        <v>90</v>
      </c>
      <c r="F15" s="5" t="s">
        <v>91</v>
      </c>
      <c r="G15" s="5" t="s">
        <v>92</v>
      </c>
      <c r="H15" s="5" t="str">
        <f t="shared" si="0"/>
        <v>17004</v>
      </c>
      <c r="I15" s="5" t="s">
        <v>93</v>
      </c>
      <c r="J15" s="5" t="s">
        <v>94</v>
      </c>
      <c r="K15" s="5" t="s">
        <v>20</v>
      </c>
      <c r="L15" s="6">
        <v>14406.47</v>
      </c>
      <c r="M15" s="14" t="s">
        <v>846</v>
      </c>
      <c r="N15" s="14" t="s">
        <v>858</v>
      </c>
    </row>
    <row r="16" spans="1:14" ht="14.1" customHeight="1" x14ac:dyDescent="0.2">
      <c r="A16" s="5" t="s">
        <v>56</v>
      </c>
      <c r="B16" s="13" t="str">
        <f>VLOOKUP(A16,Planilha1!$A$1:$C$217,2,FALSE)</f>
        <v>DF - 024/2019</v>
      </c>
      <c r="C16" s="4" t="s">
        <v>122</v>
      </c>
      <c r="D16" s="5" t="s">
        <v>121</v>
      </c>
      <c r="E16" s="5" t="s">
        <v>123</v>
      </c>
      <c r="F16" s="5" t="s">
        <v>124</v>
      </c>
      <c r="G16" s="5" t="s">
        <v>56</v>
      </c>
      <c r="H16" s="5" t="str">
        <f t="shared" si="0"/>
        <v>19024</v>
      </c>
      <c r="I16" s="5" t="s">
        <v>57</v>
      </c>
      <c r="J16" s="5" t="s">
        <v>58</v>
      </c>
      <c r="K16" s="5" t="s">
        <v>20</v>
      </c>
      <c r="L16" s="6">
        <v>6516.7</v>
      </c>
      <c r="M16" s="14" t="s">
        <v>846</v>
      </c>
      <c r="N16" s="14" t="s">
        <v>858</v>
      </c>
    </row>
    <row r="17" spans="1:14" ht="14.1" customHeight="1" x14ac:dyDescent="0.2">
      <c r="A17" s="5" t="s">
        <v>127</v>
      </c>
      <c r="B17" s="13" t="e">
        <f>VLOOKUP(A17,Planilha1!$A$1:$C$217,2,FALSE)</f>
        <v>#N/A</v>
      </c>
      <c r="C17" s="4" t="s">
        <v>125</v>
      </c>
      <c r="D17" s="5" t="s">
        <v>126</v>
      </c>
      <c r="E17" s="5" t="s">
        <v>32</v>
      </c>
      <c r="F17" s="5" t="s">
        <v>33</v>
      </c>
      <c r="G17" s="5" t="s">
        <v>127</v>
      </c>
      <c r="H17" s="5" t="str">
        <f t="shared" si="0"/>
        <v>20014</v>
      </c>
      <c r="I17" s="5" t="s">
        <v>128</v>
      </c>
      <c r="J17" s="5" t="s">
        <v>19</v>
      </c>
      <c r="K17" s="5" t="s">
        <v>20</v>
      </c>
      <c r="L17" s="6">
        <v>475</v>
      </c>
      <c r="M17" s="14" t="s">
        <v>846</v>
      </c>
      <c r="N17" s="14" t="s">
        <v>858</v>
      </c>
    </row>
    <row r="18" spans="1:14" ht="14.1" customHeight="1" x14ac:dyDescent="0.2">
      <c r="A18" s="5" t="s">
        <v>105</v>
      </c>
      <c r="B18" s="13" t="str">
        <f>VLOOKUP(A18,Planilha1!$A$1:$C$217,2,FALSE)</f>
        <v>DF - 013/2010</v>
      </c>
      <c r="C18" s="4" t="s">
        <v>101</v>
      </c>
      <c r="D18" s="5" t="s">
        <v>102</v>
      </c>
      <c r="E18" s="5" t="s">
        <v>103</v>
      </c>
      <c r="F18" s="5" t="s">
        <v>104</v>
      </c>
      <c r="G18" s="5" t="s">
        <v>105</v>
      </c>
      <c r="H18" s="5" t="str">
        <f t="shared" si="0"/>
        <v>10013</v>
      </c>
      <c r="I18" s="5" t="s">
        <v>106</v>
      </c>
      <c r="J18" s="5" t="s">
        <v>20</v>
      </c>
      <c r="K18" s="5" t="s">
        <v>53</v>
      </c>
      <c r="L18" s="6">
        <v>2577.38</v>
      </c>
      <c r="M18" s="14" t="s">
        <v>846</v>
      </c>
      <c r="N18" s="14" t="s">
        <v>858</v>
      </c>
    </row>
    <row r="19" spans="1:14" ht="14.1" customHeight="1" x14ac:dyDescent="0.2">
      <c r="A19" s="5" t="s">
        <v>112</v>
      </c>
      <c r="B19" s="13" t="str">
        <f>VLOOKUP(A19,Planilha1!$A$1:$C$217,2,FALSE)</f>
        <v>DF - 017/2015</v>
      </c>
      <c r="C19" s="4" t="s">
        <v>108</v>
      </c>
      <c r="D19" s="5" t="s">
        <v>109</v>
      </c>
      <c r="E19" s="5" t="s">
        <v>110</v>
      </c>
      <c r="F19" s="5" t="s">
        <v>111</v>
      </c>
      <c r="G19" s="5" t="s">
        <v>112</v>
      </c>
      <c r="H19" s="5" t="str">
        <f t="shared" si="0"/>
        <v>19020</v>
      </c>
      <c r="I19" s="5" t="s">
        <v>113</v>
      </c>
      <c r="J19" s="5" t="s">
        <v>19</v>
      </c>
      <c r="K19" s="5" t="s">
        <v>53</v>
      </c>
      <c r="L19" s="6">
        <v>1805.1</v>
      </c>
      <c r="M19" s="14" t="s">
        <v>846</v>
      </c>
      <c r="N19" s="14" t="s">
        <v>858</v>
      </c>
    </row>
    <row r="20" spans="1:14" ht="14.1" customHeight="1" x14ac:dyDescent="0.2">
      <c r="A20" s="5" t="s">
        <v>173</v>
      </c>
      <c r="B20" s="13" t="str">
        <f>VLOOKUP(A20,Planilha1!$A$1:$C$217,2,FALSE)</f>
        <v>DF - 031/2019</v>
      </c>
      <c r="C20" s="4" t="s">
        <v>171</v>
      </c>
      <c r="D20" s="5" t="s">
        <v>172</v>
      </c>
      <c r="E20" s="5" t="s">
        <v>110</v>
      </c>
      <c r="F20" s="5" t="s">
        <v>111</v>
      </c>
      <c r="G20" s="5" t="s">
        <v>173</v>
      </c>
      <c r="H20" s="5" t="str">
        <f t="shared" si="0"/>
        <v>19031</v>
      </c>
      <c r="I20" s="5" t="s">
        <v>174</v>
      </c>
      <c r="J20" s="5" t="s">
        <v>20</v>
      </c>
      <c r="K20" s="5" t="s">
        <v>45</v>
      </c>
      <c r="L20" s="6">
        <v>3990</v>
      </c>
      <c r="M20" s="14" t="s">
        <v>846</v>
      </c>
      <c r="N20" s="14" t="s">
        <v>858</v>
      </c>
    </row>
    <row r="21" spans="1:14" ht="14.1" customHeight="1" x14ac:dyDescent="0.2">
      <c r="A21" s="5" t="s">
        <v>71</v>
      </c>
      <c r="B21" s="13" t="e">
        <f>VLOOKUP(A21,Planilha1!$A$1:$C$217,2,FALSE)</f>
        <v>#N/A</v>
      </c>
      <c r="C21" s="4" t="s">
        <v>67</v>
      </c>
      <c r="D21" s="5" t="s">
        <v>68</v>
      </c>
      <c r="E21" s="5" t="s">
        <v>69</v>
      </c>
      <c r="F21" s="5" t="s">
        <v>70</v>
      </c>
      <c r="G21" s="5" t="s">
        <v>71</v>
      </c>
      <c r="H21" s="5" t="str">
        <f t="shared" si="0"/>
        <v>19003</v>
      </c>
      <c r="I21" s="5" t="s">
        <v>72</v>
      </c>
      <c r="J21" s="5" t="s">
        <v>53</v>
      </c>
      <c r="K21" s="5" t="s">
        <v>29</v>
      </c>
      <c r="L21" s="6">
        <v>3435.86</v>
      </c>
      <c r="M21" s="14" t="s">
        <v>846</v>
      </c>
      <c r="N21" s="14" t="s">
        <v>858</v>
      </c>
    </row>
    <row r="22" spans="1:14" ht="14.1" customHeight="1" x14ac:dyDescent="0.2">
      <c r="A22" s="5" t="s">
        <v>99</v>
      </c>
      <c r="B22" s="13" t="str">
        <f>VLOOKUP(A22,Planilha1!$A$1:$C$217,2,FALSE)</f>
        <v>DF - 013/2018</v>
      </c>
      <c r="C22" s="4" t="s">
        <v>95</v>
      </c>
      <c r="D22" s="5" t="s">
        <v>96</v>
      </c>
      <c r="E22" s="5" t="s">
        <v>97</v>
      </c>
      <c r="F22" s="5" t="s">
        <v>98</v>
      </c>
      <c r="G22" s="5" t="s">
        <v>99</v>
      </c>
      <c r="H22" s="5" t="str">
        <f t="shared" si="0"/>
        <v>18013</v>
      </c>
      <c r="I22" s="5" t="s">
        <v>100</v>
      </c>
      <c r="J22" s="5" t="s">
        <v>53</v>
      </c>
      <c r="K22" s="5" t="s">
        <v>4</v>
      </c>
      <c r="L22" s="6">
        <v>455.91</v>
      </c>
      <c r="M22" s="14" t="s">
        <v>846</v>
      </c>
      <c r="N22" s="14" t="s">
        <v>858</v>
      </c>
    </row>
    <row r="23" spans="1:14" ht="14.1" customHeight="1" x14ac:dyDescent="0.2">
      <c r="A23" s="5" t="s">
        <v>161</v>
      </c>
      <c r="B23" s="13" t="str">
        <f>VLOOKUP(A23,Planilha1!$A$1:$C$217,2,FALSE)</f>
        <v>DF - 021/2018</v>
      </c>
      <c r="C23" s="4" t="s">
        <v>157</v>
      </c>
      <c r="D23" s="5" t="s">
        <v>158</v>
      </c>
      <c r="E23" s="5" t="s">
        <v>159</v>
      </c>
      <c r="F23" s="5" t="s">
        <v>160</v>
      </c>
      <c r="G23" s="5" t="s">
        <v>161</v>
      </c>
      <c r="H23" s="5" t="str">
        <f t="shared" si="0"/>
        <v>18021</v>
      </c>
      <c r="I23" s="5" t="s">
        <v>162</v>
      </c>
      <c r="J23" s="5" t="s">
        <v>20</v>
      </c>
      <c r="K23" s="5" t="s">
        <v>4</v>
      </c>
      <c r="L23" s="6">
        <v>518.02</v>
      </c>
      <c r="M23" s="14" t="s">
        <v>846</v>
      </c>
      <c r="N23" s="14" t="s">
        <v>858</v>
      </c>
    </row>
    <row r="24" spans="1:14" ht="14.1" customHeight="1" x14ac:dyDescent="0.2">
      <c r="A24" s="5" t="s">
        <v>163</v>
      </c>
      <c r="B24" s="13" t="str">
        <f>VLOOKUP(A24,Planilha1!$A$1:$C$217,2,FALSE)</f>
        <v>DF - 031/2014</v>
      </c>
      <c r="C24" s="4" t="s">
        <v>157</v>
      </c>
      <c r="D24" s="5" t="s">
        <v>158</v>
      </c>
      <c r="E24" s="5" t="s">
        <v>51</v>
      </c>
      <c r="F24" s="5" t="s">
        <v>52</v>
      </c>
      <c r="G24" s="5" t="s">
        <v>163</v>
      </c>
      <c r="H24" s="5" t="str">
        <f t="shared" si="0"/>
        <v>20008</v>
      </c>
      <c r="I24" s="5" t="s">
        <v>164</v>
      </c>
      <c r="J24" s="5" t="s">
        <v>20</v>
      </c>
      <c r="K24" s="5" t="s">
        <v>4</v>
      </c>
      <c r="L24" s="6">
        <v>132.51</v>
      </c>
      <c r="M24" s="14" t="s">
        <v>846</v>
      </c>
      <c r="N24" s="14" t="s">
        <v>858</v>
      </c>
    </row>
    <row r="25" spans="1:14" ht="14.1" customHeight="1" x14ac:dyDescent="0.2">
      <c r="A25" s="5" t="s">
        <v>163</v>
      </c>
      <c r="B25" s="13" t="str">
        <f>VLOOKUP(A25,Planilha1!$A$1:$C$217,2,FALSE)</f>
        <v>DF - 031/2014</v>
      </c>
      <c r="C25" s="4" t="s">
        <v>157</v>
      </c>
      <c r="D25" s="5" t="s">
        <v>158</v>
      </c>
      <c r="E25" s="5" t="s">
        <v>159</v>
      </c>
      <c r="F25" s="5" t="s">
        <v>160</v>
      </c>
      <c r="G25" s="5" t="s">
        <v>163</v>
      </c>
      <c r="H25" s="5" t="str">
        <f t="shared" si="0"/>
        <v>20008</v>
      </c>
      <c r="I25" s="5" t="s">
        <v>164</v>
      </c>
      <c r="J25" s="5" t="s">
        <v>47</v>
      </c>
      <c r="K25" s="5" t="s">
        <v>43</v>
      </c>
      <c r="L25" s="6">
        <v>675.5</v>
      </c>
      <c r="M25" s="14" t="s">
        <v>846</v>
      </c>
      <c r="N25" s="14" t="s">
        <v>858</v>
      </c>
    </row>
    <row r="26" spans="1:14" ht="14.1" customHeight="1" x14ac:dyDescent="0.2">
      <c r="A26" s="5" t="s">
        <v>163</v>
      </c>
      <c r="B26" s="13" t="str">
        <f>VLOOKUP(A26,Planilha1!$A$1:$C$217,2,FALSE)</f>
        <v>DF - 031/2014</v>
      </c>
      <c r="C26" s="4" t="s">
        <v>157</v>
      </c>
      <c r="D26" s="5" t="s">
        <v>158</v>
      </c>
      <c r="E26" s="5" t="s">
        <v>51</v>
      </c>
      <c r="F26" s="5" t="s">
        <v>52</v>
      </c>
      <c r="G26" s="5" t="s">
        <v>163</v>
      </c>
      <c r="H26" s="5" t="str">
        <f t="shared" si="0"/>
        <v>20008</v>
      </c>
      <c r="I26" s="5" t="s">
        <v>164</v>
      </c>
      <c r="J26" s="5" t="s">
        <v>47</v>
      </c>
      <c r="K26" s="5" t="s">
        <v>43</v>
      </c>
      <c r="L26" s="6">
        <v>3010.94</v>
      </c>
      <c r="M26" s="14" t="s">
        <v>846</v>
      </c>
      <c r="N26" s="14" t="s">
        <v>858</v>
      </c>
    </row>
    <row r="27" spans="1:14" ht="14.1" customHeight="1" x14ac:dyDescent="0.2">
      <c r="A27" s="5" t="s">
        <v>179</v>
      </c>
      <c r="B27" s="13" t="str">
        <f>VLOOKUP(A27,Planilha1!$A$1:$C$217,2,FALSE)</f>
        <v>DF - 001/2017</v>
      </c>
      <c r="C27" s="4" t="s">
        <v>177</v>
      </c>
      <c r="D27" s="5" t="s">
        <v>178</v>
      </c>
      <c r="E27" s="5" t="s">
        <v>110</v>
      </c>
      <c r="F27" s="5" t="s">
        <v>111</v>
      </c>
      <c r="G27" s="5" t="s">
        <v>179</v>
      </c>
      <c r="H27" s="5" t="str">
        <f t="shared" si="0"/>
        <v>17001</v>
      </c>
      <c r="I27" s="5" t="s">
        <v>180</v>
      </c>
      <c r="J27" s="5" t="s">
        <v>181</v>
      </c>
      <c r="K27" s="5" t="s">
        <v>43</v>
      </c>
      <c r="L27" s="6">
        <v>1653.29</v>
      </c>
      <c r="M27" s="14" t="s">
        <v>846</v>
      </c>
      <c r="N27" s="14" t="s">
        <v>858</v>
      </c>
    </row>
    <row r="28" spans="1:14" ht="14.1" customHeight="1" x14ac:dyDescent="0.2">
      <c r="A28" s="5" t="s">
        <v>179</v>
      </c>
      <c r="B28" s="13" t="str">
        <f>VLOOKUP(A28,Planilha1!$A$1:$C$217,2,FALSE)</f>
        <v>DF - 001/2017</v>
      </c>
      <c r="C28" s="4" t="s">
        <v>177</v>
      </c>
      <c r="D28" s="5" t="s">
        <v>178</v>
      </c>
      <c r="E28" s="5" t="s">
        <v>65</v>
      </c>
      <c r="F28" s="5" t="s">
        <v>66</v>
      </c>
      <c r="G28" s="5" t="s">
        <v>179</v>
      </c>
      <c r="H28" s="5" t="str">
        <f t="shared" si="0"/>
        <v>17001</v>
      </c>
      <c r="I28" s="5" t="s">
        <v>180</v>
      </c>
      <c r="J28" s="5" t="s">
        <v>181</v>
      </c>
      <c r="K28" s="5" t="s">
        <v>43</v>
      </c>
      <c r="L28" s="6">
        <v>2743.31</v>
      </c>
      <c r="M28" s="14" t="s">
        <v>846</v>
      </c>
      <c r="N28" s="14" t="s">
        <v>858</v>
      </c>
    </row>
    <row r="29" spans="1:14" ht="14.1" customHeight="1" x14ac:dyDescent="0.2">
      <c r="A29" s="5" t="s">
        <v>56</v>
      </c>
      <c r="B29" s="13" t="str">
        <f>VLOOKUP(A29,Planilha1!$A$1:$C$217,2,FALSE)</f>
        <v>DF - 024/2019</v>
      </c>
      <c r="C29" s="4" t="s">
        <v>122</v>
      </c>
      <c r="D29" s="5" t="s">
        <v>121</v>
      </c>
      <c r="E29" s="5" t="s">
        <v>123</v>
      </c>
      <c r="F29" s="5" t="s">
        <v>124</v>
      </c>
      <c r="G29" s="5" t="s">
        <v>56</v>
      </c>
      <c r="H29" s="5" t="str">
        <f t="shared" si="0"/>
        <v>19024</v>
      </c>
      <c r="I29" s="5" t="s">
        <v>57</v>
      </c>
      <c r="J29" s="5" t="s">
        <v>45</v>
      </c>
      <c r="K29" s="5" t="s">
        <v>5</v>
      </c>
      <c r="L29" s="6">
        <v>13633.55</v>
      </c>
      <c r="M29" s="14" t="s">
        <v>846</v>
      </c>
      <c r="N29" s="14" t="s">
        <v>858</v>
      </c>
    </row>
    <row r="30" spans="1:14" ht="14.1" customHeight="1" x14ac:dyDescent="0.2">
      <c r="A30" s="5" t="s">
        <v>10</v>
      </c>
      <c r="B30" s="13" t="str">
        <f>VLOOKUP(A30,Planilha1!$A$1:$C$217,2,FALSE)</f>
        <v>RS - 007/2013</v>
      </c>
      <c r="C30" s="4" t="s">
        <v>6</v>
      </c>
      <c r="D30" s="5" t="s">
        <v>7</v>
      </c>
      <c r="E30" s="5" t="s">
        <v>8</v>
      </c>
      <c r="F30" s="5" t="s">
        <v>9</v>
      </c>
      <c r="G30" s="5" t="s">
        <v>10</v>
      </c>
      <c r="H30" s="5" t="str">
        <f t="shared" si="0"/>
        <v>19901</v>
      </c>
      <c r="I30" s="5" t="s">
        <v>11</v>
      </c>
      <c r="J30" s="5" t="s">
        <v>4</v>
      </c>
      <c r="K30" s="5" t="s">
        <v>12</v>
      </c>
      <c r="L30" s="6">
        <v>4840.28</v>
      </c>
      <c r="M30" s="14" t="s">
        <v>846</v>
      </c>
      <c r="N30" s="14" t="s">
        <v>858</v>
      </c>
    </row>
    <row r="31" spans="1:14" ht="14.1" customHeight="1" x14ac:dyDescent="0.2">
      <c r="A31" s="5" t="s">
        <v>92</v>
      </c>
      <c r="B31" s="13" t="str">
        <f>VLOOKUP(A31,Planilha1!$A$1:$C$217,2,FALSE)</f>
        <v>DF - 004/2017</v>
      </c>
      <c r="C31" s="4" t="s">
        <v>88</v>
      </c>
      <c r="D31" s="5" t="s">
        <v>89</v>
      </c>
      <c r="E31" s="5" t="s">
        <v>90</v>
      </c>
      <c r="F31" s="5" t="s">
        <v>91</v>
      </c>
      <c r="G31" s="5" t="s">
        <v>92</v>
      </c>
      <c r="H31" s="5" t="str">
        <f t="shared" si="0"/>
        <v>17004</v>
      </c>
      <c r="I31" s="5" t="s">
        <v>93</v>
      </c>
      <c r="J31" s="5" t="s">
        <v>5</v>
      </c>
      <c r="K31" s="5" t="s">
        <v>12</v>
      </c>
      <c r="L31" s="6">
        <v>14406.47</v>
      </c>
      <c r="M31" s="14" t="s">
        <v>846</v>
      </c>
      <c r="N31" s="14" t="s">
        <v>858</v>
      </c>
    </row>
    <row r="32" spans="1:14" ht="14.1" customHeight="1" x14ac:dyDescent="0.2">
      <c r="A32" s="5" t="s">
        <v>99</v>
      </c>
      <c r="B32" s="13" t="str">
        <f>VLOOKUP(A32,Planilha1!$A$1:$C$217,2,FALSE)</f>
        <v>DF - 013/2018</v>
      </c>
      <c r="C32" s="4" t="s">
        <v>95</v>
      </c>
      <c r="D32" s="5" t="s">
        <v>96</v>
      </c>
      <c r="E32" s="5" t="s">
        <v>97</v>
      </c>
      <c r="F32" s="5" t="s">
        <v>98</v>
      </c>
      <c r="G32" s="5" t="s">
        <v>99</v>
      </c>
      <c r="H32" s="5" t="str">
        <f t="shared" si="0"/>
        <v>18013</v>
      </c>
      <c r="I32" s="5" t="s">
        <v>100</v>
      </c>
      <c r="J32" s="5" t="s">
        <v>43</v>
      </c>
      <c r="K32" s="5" t="s">
        <v>12</v>
      </c>
      <c r="L32" s="6">
        <v>440.88</v>
      </c>
      <c r="M32" s="14" t="s">
        <v>846</v>
      </c>
      <c r="N32" s="14" t="s">
        <v>858</v>
      </c>
    </row>
    <row r="33" spans="1:14" ht="14.1" customHeight="1" x14ac:dyDescent="0.2">
      <c r="A33" s="5" t="s">
        <v>145</v>
      </c>
      <c r="B33" s="13" t="str">
        <f>VLOOKUP(A33,Planilha1!$A$1:$C$217,2,FALSE)</f>
        <v>DF - 023/2020</v>
      </c>
      <c r="C33" s="4" t="s">
        <v>143</v>
      </c>
      <c r="D33" s="5" t="s">
        <v>144</v>
      </c>
      <c r="E33" s="5" t="s">
        <v>90</v>
      </c>
      <c r="F33" s="5" t="s">
        <v>91</v>
      </c>
      <c r="G33" s="5" t="s">
        <v>145</v>
      </c>
      <c r="H33" s="5" t="str">
        <f t="shared" si="0"/>
        <v>20023</v>
      </c>
      <c r="I33" s="5" t="s">
        <v>146</v>
      </c>
      <c r="J33" s="5" t="s">
        <v>40</v>
      </c>
      <c r="K33" s="5" t="s">
        <v>133</v>
      </c>
      <c r="L33" s="6">
        <v>26174.27</v>
      </c>
      <c r="M33" s="14" t="s">
        <v>844</v>
      </c>
      <c r="N33" s="14" t="s">
        <v>858</v>
      </c>
    </row>
    <row r="34" spans="1:14" ht="14.1" customHeight="1" x14ac:dyDescent="0.2">
      <c r="A34" s="5" t="s">
        <v>105</v>
      </c>
      <c r="B34" s="13" t="str">
        <f>VLOOKUP(A34,Planilha1!$A$1:$C$217,2,FALSE)</f>
        <v>DF - 013/2010</v>
      </c>
      <c r="C34" s="4" t="s">
        <v>101</v>
      </c>
      <c r="D34" s="5" t="s">
        <v>102</v>
      </c>
      <c r="E34" s="5" t="s">
        <v>103</v>
      </c>
      <c r="F34" s="5" t="s">
        <v>104</v>
      </c>
      <c r="G34" s="5" t="s">
        <v>105</v>
      </c>
      <c r="H34" s="5" t="str">
        <f t="shared" si="0"/>
        <v>10013</v>
      </c>
      <c r="I34" s="5" t="s">
        <v>106</v>
      </c>
      <c r="J34" s="5" t="s">
        <v>107</v>
      </c>
      <c r="K34" s="5" t="s">
        <v>58</v>
      </c>
      <c r="L34" s="6">
        <v>47072.88</v>
      </c>
      <c r="M34" s="14" t="s">
        <v>844</v>
      </c>
      <c r="N34" s="14" t="s">
        <v>858</v>
      </c>
    </row>
    <row r="35" spans="1:14" ht="14.1" customHeight="1" x14ac:dyDescent="0.2">
      <c r="A35" s="5" t="s">
        <v>105</v>
      </c>
      <c r="B35" s="13" t="str">
        <f>VLOOKUP(A35,Planilha1!$A$1:$C$217,2,FALSE)</f>
        <v>DF - 013/2010</v>
      </c>
      <c r="C35" s="4" t="s">
        <v>101</v>
      </c>
      <c r="D35" s="5" t="s">
        <v>102</v>
      </c>
      <c r="E35" s="5" t="s">
        <v>103</v>
      </c>
      <c r="F35" s="5" t="s">
        <v>104</v>
      </c>
      <c r="G35" s="5" t="s">
        <v>105</v>
      </c>
      <c r="H35" s="5" t="str">
        <f t="shared" si="0"/>
        <v>10013</v>
      </c>
      <c r="I35" s="5" t="s">
        <v>106</v>
      </c>
      <c r="J35" s="5" t="s">
        <v>25</v>
      </c>
      <c r="K35" s="5" t="s">
        <v>58</v>
      </c>
      <c r="L35" s="6">
        <v>251148.54</v>
      </c>
      <c r="M35" s="14" t="s">
        <v>844</v>
      </c>
      <c r="N35" s="14" t="s">
        <v>858</v>
      </c>
    </row>
    <row r="36" spans="1:14" ht="14.1" customHeight="1" x14ac:dyDescent="0.2">
      <c r="A36" s="5" t="s">
        <v>140</v>
      </c>
      <c r="B36" s="13" t="e">
        <f>VLOOKUP(A36,Planilha1!$A$1:$C$217,2,FALSE)</f>
        <v>#N/A</v>
      </c>
      <c r="C36" s="4" t="s">
        <v>136</v>
      </c>
      <c r="D36" s="5" t="s">
        <v>137</v>
      </c>
      <c r="E36" s="5" t="s">
        <v>138</v>
      </c>
      <c r="F36" s="5" t="s">
        <v>139</v>
      </c>
      <c r="G36" s="5" t="s">
        <v>140</v>
      </c>
      <c r="H36" s="5" t="str">
        <f t="shared" si="0"/>
        <v>20002</v>
      </c>
      <c r="I36" s="5" t="s">
        <v>141</v>
      </c>
      <c r="J36" s="5" t="s">
        <v>142</v>
      </c>
      <c r="K36" s="5" t="s">
        <v>58</v>
      </c>
      <c r="L36" s="6">
        <v>24100.98</v>
      </c>
      <c r="M36" s="14" t="s">
        <v>844</v>
      </c>
      <c r="N36" s="14" t="s">
        <v>858</v>
      </c>
    </row>
    <row r="37" spans="1:14" ht="14.1" customHeight="1" x14ac:dyDescent="0.2">
      <c r="A37" s="5" t="s">
        <v>56</v>
      </c>
      <c r="B37" s="13" t="str">
        <f>VLOOKUP(A37,Planilha1!$A$1:$C$217,2,FALSE)</f>
        <v>DF - 024/2019</v>
      </c>
      <c r="C37" s="4" t="s">
        <v>122</v>
      </c>
      <c r="D37" s="5" t="s">
        <v>121</v>
      </c>
      <c r="E37" s="5" t="s">
        <v>123</v>
      </c>
      <c r="F37" s="5" t="s">
        <v>124</v>
      </c>
      <c r="G37" s="5" t="s">
        <v>56</v>
      </c>
      <c r="H37" s="5" t="str">
        <f t="shared" si="0"/>
        <v>19024</v>
      </c>
      <c r="I37" s="5" t="s">
        <v>57</v>
      </c>
      <c r="J37" s="5" t="s">
        <v>94</v>
      </c>
      <c r="K37" s="5" t="s">
        <v>19</v>
      </c>
      <c r="L37" s="6">
        <v>23280.39</v>
      </c>
      <c r="M37" s="14" t="s">
        <v>844</v>
      </c>
      <c r="N37" s="14" t="s">
        <v>858</v>
      </c>
    </row>
    <row r="38" spans="1:14" ht="14.1" customHeight="1" x14ac:dyDescent="0.2">
      <c r="A38" s="5" t="s">
        <v>56</v>
      </c>
      <c r="B38" s="13" t="str">
        <f>VLOOKUP(A38,Planilha1!$A$1:$C$217,2,FALSE)</f>
        <v>DF - 024/2019</v>
      </c>
      <c r="C38" s="4" t="s">
        <v>122</v>
      </c>
      <c r="D38" s="5" t="s">
        <v>121</v>
      </c>
      <c r="E38" s="5" t="s">
        <v>54</v>
      </c>
      <c r="F38" s="5" t="s">
        <v>55</v>
      </c>
      <c r="G38" s="5" t="s">
        <v>56</v>
      </c>
      <c r="H38" s="5" t="str">
        <f t="shared" si="0"/>
        <v>19024</v>
      </c>
      <c r="I38" s="5" t="s">
        <v>57</v>
      </c>
      <c r="J38" s="5" t="s">
        <v>58</v>
      </c>
      <c r="K38" s="5" t="s">
        <v>2</v>
      </c>
      <c r="L38" s="6">
        <v>201338.25</v>
      </c>
      <c r="M38" s="14" t="s">
        <v>844</v>
      </c>
      <c r="N38" s="14" t="s">
        <v>858</v>
      </c>
    </row>
    <row r="39" spans="1:14" ht="14.1" customHeight="1" x14ac:dyDescent="0.2">
      <c r="A39" s="5" t="s">
        <v>23</v>
      </c>
      <c r="B39" s="13" t="str">
        <f>VLOOKUP(A39,Planilha1!$A$1:$C$217,2,FALSE)</f>
        <v>DF - 006/2017</v>
      </c>
      <c r="C39" s="4" t="s">
        <v>155</v>
      </c>
      <c r="D39" s="5" t="s">
        <v>156</v>
      </c>
      <c r="E39" s="5" t="s">
        <v>21</v>
      </c>
      <c r="F39" s="5" t="s">
        <v>22</v>
      </c>
      <c r="G39" s="5" t="s">
        <v>23</v>
      </c>
      <c r="H39" s="5" t="str">
        <f t="shared" si="0"/>
        <v>17006</v>
      </c>
      <c r="I39" s="5" t="s">
        <v>24</v>
      </c>
      <c r="J39" s="5" t="s">
        <v>25</v>
      </c>
      <c r="K39" s="5" t="s">
        <v>2</v>
      </c>
      <c r="L39" s="6">
        <v>693483.55</v>
      </c>
      <c r="M39" s="14" t="s">
        <v>844</v>
      </c>
      <c r="N39" s="14" t="s">
        <v>858</v>
      </c>
    </row>
    <row r="40" spans="1:14" ht="14.1" customHeight="1" x14ac:dyDescent="0.2">
      <c r="A40" s="5" t="s">
        <v>140</v>
      </c>
      <c r="B40" s="13" t="e">
        <f>VLOOKUP(A40,Planilha1!$A$1:$C$217,2,FALSE)</f>
        <v>#N/A</v>
      </c>
      <c r="C40" s="4" t="s">
        <v>136</v>
      </c>
      <c r="D40" s="5" t="s">
        <v>137</v>
      </c>
      <c r="E40" s="5" t="s">
        <v>138</v>
      </c>
      <c r="F40" s="5" t="s">
        <v>139</v>
      </c>
      <c r="G40" s="5" t="s">
        <v>140</v>
      </c>
      <c r="H40" s="5" t="str">
        <f t="shared" si="0"/>
        <v>20002</v>
      </c>
      <c r="I40" s="5" t="s">
        <v>141</v>
      </c>
      <c r="J40" s="5" t="s">
        <v>20</v>
      </c>
      <c r="K40" s="5" t="s">
        <v>45</v>
      </c>
      <c r="L40" s="6">
        <v>24320.87</v>
      </c>
      <c r="M40" s="14" t="s">
        <v>844</v>
      </c>
      <c r="N40" s="14" t="s">
        <v>858</v>
      </c>
    </row>
    <row r="41" spans="1:14" ht="14.1" customHeight="1" x14ac:dyDescent="0.2">
      <c r="A41" s="5" t="s">
        <v>151</v>
      </c>
      <c r="B41" s="13" t="str">
        <f>VLOOKUP(A41,Planilha1!$A$1:$C$217,2,FALSE)</f>
        <v>CT 024/2017</v>
      </c>
      <c r="C41" s="4" t="s">
        <v>147</v>
      </c>
      <c r="D41" s="5" t="s">
        <v>148</v>
      </c>
      <c r="E41" s="5" t="s">
        <v>149</v>
      </c>
      <c r="F41" s="5" t="s">
        <v>150</v>
      </c>
      <c r="G41" s="5" t="s">
        <v>151</v>
      </c>
      <c r="H41" s="5" t="str">
        <f t="shared" si="0"/>
        <v>17024</v>
      </c>
      <c r="I41" s="5" t="s">
        <v>152</v>
      </c>
      <c r="J41" s="5" t="s">
        <v>53</v>
      </c>
      <c r="K41" s="5" t="s">
        <v>4</v>
      </c>
      <c r="L41" s="6">
        <v>19802.98</v>
      </c>
      <c r="M41" s="14" t="s">
        <v>844</v>
      </c>
      <c r="N41" s="14" t="s">
        <v>858</v>
      </c>
    </row>
    <row r="42" spans="1:14" ht="14.1" customHeight="1" x14ac:dyDescent="0.2">
      <c r="A42" s="5" t="s">
        <v>169</v>
      </c>
      <c r="B42" s="13" t="str">
        <f>VLOOKUP(A42,Planilha1!$A$1:$C$217,2,FALSE)</f>
        <v>DF - 014/2018</v>
      </c>
      <c r="C42" s="4" t="s">
        <v>165</v>
      </c>
      <c r="D42" s="5" t="s">
        <v>166</v>
      </c>
      <c r="E42" s="5" t="s">
        <v>167</v>
      </c>
      <c r="F42" s="5" t="s">
        <v>168</v>
      </c>
      <c r="G42" s="5" t="s">
        <v>169</v>
      </c>
      <c r="H42" s="5" t="str">
        <f t="shared" si="0"/>
        <v>18014</v>
      </c>
      <c r="I42" s="5" t="s">
        <v>170</v>
      </c>
      <c r="J42" s="5" t="s">
        <v>29</v>
      </c>
      <c r="K42" s="5" t="s">
        <v>4</v>
      </c>
      <c r="L42" s="6">
        <v>20933.919999999998</v>
      </c>
      <c r="M42" s="14" t="s">
        <v>844</v>
      </c>
      <c r="N42" s="14" t="s">
        <v>858</v>
      </c>
    </row>
    <row r="43" spans="1:14" ht="14.1" customHeight="1" x14ac:dyDescent="0.2">
      <c r="A43" s="5" t="s">
        <v>184</v>
      </c>
      <c r="B43" s="13" t="str">
        <f>VLOOKUP(A43,Planilha1!$A$1:$C$217,2,FALSE)</f>
        <v>DF - 022/2019</v>
      </c>
      <c r="C43" s="4" t="s">
        <v>182</v>
      </c>
      <c r="D43" s="5" t="s">
        <v>183</v>
      </c>
      <c r="E43" s="5" t="s">
        <v>21</v>
      </c>
      <c r="F43" s="5" t="s">
        <v>22</v>
      </c>
      <c r="G43" s="5" t="s">
        <v>184</v>
      </c>
      <c r="H43" s="5" t="str">
        <f t="shared" si="0"/>
        <v>19022</v>
      </c>
      <c r="I43" s="5" t="s">
        <v>185</v>
      </c>
      <c r="J43" s="5" t="s">
        <v>4</v>
      </c>
      <c r="K43" s="5" t="s">
        <v>3</v>
      </c>
      <c r="L43" s="6">
        <v>29461.93</v>
      </c>
      <c r="M43" s="14" t="s">
        <v>844</v>
      </c>
      <c r="N43" s="14" t="s">
        <v>858</v>
      </c>
    </row>
    <row r="44" spans="1:14" ht="14.1" customHeight="1" x14ac:dyDescent="0.2">
      <c r="A44" s="5" t="s">
        <v>131</v>
      </c>
      <c r="B44" s="13" t="e">
        <f>VLOOKUP(A44,Planilha1!$A$1:$C$217,2,FALSE)</f>
        <v>#N/A</v>
      </c>
      <c r="C44" s="4" t="s">
        <v>129</v>
      </c>
      <c r="D44" s="5" t="s">
        <v>130</v>
      </c>
      <c r="E44" s="5" t="s">
        <v>60</v>
      </c>
      <c r="F44" s="5" t="s">
        <v>61</v>
      </c>
      <c r="G44" s="5" t="s">
        <v>131</v>
      </c>
      <c r="H44" s="5" t="str">
        <f t="shared" si="0"/>
        <v>T0030</v>
      </c>
      <c r="I44" s="5" t="s">
        <v>132</v>
      </c>
      <c r="J44" s="5" t="s">
        <v>47</v>
      </c>
      <c r="K44" s="5" t="s">
        <v>5</v>
      </c>
      <c r="L44" s="6">
        <v>65527</v>
      </c>
      <c r="M44" s="14" t="s">
        <v>844</v>
      </c>
      <c r="N44" s="14" t="s">
        <v>858</v>
      </c>
    </row>
    <row r="45" spans="1:14" ht="14.1" customHeight="1" x14ac:dyDescent="0.2">
      <c r="A45" s="5" t="s">
        <v>92</v>
      </c>
      <c r="B45" s="13" t="str">
        <f>VLOOKUP(A45,Planilha1!$A$1:$C$217,2,FALSE)</f>
        <v>DF - 004/2017</v>
      </c>
      <c r="C45" s="4" t="s">
        <v>88</v>
      </c>
      <c r="D45" s="5" t="s">
        <v>89</v>
      </c>
      <c r="E45" s="5" t="s">
        <v>60</v>
      </c>
      <c r="F45" s="5" t="s">
        <v>61</v>
      </c>
      <c r="G45" s="5" t="s">
        <v>92</v>
      </c>
      <c r="H45" s="5" t="str">
        <f t="shared" si="0"/>
        <v>17004</v>
      </c>
      <c r="I45" s="5" t="s">
        <v>93</v>
      </c>
      <c r="J45" s="5" t="s">
        <v>5</v>
      </c>
      <c r="K45" s="5" t="s">
        <v>12</v>
      </c>
      <c r="L45" s="6">
        <v>37844.5</v>
      </c>
      <c r="M45" s="14" t="s">
        <v>844</v>
      </c>
      <c r="N45" s="14" t="s">
        <v>858</v>
      </c>
    </row>
    <row r="46" spans="1:14" ht="14.1" customHeight="1" x14ac:dyDescent="0.2">
      <c r="A46" s="5" t="s">
        <v>118</v>
      </c>
      <c r="B46" s="13" t="str">
        <f>VLOOKUP(A46,Planilha1!$A$1:$C$217,2,FALSE)</f>
        <v>DF - 028/2016</v>
      </c>
      <c r="C46" s="4" t="s">
        <v>114</v>
      </c>
      <c r="D46" s="5" t="s">
        <v>115</v>
      </c>
      <c r="E46" s="5" t="s">
        <v>116</v>
      </c>
      <c r="F46" s="5" t="s">
        <v>117</v>
      </c>
      <c r="G46" s="5" t="s">
        <v>118</v>
      </c>
      <c r="H46" s="5" t="str">
        <f t="shared" si="0"/>
        <v>16028</v>
      </c>
      <c r="I46" s="5" t="s">
        <v>119</v>
      </c>
      <c r="J46" s="5" t="s">
        <v>43</v>
      </c>
      <c r="K46" s="5" t="s">
        <v>12</v>
      </c>
      <c r="L46" s="6">
        <v>73181.52</v>
      </c>
      <c r="M46" s="14" t="s">
        <v>844</v>
      </c>
      <c r="N46" s="14" t="s">
        <v>858</v>
      </c>
    </row>
    <row r="47" spans="1:14" ht="14.1" customHeight="1" x14ac:dyDescent="0.2">
      <c r="A47" s="5" t="s">
        <v>62</v>
      </c>
      <c r="B47" s="13" t="str">
        <f>VLOOKUP(A47,Planilha1!$A$1:$C$217,2,FALSE)</f>
        <v>DF - 22/2017</v>
      </c>
      <c r="C47" s="4" t="s">
        <v>120</v>
      </c>
      <c r="D47" s="5" t="s">
        <v>121</v>
      </c>
      <c r="E47" s="5" t="s">
        <v>60</v>
      </c>
      <c r="F47" s="5" t="s">
        <v>61</v>
      </c>
      <c r="G47" s="5" t="s">
        <v>62</v>
      </c>
      <c r="H47" s="5" t="str">
        <f t="shared" si="0"/>
        <v>17022</v>
      </c>
      <c r="I47" s="5" t="s">
        <v>63</v>
      </c>
      <c r="J47" s="5" t="s">
        <v>31</v>
      </c>
      <c r="K47" s="5" t="s">
        <v>12</v>
      </c>
      <c r="L47" s="6">
        <v>93742.66</v>
      </c>
      <c r="M47" s="14" t="s">
        <v>844</v>
      </c>
      <c r="N47" s="14" t="s">
        <v>858</v>
      </c>
    </row>
    <row r="48" spans="1:14" ht="14.1" customHeight="1" x14ac:dyDescent="0.2">
      <c r="A48" s="5" t="s">
        <v>27</v>
      </c>
      <c r="B48" s="13" t="str">
        <f>VLOOKUP(A48,Planilha1!$A$1:$C$217,2,FALSE)</f>
        <v>DF - 002/2014</v>
      </c>
      <c r="C48" s="4" t="s">
        <v>155</v>
      </c>
      <c r="D48" s="5" t="s">
        <v>156</v>
      </c>
      <c r="E48" s="5" t="s">
        <v>26</v>
      </c>
      <c r="F48" s="5" t="s">
        <v>9</v>
      </c>
      <c r="G48" s="5" t="s">
        <v>27</v>
      </c>
      <c r="H48" s="5" t="str">
        <f t="shared" si="0"/>
        <v>18002</v>
      </c>
      <c r="I48" s="5" t="s">
        <v>28</v>
      </c>
      <c r="J48" s="5" t="s">
        <v>29</v>
      </c>
      <c r="K48" s="5" t="s">
        <v>12</v>
      </c>
      <c r="L48" s="6">
        <v>52342.73</v>
      </c>
      <c r="M48" s="14" t="s">
        <v>844</v>
      </c>
      <c r="N48" s="14" t="s">
        <v>858</v>
      </c>
    </row>
    <row r="49" spans="1:14" ht="14.1" customHeight="1" x14ac:dyDescent="0.2">
      <c r="A49" s="5" t="s">
        <v>34</v>
      </c>
      <c r="B49" s="13" t="str">
        <f>VLOOKUP(A49,Planilha1!$A$1:$C$217,2,FALSE)</f>
        <v>DF - 001/2018</v>
      </c>
      <c r="C49" s="4" t="s">
        <v>175</v>
      </c>
      <c r="D49" s="5" t="s">
        <v>176</v>
      </c>
      <c r="E49" s="5" t="s">
        <v>32</v>
      </c>
      <c r="F49" s="5" t="s">
        <v>33</v>
      </c>
      <c r="G49" s="5" t="s">
        <v>34</v>
      </c>
      <c r="H49" s="5" t="str">
        <f t="shared" si="0"/>
        <v>18001</v>
      </c>
      <c r="I49" s="5" t="s">
        <v>35</v>
      </c>
      <c r="J49" s="5" t="s">
        <v>36</v>
      </c>
      <c r="K49" s="5" t="s">
        <v>12</v>
      </c>
      <c r="L49" s="6">
        <v>54153.9</v>
      </c>
      <c r="M49" s="14" t="s">
        <v>844</v>
      </c>
      <c r="N49" s="14" t="s">
        <v>858</v>
      </c>
    </row>
    <row r="50" spans="1:14" ht="14.1" customHeight="1" x14ac:dyDescent="0.2"/>
    <row r="51" spans="1:14" ht="14.1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1:14" ht="14.1" customHeight="1" x14ac:dyDescent="0.2">
      <c r="A52" s="15"/>
      <c r="B52" s="15"/>
      <c r="C52" s="7" t="s">
        <v>847</v>
      </c>
      <c r="D52" s="7" t="s">
        <v>849</v>
      </c>
      <c r="E52" s="15"/>
      <c r="F52" s="15"/>
      <c r="G52" s="15"/>
      <c r="H52" s="15"/>
      <c r="I52" s="15"/>
      <c r="J52" s="15"/>
      <c r="K52" s="15"/>
      <c r="L52" s="15"/>
    </row>
    <row r="53" spans="1:14" ht="14.1" customHeight="1" x14ac:dyDescent="0.2">
      <c r="A53" s="15"/>
      <c r="B53" s="15"/>
      <c r="C53" s="7" t="s">
        <v>306</v>
      </c>
      <c r="D53" s="7" t="s">
        <v>307</v>
      </c>
      <c r="E53" s="8" t="s">
        <v>308</v>
      </c>
      <c r="F53" s="8" t="s">
        <v>309</v>
      </c>
      <c r="G53" s="8" t="s">
        <v>0</v>
      </c>
      <c r="H53" s="8"/>
      <c r="I53" s="8" t="s">
        <v>310</v>
      </c>
      <c r="J53" s="7" t="s">
        <v>1</v>
      </c>
      <c r="K53" s="2" t="s">
        <v>854</v>
      </c>
      <c r="L53" s="3" t="s">
        <v>311</v>
      </c>
      <c r="M53" s="9" t="s">
        <v>312</v>
      </c>
      <c r="N53" s="9" t="s">
        <v>857</v>
      </c>
    </row>
    <row r="54" spans="1:14" ht="14.1" customHeight="1" x14ac:dyDescent="0.2">
      <c r="A54" s="5" t="s">
        <v>212</v>
      </c>
      <c r="B54" s="13" t="str">
        <f>VLOOKUP(A54,Planilha1!$A$1:$C$217,2,FALSE)</f>
        <v>RJ - 030/2008</v>
      </c>
      <c r="C54" s="4" t="s">
        <v>210</v>
      </c>
      <c r="D54" s="5" t="s">
        <v>211</v>
      </c>
      <c r="E54" s="5" t="s">
        <v>75</v>
      </c>
      <c r="F54" s="5" t="s">
        <v>76</v>
      </c>
      <c r="G54" s="5" t="s">
        <v>212</v>
      </c>
      <c r="H54" s="5"/>
      <c r="I54" s="5" t="s">
        <v>213</v>
      </c>
      <c r="J54" s="5" t="s">
        <v>133</v>
      </c>
      <c r="K54" s="5" t="s">
        <v>58</v>
      </c>
      <c r="L54" s="6">
        <v>271626.59000000003</v>
      </c>
      <c r="M54" s="14" t="s">
        <v>845</v>
      </c>
      <c r="N54" s="14" t="s">
        <v>858</v>
      </c>
    </row>
    <row r="55" spans="1:14" ht="14.1" customHeight="1" x14ac:dyDescent="0.2">
      <c r="A55" s="5" t="s">
        <v>202</v>
      </c>
      <c r="B55" s="13" t="str">
        <f>VLOOKUP(A55,Planilha1!$A$1:$C$217,2,FALSE)</f>
        <v>DF - 003/2020</v>
      </c>
      <c r="C55" s="4" t="s">
        <v>198</v>
      </c>
      <c r="D55" s="5" t="s">
        <v>199</v>
      </c>
      <c r="E55" s="5" t="s">
        <v>200</v>
      </c>
      <c r="F55" s="5" t="s">
        <v>201</v>
      </c>
      <c r="G55" s="5" t="s">
        <v>202</v>
      </c>
      <c r="H55" s="5"/>
      <c r="I55" s="5" t="s">
        <v>203</v>
      </c>
      <c r="J55" s="5" t="s">
        <v>36</v>
      </c>
      <c r="K55" s="5" t="s">
        <v>31</v>
      </c>
      <c r="L55" s="6">
        <v>866.55</v>
      </c>
      <c r="M55" s="14" t="s">
        <v>846</v>
      </c>
      <c r="N55" s="14" t="s">
        <v>858</v>
      </c>
    </row>
    <row r="56" spans="1:14" ht="14.1" customHeight="1" x14ac:dyDescent="0.2">
      <c r="A56" s="5" t="s">
        <v>208</v>
      </c>
      <c r="B56" s="13" t="str">
        <f>VLOOKUP(A56,Planilha1!$A$1:$C$217,2,FALSE)</f>
        <v>DF - 025/2018</v>
      </c>
      <c r="C56" s="4" t="s">
        <v>204</v>
      </c>
      <c r="D56" s="5" t="s">
        <v>205</v>
      </c>
      <c r="E56" s="5" t="s">
        <v>206</v>
      </c>
      <c r="F56" s="5" t="s">
        <v>207</v>
      </c>
      <c r="G56" s="5" t="s">
        <v>208</v>
      </c>
      <c r="H56" s="5"/>
      <c r="I56" s="5" t="s">
        <v>209</v>
      </c>
      <c r="J56" s="5" t="s">
        <v>58</v>
      </c>
      <c r="K56" s="5" t="s">
        <v>31</v>
      </c>
      <c r="L56" s="6">
        <v>381.1</v>
      </c>
      <c r="M56" s="14" t="s">
        <v>846</v>
      </c>
      <c r="N56" s="14" t="s">
        <v>858</v>
      </c>
    </row>
    <row r="57" spans="1:14" ht="14.1" customHeight="1" x14ac:dyDescent="0.2">
      <c r="A57" s="5" t="s">
        <v>220</v>
      </c>
      <c r="B57" s="13" t="str">
        <f>VLOOKUP(A57,Planilha1!$A$1:$C$217,2,FALSE)</f>
        <v>RJ - 002/2019</v>
      </c>
      <c r="C57" s="4" t="s">
        <v>216</v>
      </c>
      <c r="D57" s="5" t="s">
        <v>217</v>
      </c>
      <c r="E57" s="5" t="s">
        <v>218</v>
      </c>
      <c r="F57" s="5" t="s">
        <v>219</v>
      </c>
      <c r="G57" s="5" t="s">
        <v>220</v>
      </c>
      <c r="H57" s="5"/>
      <c r="I57" s="5" t="s">
        <v>221</v>
      </c>
      <c r="J57" s="5" t="s">
        <v>31</v>
      </c>
      <c r="K57" s="5" t="s">
        <v>20</v>
      </c>
      <c r="L57" s="6">
        <v>3789.54</v>
      </c>
      <c r="M57" s="14" t="s">
        <v>846</v>
      </c>
      <c r="N57" s="14" t="s">
        <v>858</v>
      </c>
    </row>
    <row r="58" spans="1:14" ht="14.1" customHeight="1" x14ac:dyDescent="0.2">
      <c r="A58" s="5" t="s">
        <v>208</v>
      </c>
      <c r="B58" s="13" t="str">
        <f>VLOOKUP(A58,Planilha1!$A$1:$C$217,2,FALSE)</f>
        <v>DF - 025/2018</v>
      </c>
      <c r="C58" s="4" t="s">
        <v>204</v>
      </c>
      <c r="D58" s="5" t="s">
        <v>205</v>
      </c>
      <c r="E58" s="5" t="s">
        <v>206</v>
      </c>
      <c r="F58" s="5" t="s">
        <v>207</v>
      </c>
      <c r="G58" s="5" t="s">
        <v>208</v>
      </c>
      <c r="H58" s="5"/>
      <c r="I58" s="5" t="s">
        <v>209</v>
      </c>
      <c r="J58" s="5" t="s">
        <v>4</v>
      </c>
      <c r="K58" s="5" t="s">
        <v>3</v>
      </c>
      <c r="L58" s="6">
        <v>1148.1099999999999</v>
      </c>
      <c r="M58" s="14" t="s">
        <v>846</v>
      </c>
      <c r="N58" s="14" t="s">
        <v>858</v>
      </c>
    </row>
    <row r="59" spans="1:14" ht="14.1" customHeight="1" x14ac:dyDescent="0.2">
      <c r="A59" s="5" t="s">
        <v>190</v>
      </c>
      <c r="B59" s="13" t="str">
        <f>VLOOKUP(A59,Planilha1!$A$1:$C$217,2,FALSE)</f>
        <v>RJ - 005/2019</v>
      </c>
      <c r="C59" s="4" t="s">
        <v>214</v>
      </c>
      <c r="D59" s="5" t="s">
        <v>215</v>
      </c>
      <c r="E59" s="5" t="s">
        <v>26</v>
      </c>
      <c r="F59" s="5" t="s">
        <v>9</v>
      </c>
      <c r="G59" s="5" t="s">
        <v>190</v>
      </c>
      <c r="H59" s="5"/>
      <c r="I59" s="5" t="s">
        <v>191</v>
      </c>
      <c r="J59" s="5" t="s">
        <v>19</v>
      </c>
      <c r="K59" s="5" t="s">
        <v>36</v>
      </c>
      <c r="L59" s="6">
        <v>18082.95</v>
      </c>
      <c r="M59" s="14" t="s">
        <v>844</v>
      </c>
      <c r="N59" s="14" t="s">
        <v>858</v>
      </c>
    </row>
    <row r="60" spans="1:14" ht="14.1" customHeight="1" x14ac:dyDescent="0.2">
      <c r="A60" s="5" t="s">
        <v>188</v>
      </c>
      <c r="B60" s="13" t="str">
        <f>VLOOKUP(A60,Planilha1!$A$1:$C$217,2,FALSE)</f>
        <v>RJ - 009/2019</v>
      </c>
      <c r="C60" s="4" t="s">
        <v>186</v>
      </c>
      <c r="D60" s="5" t="s">
        <v>187</v>
      </c>
      <c r="E60" s="5" t="s">
        <v>21</v>
      </c>
      <c r="F60" s="5" t="s">
        <v>22</v>
      </c>
      <c r="G60" s="5" t="s">
        <v>188</v>
      </c>
      <c r="H60" s="5"/>
      <c r="I60" s="5" t="s">
        <v>189</v>
      </c>
      <c r="J60" s="5" t="s">
        <v>31</v>
      </c>
      <c r="K60" s="5" t="s">
        <v>20</v>
      </c>
      <c r="L60" s="6">
        <v>94962.45</v>
      </c>
      <c r="M60" s="14" t="s">
        <v>844</v>
      </c>
      <c r="N60" s="14" t="s">
        <v>858</v>
      </c>
    </row>
    <row r="61" spans="1:14" ht="14.1" customHeight="1" x14ac:dyDescent="0.2">
      <c r="A61" s="5" t="s">
        <v>196</v>
      </c>
      <c r="B61" s="13" t="str">
        <f>VLOOKUP(A61,Planilha1!$A$1:$C$217,2,FALSE)</f>
        <v>RJ - 003/2013</v>
      </c>
      <c r="C61" s="4" t="s">
        <v>194</v>
      </c>
      <c r="D61" s="5" t="s">
        <v>195</v>
      </c>
      <c r="E61" s="5" t="s">
        <v>103</v>
      </c>
      <c r="F61" s="5" t="s">
        <v>104</v>
      </c>
      <c r="G61" s="5" t="s">
        <v>196</v>
      </c>
      <c r="H61" s="5"/>
      <c r="I61" s="5" t="s">
        <v>197</v>
      </c>
      <c r="J61" s="5" t="s">
        <v>31</v>
      </c>
      <c r="K61" s="5" t="s">
        <v>20</v>
      </c>
      <c r="L61" s="6">
        <v>218865.58</v>
      </c>
      <c r="M61" s="14" t="s">
        <v>844</v>
      </c>
      <c r="N61" s="14" t="s">
        <v>858</v>
      </c>
    </row>
    <row r="62" spans="1:14" ht="14.1" customHeight="1" x14ac:dyDescent="0.2">
      <c r="A62" s="5" t="s">
        <v>208</v>
      </c>
      <c r="B62" s="13" t="str">
        <f>VLOOKUP(A62,Planilha1!$A$1:$C$217,2,FALSE)</f>
        <v>DF - 025/2018</v>
      </c>
      <c r="C62" s="4" t="s">
        <v>204</v>
      </c>
      <c r="D62" s="5" t="s">
        <v>205</v>
      </c>
      <c r="E62" s="5" t="s">
        <v>206</v>
      </c>
      <c r="F62" s="5" t="s">
        <v>207</v>
      </c>
      <c r="G62" s="5" t="s">
        <v>208</v>
      </c>
      <c r="H62" s="5"/>
      <c r="I62" s="5" t="s">
        <v>209</v>
      </c>
      <c r="J62" s="5" t="s">
        <v>36</v>
      </c>
      <c r="K62" s="5" t="s">
        <v>20</v>
      </c>
      <c r="L62" s="6">
        <v>29587.46</v>
      </c>
      <c r="M62" s="14" t="s">
        <v>844</v>
      </c>
      <c r="N62" s="14" t="s">
        <v>858</v>
      </c>
    </row>
    <row r="63" spans="1:14" ht="14.1" customHeight="1" x14ac:dyDescent="0.2">
      <c r="A63" s="5" t="s">
        <v>192</v>
      </c>
      <c r="B63" s="13" t="str">
        <f>VLOOKUP(A63,Planilha1!$A$1:$C$217,2,FALSE)</f>
        <v>RJ - 004/2020</v>
      </c>
      <c r="C63" s="4" t="s">
        <v>222</v>
      </c>
      <c r="D63" s="5" t="s">
        <v>223</v>
      </c>
      <c r="E63" s="5" t="s">
        <v>32</v>
      </c>
      <c r="F63" s="5" t="s">
        <v>33</v>
      </c>
      <c r="G63" s="5" t="s">
        <v>192</v>
      </c>
      <c r="H63" s="5"/>
      <c r="I63" s="5" t="s">
        <v>193</v>
      </c>
      <c r="J63" s="5" t="s">
        <v>2</v>
      </c>
      <c r="K63" s="5" t="s">
        <v>53</v>
      </c>
      <c r="L63" s="6">
        <v>34044.269999999997</v>
      </c>
      <c r="M63" s="14" t="s">
        <v>844</v>
      </c>
      <c r="N63" s="14" t="s">
        <v>858</v>
      </c>
    </row>
    <row r="64" spans="1:14" ht="14.1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4" ht="14.1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1:14" ht="14.1" customHeight="1" x14ac:dyDescent="0.2">
      <c r="A66" s="15"/>
      <c r="B66" s="15"/>
      <c r="C66" s="7" t="s">
        <v>847</v>
      </c>
      <c r="D66" s="7" t="s">
        <v>850</v>
      </c>
      <c r="E66" s="15"/>
      <c r="F66" s="15"/>
      <c r="G66" s="15"/>
      <c r="H66" s="15"/>
      <c r="I66" s="15"/>
      <c r="J66" s="15"/>
      <c r="K66" s="15"/>
      <c r="L66" s="15"/>
      <c r="M66" s="15"/>
    </row>
    <row r="67" spans="1:14" ht="14.1" customHeight="1" x14ac:dyDescent="0.2">
      <c r="A67" s="15"/>
      <c r="B67" s="15"/>
      <c r="C67" s="7" t="s">
        <v>306</v>
      </c>
      <c r="D67" s="7" t="s">
        <v>307</v>
      </c>
      <c r="E67" s="8" t="s">
        <v>308</v>
      </c>
      <c r="F67" s="8" t="s">
        <v>309</v>
      </c>
      <c r="G67" s="8" t="s">
        <v>0</v>
      </c>
      <c r="H67" s="8"/>
      <c r="I67" s="8" t="s">
        <v>310</v>
      </c>
      <c r="J67" s="7" t="s">
        <v>1</v>
      </c>
      <c r="K67" s="2" t="s">
        <v>854</v>
      </c>
      <c r="L67" s="3" t="s">
        <v>311</v>
      </c>
      <c r="M67" s="9" t="s">
        <v>312</v>
      </c>
      <c r="N67" s="9" t="s">
        <v>857</v>
      </c>
    </row>
    <row r="68" spans="1:14" ht="14.1" customHeight="1" x14ac:dyDescent="0.2">
      <c r="A68" s="5" t="s">
        <v>267</v>
      </c>
      <c r="B68" s="13" t="str">
        <f>VLOOKUP(A68,Planilha1!$A$1:$C$217,2,FALSE)</f>
        <v>SP - 025/2008</v>
      </c>
      <c r="C68" s="4" t="s">
        <v>263</v>
      </c>
      <c r="D68" s="5" t="s">
        <v>264</v>
      </c>
      <c r="E68" s="5" t="s">
        <v>75</v>
      </c>
      <c r="F68" s="5" t="s">
        <v>76</v>
      </c>
      <c r="G68" s="5" t="s">
        <v>267</v>
      </c>
      <c r="H68" s="5"/>
      <c r="I68" s="5" t="s">
        <v>268</v>
      </c>
      <c r="J68" s="5" t="s">
        <v>94</v>
      </c>
      <c r="K68" s="5" t="s">
        <v>31</v>
      </c>
      <c r="L68" s="6">
        <v>219210.68</v>
      </c>
      <c r="M68" s="14" t="s">
        <v>845</v>
      </c>
      <c r="N68" s="14" t="s">
        <v>858</v>
      </c>
    </row>
    <row r="69" spans="1:14" ht="14.1" customHeight="1" x14ac:dyDescent="0.2">
      <c r="A69" s="5" t="s">
        <v>273</v>
      </c>
      <c r="B69" s="13" t="str">
        <f>VLOOKUP(A69,Planilha1!$A$1:$C$217,2,FALSE)</f>
        <v>SP - 002/2019</v>
      </c>
      <c r="C69" s="4" t="s">
        <v>269</v>
      </c>
      <c r="D69" s="5" t="s">
        <v>270</v>
      </c>
      <c r="E69" s="5" t="s">
        <v>75</v>
      </c>
      <c r="F69" s="5" t="s">
        <v>76</v>
      </c>
      <c r="G69" s="5" t="s">
        <v>273</v>
      </c>
      <c r="H69" s="5"/>
      <c r="I69" s="5" t="s">
        <v>274</v>
      </c>
      <c r="J69" s="5" t="s">
        <v>36</v>
      </c>
      <c r="K69" s="5" t="s">
        <v>20</v>
      </c>
      <c r="L69" s="6">
        <v>87833.5</v>
      </c>
      <c r="M69" s="14" t="s">
        <v>845</v>
      </c>
      <c r="N69" s="14" t="s">
        <v>858</v>
      </c>
    </row>
    <row r="70" spans="1:14" ht="14.1" customHeight="1" x14ac:dyDescent="0.2">
      <c r="A70" s="5" t="s">
        <v>267</v>
      </c>
      <c r="B70" s="13" t="str">
        <f>VLOOKUP(A70,Planilha1!$A$1:$C$217,2,FALSE)</f>
        <v>SP - 025/2008</v>
      </c>
      <c r="C70" s="4" t="s">
        <v>263</v>
      </c>
      <c r="D70" s="5" t="s">
        <v>264</v>
      </c>
      <c r="E70" s="5" t="s">
        <v>75</v>
      </c>
      <c r="F70" s="5" t="s">
        <v>76</v>
      </c>
      <c r="G70" s="5" t="s">
        <v>267</v>
      </c>
      <c r="H70" s="5"/>
      <c r="I70" s="5" t="s">
        <v>268</v>
      </c>
      <c r="J70" s="5" t="s">
        <v>47</v>
      </c>
      <c r="K70" s="5" t="s">
        <v>12</v>
      </c>
      <c r="L70" s="6">
        <v>90987.54</v>
      </c>
      <c r="M70" s="14" t="s">
        <v>845</v>
      </c>
      <c r="N70" s="14" t="s">
        <v>858</v>
      </c>
    </row>
    <row r="71" spans="1:14" ht="14.1" customHeight="1" x14ac:dyDescent="0.2">
      <c r="A71" s="5" t="s">
        <v>244</v>
      </c>
      <c r="B71" s="13" t="str">
        <f>VLOOKUP(A71,Planilha1!$A$1:$C$217,2,FALSE)</f>
        <v>SP - 006/2020</v>
      </c>
      <c r="C71" s="4" t="s">
        <v>253</v>
      </c>
      <c r="D71" s="5" t="s">
        <v>254</v>
      </c>
      <c r="E71" s="5" t="s">
        <v>32</v>
      </c>
      <c r="F71" s="5" t="s">
        <v>33</v>
      </c>
      <c r="G71" s="5" t="s">
        <v>244</v>
      </c>
      <c r="H71" s="5"/>
      <c r="I71" s="5" t="s">
        <v>245</v>
      </c>
      <c r="J71" s="5" t="s">
        <v>79</v>
      </c>
      <c r="K71" s="5" t="s">
        <v>58</v>
      </c>
      <c r="L71" s="6">
        <v>3043.2</v>
      </c>
      <c r="M71" s="14" t="s">
        <v>846</v>
      </c>
      <c r="N71" s="14" t="s">
        <v>858</v>
      </c>
    </row>
    <row r="72" spans="1:14" ht="14.1" customHeight="1" x14ac:dyDescent="0.2">
      <c r="A72" s="5" t="s">
        <v>244</v>
      </c>
      <c r="B72" s="13" t="str">
        <f>VLOOKUP(A72,Planilha1!$A$1:$C$217,2,FALSE)</f>
        <v>SP - 006/2020</v>
      </c>
      <c r="C72" s="4" t="s">
        <v>261</v>
      </c>
      <c r="D72" s="5" t="s">
        <v>262</v>
      </c>
      <c r="E72" s="5" t="s">
        <v>32</v>
      </c>
      <c r="F72" s="5" t="s">
        <v>33</v>
      </c>
      <c r="G72" s="5" t="s">
        <v>244</v>
      </c>
      <c r="H72" s="5"/>
      <c r="I72" s="5" t="s">
        <v>245</v>
      </c>
      <c r="J72" s="5" t="s">
        <v>79</v>
      </c>
      <c r="K72" s="5" t="s">
        <v>58</v>
      </c>
      <c r="L72" s="6">
        <v>2526.2800000000002</v>
      </c>
      <c r="M72" s="14" t="s">
        <v>846</v>
      </c>
      <c r="N72" s="14" t="s">
        <v>858</v>
      </c>
    </row>
    <row r="73" spans="1:14" ht="14.1" customHeight="1" x14ac:dyDescent="0.2">
      <c r="A73" s="5" t="s">
        <v>244</v>
      </c>
      <c r="B73" s="13" t="str">
        <f>VLOOKUP(A73,Planilha1!$A$1:$C$217,2,FALSE)</f>
        <v>SP - 006/2020</v>
      </c>
      <c r="C73" s="4" t="s">
        <v>275</v>
      </c>
      <c r="D73" s="5" t="s">
        <v>276</v>
      </c>
      <c r="E73" s="5" t="s">
        <v>32</v>
      </c>
      <c r="F73" s="5" t="s">
        <v>33</v>
      </c>
      <c r="G73" s="5" t="s">
        <v>244</v>
      </c>
      <c r="H73" s="5"/>
      <c r="I73" s="5" t="s">
        <v>245</v>
      </c>
      <c r="J73" s="5" t="s">
        <v>79</v>
      </c>
      <c r="K73" s="5" t="s">
        <v>58</v>
      </c>
      <c r="L73" s="6">
        <v>1907.07</v>
      </c>
      <c r="M73" s="14" t="s">
        <v>846</v>
      </c>
      <c r="N73" s="14" t="s">
        <v>858</v>
      </c>
    </row>
    <row r="74" spans="1:14" ht="14.1" customHeight="1" x14ac:dyDescent="0.2">
      <c r="A74" s="5" t="s">
        <v>244</v>
      </c>
      <c r="B74" s="13" t="str">
        <f>VLOOKUP(A74,Planilha1!$A$1:$C$217,2,FALSE)</f>
        <v>SP - 006/2020</v>
      </c>
      <c r="C74" s="4" t="s">
        <v>134</v>
      </c>
      <c r="D74" s="5" t="s">
        <v>135</v>
      </c>
      <c r="E74" s="5" t="s">
        <v>32</v>
      </c>
      <c r="F74" s="5" t="s">
        <v>33</v>
      </c>
      <c r="G74" s="5" t="s">
        <v>244</v>
      </c>
      <c r="H74" s="5"/>
      <c r="I74" s="5" t="s">
        <v>245</v>
      </c>
      <c r="J74" s="5" t="s">
        <v>79</v>
      </c>
      <c r="K74" s="5" t="s">
        <v>58</v>
      </c>
      <c r="L74" s="6">
        <v>2665.81</v>
      </c>
      <c r="M74" s="14" t="s">
        <v>846</v>
      </c>
      <c r="N74" s="14" t="s">
        <v>858</v>
      </c>
    </row>
    <row r="75" spans="1:14" ht="14.1" customHeight="1" x14ac:dyDescent="0.2">
      <c r="A75" s="5" t="s">
        <v>244</v>
      </c>
      <c r="B75" s="13" t="str">
        <f>VLOOKUP(A75,Planilha1!$A$1:$C$217,2,FALSE)</f>
        <v>SP - 006/2020</v>
      </c>
      <c r="C75" s="4" t="s">
        <v>153</v>
      </c>
      <c r="D75" s="5" t="s">
        <v>154</v>
      </c>
      <c r="E75" s="5" t="s">
        <v>32</v>
      </c>
      <c r="F75" s="5" t="s">
        <v>33</v>
      </c>
      <c r="G75" s="5" t="s">
        <v>244</v>
      </c>
      <c r="H75" s="5"/>
      <c r="I75" s="5" t="s">
        <v>245</v>
      </c>
      <c r="J75" s="5" t="s">
        <v>79</v>
      </c>
      <c r="K75" s="5" t="s">
        <v>58</v>
      </c>
      <c r="L75" s="6">
        <v>185.32</v>
      </c>
      <c r="M75" s="14" t="s">
        <v>846</v>
      </c>
      <c r="N75" s="14" t="s">
        <v>858</v>
      </c>
    </row>
    <row r="76" spans="1:14" ht="14.1" customHeight="1" x14ac:dyDescent="0.2">
      <c r="A76" s="5" t="s">
        <v>238</v>
      </c>
      <c r="B76" s="13" t="str">
        <f>VLOOKUP(A76,Planilha1!$A$1:$C$217,2,FALSE)</f>
        <v>SP - 005/2016</v>
      </c>
      <c r="C76" s="4" t="s">
        <v>277</v>
      </c>
      <c r="D76" s="5" t="s">
        <v>278</v>
      </c>
      <c r="E76" s="5" t="s">
        <v>236</v>
      </c>
      <c r="F76" s="5" t="s">
        <v>237</v>
      </c>
      <c r="G76" s="5" t="s">
        <v>238</v>
      </c>
      <c r="H76" s="5"/>
      <c r="I76" s="5" t="s">
        <v>239</v>
      </c>
      <c r="J76" s="5" t="s">
        <v>19</v>
      </c>
      <c r="K76" s="5" t="s">
        <v>20</v>
      </c>
      <c r="L76" s="6">
        <v>2731.03</v>
      </c>
      <c r="M76" s="14" t="s">
        <v>846</v>
      </c>
      <c r="N76" s="14" t="s">
        <v>858</v>
      </c>
    </row>
    <row r="77" spans="1:14" ht="14.1" customHeight="1" x14ac:dyDescent="0.2">
      <c r="A77" s="5" t="s">
        <v>226</v>
      </c>
      <c r="B77" s="13" t="str">
        <f>VLOOKUP(A77,Planilha1!$A$1:$C$217,2,FALSE)</f>
        <v>SP - 008/2020</v>
      </c>
      <c r="C77" s="4" t="s">
        <v>224</v>
      </c>
      <c r="D77" s="5" t="s">
        <v>225</v>
      </c>
      <c r="E77" s="5" t="s">
        <v>200</v>
      </c>
      <c r="F77" s="5" t="s">
        <v>201</v>
      </c>
      <c r="G77" s="5" t="s">
        <v>226</v>
      </c>
      <c r="H77" s="5"/>
      <c r="I77" s="5" t="s">
        <v>227</v>
      </c>
      <c r="J77" s="5" t="s">
        <v>31</v>
      </c>
      <c r="K77" s="5" t="s">
        <v>45</v>
      </c>
      <c r="L77" s="6">
        <v>572.07000000000005</v>
      </c>
      <c r="M77" s="14" t="s">
        <v>846</v>
      </c>
      <c r="N77" s="14" t="s">
        <v>858</v>
      </c>
    </row>
    <row r="78" spans="1:14" ht="14.1" customHeight="1" x14ac:dyDescent="0.2">
      <c r="A78" s="5" t="s">
        <v>228</v>
      </c>
      <c r="B78" s="13" t="str">
        <f>VLOOKUP(A78,Planilha1!$A$1:$C$217,2,FALSE)</f>
        <v>SP - 014/2016</v>
      </c>
      <c r="C78" s="4" t="s">
        <v>281</v>
      </c>
      <c r="D78" s="5" t="s">
        <v>282</v>
      </c>
      <c r="E78" s="5" t="s">
        <v>200</v>
      </c>
      <c r="F78" s="5" t="s">
        <v>201</v>
      </c>
      <c r="G78" s="5" t="s">
        <v>228</v>
      </c>
      <c r="H78" s="5"/>
      <c r="I78" s="5" t="s">
        <v>229</v>
      </c>
      <c r="J78" s="5" t="s">
        <v>31</v>
      </c>
      <c r="K78" s="5" t="s">
        <v>45</v>
      </c>
      <c r="L78" s="6">
        <v>13038.22</v>
      </c>
      <c r="M78" s="14" t="s">
        <v>846</v>
      </c>
      <c r="N78" s="14" t="s">
        <v>858</v>
      </c>
    </row>
    <row r="79" spans="1:14" ht="14.1" customHeight="1" x14ac:dyDescent="0.2">
      <c r="A79" s="5" t="s">
        <v>249</v>
      </c>
      <c r="B79" s="13" t="str">
        <f>VLOOKUP(A79,Planilha1!$A$1:$C$217,2,FALSE)</f>
        <v>SP - 006/2016</v>
      </c>
      <c r="C79" s="4" t="s">
        <v>287</v>
      </c>
      <c r="D79" s="5" t="s">
        <v>288</v>
      </c>
      <c r="E79" s="5" t="s">
        <v>8</v>
      </c>
      <c r="F79" s="5" t="s">
        <v>9</v>
      </c>
      <c r="G79" s="5" t="s">
        <v>249</v>
      </c>
      <c r="H79" s="5"/>
      <c r="I79" s="5" t="s">
        <v>250</v>
      </c>
      <c r="J79" s="5" t="s">
        <v>20</v>
      </c>
      <c r="K79" s="5" t="s">
        <v>45</v>
      </c>
      <c r="L79" s="6">
        <v>10279.82</v>
      </c>
      <c r="M79" s="14" t="s">
        <v>846</v>
      </c>
      <c r="N79" s="14" t="s">
        <v>858</v>
      </c>
    </row>
    <row r="80" spans="1:14" ht="14.1" customHeight="1" x14ac:dyDescent="0.2">
      <c r="A80" s="5" t="s">
        <v>240</v>
      </c>
      <c r="B80" s="13" t="str">
        <f>VLOOKUP(A80,Planilha1!$A$1:$C$217,2,FALSE)</f>
        <v>SP - 004/2019</v>
      </c>
      <c r="C80" s="4" t="s">
        <v>289</v>
      </c>
      <c r="D80" s="5" t="s">
        <v>290</v>
      </c>
      <c r="E80" s="5" t="s">
        <v>236</v>
      </c>
      <c r="F80" s="5" t="s">
        <v>237</v>
      </c>
      <c r="G80" s="5" t="s">
        <v>240</v>
      </c>
      <c r="H80" s="5"/>
      <c r="I80" s="5" t="s">
        <v>241</v>
      </c>
      <c r="J80" s="5" t="s">
        <v>31</v>
      </c>
      <c r="K80" s="5" t="s">
        <v>45</v>
      </c>
      <c r="L80" s="6">
        <v>2129.11</v>
      </c>
      <c r="M80" s="14" t="s">
        <v>846</v>
      </c>
      <c r="N80" s="14" t="s">
        <v>858</v>
      </c>
    </row>
    <row r="81" spans="1:14" ht="14.1" customHeight="1" x14ac:dyDescent="0.2">
      <c r="A81" s="5" t="s">
        <v>234</v>
      </c>
      <c r="B81" s="13" t="str">
        <f>VLOOKUP(A81,Planilha1!$A$1:$C$217,2,FALSE)</f>
        <v>SP - 004/2020</v>
      </c>
      <c r="C81" s="4" t="s">
        <v>259</v>
      </c>
      <c r="D81" s="5" t="s">
        <v>260</v>
      </c>
      <c r="E81" s="5" t="s">
        <v>15</v>
      </c>
      <c r="F81" s="5" t="s">
        <v>16</v>
      </c>
      <c r="G81" s="5" t="s">
        <v>234</v>
      </c>
      <c r="H81" s="5"/>
      <c r="I81" s="5" t="s">
        <v>235</v>
      </c>
      <c r="J81" s="5" t="s">
        <v>20</v>
      </c>
      <c r="K81" s="5" t="s">
        <v>47</v>
      </c>
      <c r="L81" s="6">
        <v>11741.24</v>
      </c>
      <c r="M81" s="14" t="s">
        <v>846</v>
      </c>
      <c r="N81" s="14" t="s">
        <v>858</v>
      </c>
    </row>
    <row r="82" spans="1:14" ht="14.1" customHeight="1" x14ac:dyDescent="0.2">
      <c r="A82" s="5" t="s">
        <v>244</v>
      </c>
      <c r="B82" s="13" t="str">
        <f>VLOOKUP(A82,Planilha1!$A$1:$C$217,2,FALSE)</f>
        <v>SP - 006/2020</v>
      </c>
      <c r="C82" s="4" t="s">
        <v>279</v>
      </c>
      <c r="D82" s="5" t="s">
        <v>280</v>
      </c>
      <c r="E82" s="5" t="s">
        <v>32</v>
      </c>
      <c r="F82" s="5" t="s">
        <v>33</v>
      </c>
      <c r="G82" s="5" t="s">
        <v>244</v>
      </c>
      <c r="H82" s="5"/>
      <c r="I82" s="5" t="s">
        <v>245</v>
      </c>
      <c r="J82" s="5" t="s">
        <v>45</v>
      </c>
      <c r="K82" s="5" t="s">
        <v>47</v>
      </c>
      <c r="L82" s="6">
        <v>2516.91</v>
      </c>
      <c r="M82" s="14" t="s">
        <v>846</v>
      </c>
      <c r="N82" s="14" t="s">
        <v>858</v>
      </c>
    </row>
    <row r="83" spans="1:14" ht="14.1" customHeight="1" x14ac:dyDescent="0.2">
      <c r="A83" s="5" t="s">
        <v>244</v>
      </c>
      <c r="B83" s="13" t="str">
        <f>VLOOKUP(A83,Planilha1!$A$1:$C$217,2,FALSE)</f>
        <v>SP - 006/2020</v>
      </c>
      <c r="C83" s="4" t="s">
        <v>283</v>
      </c>
      <c r="D83" s="5" t="s">
        <v>284</v>
      </c>
      <c r="E83" s="5" t="s">
        <v>32</v>
      </c>
      <c r="F83" s="5" t="s">
        <v>33</v>
      </c>
      <c r="G83" s="5" t="s">
        <v>244</v>
      </c>
      <c r="H83" s="5"/>
      <c r="I83" s="5" t="s">
        <v>245</v>
      </c>
      <c r="J83" s="5" t="s">
        <v>45</v>
      </c>
      <c r="K83" s="5" t="s">
        <v>47</v>
      </c>
      <c r="L83" s="6">
        <v>2962.9</v>
      </c>
      <c r="M83" s="14" t="s">
        <v>846</v>
      </c>
      <c r="N83" s="14" t="s">
        <v>858</v>
      </c>
    </row>
    <row r="84" spans="1:14" ht="14.1" customHeight="1" x14ac:dyDescent="0.2">
      <c r="A84" s="5" t="s">
        <v>244</v>
      </c>
      <c r="B84" s="13" t="str">
        <f>VLOOKUP(A84,Planilha1!$A$1:$C$217,2,FALSE)</f>
        <v>SP - 006/2020</v>
      </c>
      <c r="C84" s="4" t="s">
        <v>285</v>
      </c>
      <c r="D84" s="5" t="s">
        <v>286</v>
      </c>
      <c r="E84" s="5" t="s">
        <v>32</v>
      </c>
      <c r="F84" s="5" t="s">
        <v>33</v>
      </c>
      <c r="G84" s="5" t="s">
        <v>244</v>
      </c>
      <c r="H84" s="5"/>
      <c r="I84" s="5" t="s">
        <v>245</v>
      </c>
      <c r="J84" s="5" t="s">
        <v>45</v>
      </c>
      <c r="K84" s="5" t="s">
        <v>47</v>
      </c>
      <c r="L84" s="6">
        <v>2516.91</v>
      </c>
      <c r="M84" s="14" t="s">
        <v>846</v>
      </c>
      <c r="N84" s="14" t="s">
        <v>858</v>
      </c>
    </row>
    <row r="85" spans="1:14" ht="14.1" customHeight="1" x14ac:dyDescent="0.2">
      <c r="A85" s="5" t="s">
        <v>242</v>
      </c>
      <c r="B85" s="13" t="str">
        <f>VLOOKUP(A85,Planilha1!$A$1:$C$217,2,FALSE)</f>
        <v>SP - 002/2017</v>
      </c>
      <c r="C85" s="4" t="s">
        <v>255</v>
      </c>
      <c r="D85" s="5" t="s">
        <v>256</v>
      </c>
      <c r="E85" s="5" t="s">
        <v>32</v>
      </c>
      <c r="F85" s="5" t="s">
        <v>33</v>
      </c>
      <c r="G85" s="5" t="s">
        <v>242</v>
      </c>
      <c r="H85" s="5"/>
      <c r="I85" s="5" t="s">
        <v>243</v>
      </c>
      <c r="J85" s="5" t="s">
        <v>4</v>
      </c>
      <c r="K85" s="5" t="s">
        <v>43</v>
      </c>
      <c r="L85" s="6">
        <v>17352.02</v>
      </c>
      <c r="M85" s="14" t="s">
        <v>846</v>
      </c>
      <c r="N85" s="14" t="s">
        <v>858</v>
      </c>
    </row>
    <row r="86" spans="1:14" ht="14.1" customHeight="1" x14ac:dyDescent="0.2">
      <c r="A86" s="5" t="s">
        <v>251</v>
      </c>
      <c r="B86" s="13" t="str">
        <f>VLOOKUP(A86,Planilha1!$A$1:$C$217,2,FALSE)</f>
        <v>SP - 003/2020</v>
      </c>
      <c r="C86" s="4" t="s">
        <v>277</v>
      </c>
      <c r="D86" s="5" t="s">
        <v>278</v>
      </c>
      <c r="E86" s="5" t="s">
        <v>8</v>
      </c>
      <c r="F86" s="5" t="s">
        <v>9</v>
      </c>
      <c r="G86" s="5" t="s">
        <v>251</v>
      </c>
      <c r="H86" s="5"/>
      <c r="I86" s="5" t="s">
        <v>252</v>
      </c>
      <c r="J86" s="5" t="s">
        <v>30</v>
      </c>
      <c r="K86" s="5" t="s">
        <v>12</v>
      </c>
      <c r="L86" s="6">
        <v>7962.63</v>
      </c>
      <c r="M86" s="14" t="s">
        <v>846</v>
      </c>
      <c r="N86" s="14" t="s">
        <v>858</v>
      </c>
    </row>
    <row r="87" spans="1:14" ht="14.1" customHeight="1" x14ac:dyDescent="0.2">
      <c r="A87" s="5" t="s">
        <v>265</v>
      </c>
      <c r="B87" s="13" t="str">
        <f>VLOOKUP(A87,Planilha1!$A$1:$C$217,2,FALSE)</f>
        <v>SP - 025/2008</v>
      </c>
      <c r="C87" s="4" t="s">
        <v>263</v>
      </c>
      <c r="D87" s="5" t="s">
        <v>264</v>
      </c>
      <c r="E87" s="5" t="s">
        <v>103</v>
      </c>
      <c r="F87" s="5" t="s">
        <v>104</v>
      </c>
      <c r="G87" s="5" t="s">
        <v>265</v>
      </c>
      <c r="H87" s="5"/>
      <c r="I87" s="5" t="s">
        <v>266</v>
      </c>
      <c r="J87" s="5" t="s">
        <v>94</v>
      </c>
      <c r="K87" s="5" t="s">
        <v>31</v>
      </c>
      <c r="L87" s="6">
        <v>25421.52</v>
      </c>
      <c r="M87" s="14" t="s">
        <v>844</v>
      </c>
      <c r="N87" s="14" t="s">
        <v>858</v>
      </c>
    </row>
    <row r="88" spans="1:14" ht="14.1" customHeight="1" x14ac:dyDescent="0.2">
      <c r="A88" s="5" t="s">
        <v>230</v>
      </c>
      <c r="B88" s="13" t="str">
        <f>VLOOKUP(A88,Planilha1!$A$1:$C$217,2,FALSE)</f>
        <v>SP - 004/2017</v>
      </c>
      <c r="C88" s="4" t="s">
        <v>277</v>
      </c>
      <c r="D88" s="5" t="s">
        <v>278</v>
      </c>
      <c r="E88" s="5" t="s">
        <v>21</v>
      </c>
      <c r="F88" s="5" t="s">
        <v>22</v>
      </c>
      <c r="G88" s="5" t="s">
        <v>230</v>
      </c>
      <c r="H88" s="5"/>
      <c r="I88" s="5" t="s">
        <v>231</v>
      </c>
      <c r="J88" s="5" t="s">
        <v>19</v>
      </c>
      <c r="K88" s="5" t="s">
        <v>20</v>
      </c>
      <c r="L88" s="6">
        <v>71094.149999999994</v>
      </c>
      <c r="M88" s="14" t="s">
        <v>844</v>
      </c>
      <c r="N88" s="14" t="s">
        <v>858</v>
      </c>
    </row>
    <row r="89" spans="1:14" ht="14.1" customHeight="1" x14ac:dyDescent="0.2">
      <c r="A89" s="5" t="s">
        <v>271</v>
      </c>
      <c r="B89" s="13" t="str">
        <f>VLOOKUP(A89,Planilha1!$A$1:$C$217,2,FALSE)</f>
        <v>SP - 002/2019</v>
      </c>
      <c r="C89" s="4" t="s">
        <v>269</v>
      </c>
      <c r="D89" s="5" t="s">
        <v>270</v>
      </c>
      <c r="E89" s="5" t="s">
        <v>103</v>
      </c>
      <c r="F89" s="5" t="s">
        <v>104</v>
      </c>
      <c r="G89" s="5" t="s">
        <v>271</v>
      </c>
      <c r="H89" s="5"/>
      <c r="I89" s="5" t="s">
        <v>272</v>
      </c>
      <c r="J89" s="5" t="s">
        <v>20</v>
      </c>
      <c r="K89" s="5" t="s">
        <v>45</v>
      </c>
      <c r="L89" s="6">
        <v>23123.5</v>
      </c>
      <c r="M89" s="14" t="s">
        <v>844</v>
      </c>
      <c r="N89" s="14" t="s">
        <v>858</v>
      </c>
    </row>
    <row r="90" spans="1:14" ht="14.1" customHeight="1" x14ac:dyDescent="0.2">
      <c r="A90" s="5" t="s">
        <v>232</v>
      </c>
      <c r="B90" s="13" t="str">
        <f>VLOOKUP(A90,Planilha1!$A$1:$C$217,2,FALSE)</f>
        <v>SP - 002/2020</v>
      </c>
      <c r="C90" s="4" t="s">
        <v>257</v>
      </c>
      <c r="D90" s="5" t="s">
        <v>258</v>
      </c>
      <c r="E90" s="5" t="s">
        <v>15</v>
      </c>
      <c r="F90" s="5" t="s">
        <v>16</v>
      </c>
      <c r="G90" s="5" t="s">
        <v>232</v>
      </c>
      <c r="H90" s="5"/>
      <c r="I90" s="5" t="s">
        <v>233</v>
      </c>
      <c r="J90" s="5" t="s">
        <v>20</v>
      </c>
      <c r="K90" s="5" t="s">
        <v>47</v>
      </c>
      <c r="L90" s="6">
        <v>28702.240000000002</v>
      </c>
      <c r="M90" s="14" t="s">
        <v>844</v>
      </c>
      <c r="N90" s="14" t="s">
        <v>858</v>
      </c>
    </row>
    <row r="91" spans="1:14" ht="14.1" customHeight="1" x14ac:dyDescent="0.2"/>
    <row r="92" spans="1:14" ht="14.1" customHeight="1" x14ac:dyDescent="0.2"/>
    <row r="93" spans="1:14" s="15" customFormat="1" ht="14.1" customHeight="1" x14ac:dyDescent="0.2">
      <c r="C93" s="7" t="s">
        <v>847</v>
      </c>
      <c r="D93" s="7" t="s">
        <v>851</v>
      </c>
    </row>
    <row r="94" spans="1:14" s="15" customFormat="1" ht="14.1" customHeight="1" x14ac:dyDescent="0.2">
      <c r="C94" s="7" t="s">
        <v>306</v>
      </c>
      <c r="D94" s="7" t="s">
        <v>307</v>
      </c>
      <c r="E94" s="8" t="s">
        <v>308</v>
      </c>
      <c r="F94" s="8" t="s">
        <v>309</v>
      </c>
      <c r="G94" s="8" t="s">
        <v>0</v>
      </c>
      <c r="H94" s="8"/>
      <c r="I94" s="8" t="s">
        <v>310</v>
      </c>
      <c r="J94" s="7" t="s">
        <v>1</v>
      </c>
      <c r="K94" s="2" t="s">
        <v>854</v>
      </c>
      <c r="L94" s="3" t="s">
        <v>311</v>
      </c>
      <c r="M94" s="9" t="s">
        <v>312</v>
      </c>
      <c r="N94" s="9" t="s">
        <v>857</v>
      </c>
    </row>
    <row r="95" spans="1:14" ht="14.1" customHeight="1" x14ac:dyDescent="0.2">
      <c r="A95" s="5" t="s">
        <v>299</v>
      </c>
      <c r="B95" s="13" t="str">
        <f>VLOOKUP(A95,Planilha1!$A$1:$C$217,2,FALSE)</f>
        <v>PE - 002/2019</v>
      </c>
      <c r="C95" s="4" t="s">
        <v>297</v>
      </c>
      <c r="D95" s="5" t="s">
        <v>298</v>
      </c>
      <c r="E95" s="5" t="s">
        <v>302</v>
      </c>
      <c r="F95" s="5" t="s">
        <v>303</v>
      </c>
      <c r="G95" s="5" t="s">
        <v>299</v>
      </c>
      <c r="H95" s="5"/>
      <c r="I95" s="5" t="s">
        <v>300</v>
      </c>
      <c r="J95" s="5" t="s">
        <v>301</v>
      </c>
      <c r="K95" s="5" t="s">
        <v>133</v>
      </c>
      <c r="L95" s="6">
        <v>1532.35</v>
      </c>
      <c r="M95" s="14" t="s">
        <v>846</v>
      </c>
      <c r="N95" s="14" t="s">
        <v>858</v>
      </c>
    </row>
    <row r="96" spans="1:14" ht="14.1" customHeight="1" x14ac:dyDescent="0.2">
      <c r="A96" s="5" t="s">
        <v>295</v>
      </c>
      <c r="B96" s="13" t="e">
        <f>VLOOKUP(A96,Planilha1!$A$1:$C$217,2,FALSE)</f>
        <v>#N/A</v>
      </c>
      <c r="C96" s="4" t="s">
        <v>253</v>
      </c>
      <c r="D96" s="5" t="s">
        <v>254</v>
      </c>
      <c r="E96" s="5" t="s">
        <v>32</v>
      </c>
      <c r="F96" s="5" t="s">
        <v>33</v>
      </c>
      <c r="G96" s="5" t="s">
        <v>295</v>
      </c>
      <c r="H96" s="5"/>
      <c r="I96" s="5" t="s">
        <v>296</v>
      </c>
      <c r="J96" s="5" t="s">
        <v>36</v>
      </c>
      <c r="K96" s="5" t="s">
        <v>20</v>
      </c>
      <c r="L96" s="6">
        <v>2350.46</v>
      </c>
      <c r="M96" s="14" t="s">
        <v>846</v>
      </c>
      <c r="N96" s="14" t="s">
        <v>858</v>
      </c>
    </row>
    <row r="97" spans="1:14" ht="14.1" customHeight="1" x14ac:dyDescent="0.2">
      <c r="A97" s="5" t="s">
        <v>295</v>
      </c>
      <c r="B97" s="13" t="e">
        <f>VLOOKUP(A97,Planilha1!$A$1:$C$217,2,FALSE)</f>
        <v>#N/A</v>
      </c>
      <c r="C97" s="4" t="s">
        <v>261</v>
      </c>
      <c r="D97" s="5" t="s">
        <v>262</v>
      </c>
      <c r="E97" s="5" t="s">
        <v>32</v>
      </c>
      <c r="F97" s="5" t="s">
        <v>33</v>
      </c>
      <c r="G97" s="5" t="s">
        <v>295</v>
      </c>
      <c r="H97" s="5"/>
      <c r="I97" s="5" t="s">
        <v>296</v>
      </c>
      <c r="J97" s="5" t="s">
        <v>36</v>
      </c>
      <c r="K97" s="5" t="s">
        <v>20</v>
      </c>
      <c r="L97" s="6">
        <v>1833.54</v>
      </c>
      <c r="M97" s="14" t="s">
        <v>846</v>
      </c>
      <c r="N97" s="14" t="s">
        <v>858</v>
      </c>
    </row>
    <row r="98" spans="1:14" ht="14.1" customHeight="1" x14ac:dyDescent="0.2">
      <c r="A98" s="5" t="s">
        <v>295</v>
      </c>
      <c r="B98" s="13" t="e">
        <f>VLOOKUP(A98,Planilha1!$A$1:$C$217,2,FALSE)</f>
        <v>#N/A</v>
      </c>
      <c r="C98" s="4" t="s">
        <v>275</v>
      </c>
      <c r="D98" s="5" t="s">
        <v>276</v>
      </c>
      <c r="E98" s="5" t="s">
        <v>32</v>
      </c>
      <c r="F98" s="5" t="s">
        <v>33</v>
      </c>
      <c r="G98" s="5" t="s">
        <v>295</v>
      </c>
      <c r="H98" s="5"/>
      <c r="I98" s="5" t="s">
        <v>296</v>
      </c>
      <c r="J98" s="5" t="s">
        <v>36</v>
      </c>
      <c r="K98" s="5" t="s">
        <v>20</v>
      </c>
      <c r="L98" s="6">
        <v>1494.58</v>
      </c>
      <c r="M98" s="14" t="s">
        <v>846</v>
      </c>
      <c r="N98" s="14" t="s">
        <v>858</v>
      </c>
    </row>
    <row r="99" spans="1:14" ht="14.1" customHeight="1" x14ac:dyDescent="0.2">
      <c r="A99" s="5" t="s">
        <v>293</v>
      </c>
      <c r="B99" s="13" t="str">
        <f>VLOOKUP(A99,Planilha1!$A$1:$C$217,2,FALSE)</f>
        <v>PE - 001/2017</v>
      </c>
      <c r="C99" s="4" t="s">
        <v>304</v>
      </c>
      <c r="D99" s="5" t="s">
        <v>305</v>
      </c>
      <c r="E99" s="5" t="s">
        <v>8</v>
      </c>
      <c r="F99" s="5" t="s">
        <v>9</v>
      </c>
      <c r="G99" s="5" t="s">
        <v>293</v>
      </c>
      <c r="H99" s="5"/>
      <c r="I99" s="5" t="s">
        <v>294</v>
      </c>
      <c r="J99" s="5" t="s">
        <v>58</v>
      </c>
      <c r="K99" s="5" t="s">
        <v>45</v>
      </c>
      <c r="L99" s="6">
        <v>10227.57</v>
      </c>
      <c r="M99" s="14" t="s">
        <v>846</v>
      </c>
      <c r="N99" s="14" t="s">
        <v>858</v>
      </c>
    </row>
    <row r="100" spans="1:14" ht="14.1" customHeight="1" x14ac:dyDescent="0.2">
      <c r="A100" s="5" t="s">
        <v>299</v>
      </c>
      <c r="B100" s="13" t="str">
        <f>VLOOKUP(A100,Planilha1!$A$1:$C$217,2,FALSE)</f>
        <v>PE - 002/2019</v>
      </c>
      <c r="C100" s="4" t="s">
        <v>297</v>
      </c>
      <c r="D100" s="5" t="s">
        <v>298</v>
      </c>
      <c r="E100" s="5" t="s">
        <v>15</v>
      </c>
      <c r="F100" s="5" t="s">
        <v>16</v>
      </c>
      <c r="G100" s="5" t="s">
        <v>299</v>
      </c>
      <c r="H100" s="5"/>
      <c r="I100" s="5" t="s">
        <v>300</v>
      </c>
      <c r="J100" s="5" t="s">
        <v>301</v>
      </c>
      <c r="K100" s="5" t="s">
        <v>133</v>
      </c>
      <c r="L100" s="6">
        <v>24651.88</v>
      </c>
      <c r="M100" s="14" t="s">
        <v>844</v>
      </c>
      <c r="N100" s="14" t="s">
        <v>858</v>
      </c>
    </row>
    <row r="101" spans="1:14" ht="14.1" customHeight="1" x14ac:dyDescent="0.2">
      <c r="A101" s="5" t="s">
        <v>299</v>
      </c>
      <c r="B101" s="13" t="str">
        <f>VLOOKUP(A101,Planilha1!$A$1:$C$217,2,FALSE)</f>
        <v>PE - 002/2019</v>
      </c>
      <c r="C101" s="4" t="s">
        <v>297</v>
      </c>
      <c r="D101" s="5" t="s">
        <v>298</v>
      </c>
      <c r="E101" s="5" t="s">
        <v>15</v>
      </c>
      <c r="F101" s="5" t="s">
        <v>16</v>
      </c>
      <c r="G101" s="5" t="s">
        <v>299</v>
      </c>
      <c r="H101" s="5"/>
      <c r="I101" s="5" t="s">
        <v>300</v>
      </c>
      <c r="J101" s="5" t="s">
        <v>19</v>
      </c>
      <c r="K101" s="5" t="s">
        <v>45</v>
      </c>
      <c r="L101" s="6">
        <v>26211.06</v>
      </c>
      <c r="M101" s="14" t="s">
        <v>844</v>
      </c>
      <c r="N101" s="14" t="s">
        <v>858</v>
      </c>
    </row>
    <row r="102" spans="1:14" ht="15" customHeight="1" x14ac:dyDescent="0.2"/>
    <row r="103" spans="1:14" ht="27" customHeight="1" x14ac:dyDescent="0.2">
      <c r="C103" s="19" t="s">
        <v>856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</row>
  </sheetData>
  <sortState ref="A95:M101">
    <sortCondition ref="M95:M101"/>
    <sortCondition ref="K95:K101"/>
  </sortState>
  <mergeCells count="1">
    <mergeCell ref="C103:M103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D13F-0AF1-4843-9FCB-621BD7CF232D}">
  <dimension ref="A1:C217"/>
  <sheetViews>
    <sheetView topLeftCell="A167" workbookViewId="0">
      <selection activeCell="C203" sqref="C203"/>
    </sheetView>
  </sheetViews>
  <sheetFormatPr defaultRowHeight="12.75" x14ac:dyDescent="0.2"/>
  <cols>
    <col min="1" max="1" width="25.140625" customWidth="1"/>
    <col min="2" max="2" width="25.7109375" customWidth="1"/>
    <col min="3" max="3" width="176" bestFit="1" customWidth="1"/>
  </cols>
  <sheetData>
    <row r="1" spans="1:3" ht="15" x14ac:dyDescent="0.25">
      <c r="A1" s="10" t="s">
        <v>314</v>
      </c>
      <c r="B1" s="10" t="s">
        <v>315</v>
      </c>
      <c r="C1" s="10" t="s">
        <v>313</v>
      </c>
    </row>
    <row r="2" spans="1:3" ht="15" x14ac:dyDescent="0.25">
      <c r="A2" s="11" t="s">
        <v>317</v>
      </c>
      <c r="B2" s="11" t="s">
        <v>318</v>
      </c>
      <c r="C2" s="11" t="s">
        <v>316</v>
      </c>
    </row>
    <row r="3" spans="1:3" ht="15" x14ac:dyDescent="0.25">
      <c r="A3" s="10" t="s">
        <v>320</v>
      </c>
      <c r="B3" s="10" t="s">
        <v>321</v>
      </c>
      <c r="C3" s="10" t="s">
        <v>319</v>
      </c>
    </row>
    <row r="4" spans="1:3" ht="15" x14ac:dyDescent="0.25">
      <c r="A4" s="11" t="s">
        <v>323</v>
      </c>
      <c r="B4" s="11" t="s">
        <v>321</v>
      </c>
      <c r="C4" s="11" t="s">
        <v>322</v>
      </c>
    </row>
    <row r="5" spans="1:3" ht="15" x14ac:dyDescent="0.25">
      <c r="A5" s="10" t="s">
        <v>325</v>
      </c>
      <c r="B5" s="10" t="s">
        <v>326</v>
      </c>
      <c r="C5" s="10" t="s">
        <v>324</v>
      </c>
    </row>
    <row r="6" spans="1:3" ht="15" x14ac:dyDescent="0.25">
      <c r="A6" s="11" t="s">
        <v>151</v>
      </c>
      <c r="B6" s="11" t="s">
        <v>328</v>
      </c>
      <c r="C6" s="11" t="s">
        <v>327</v>
      </c>
    </row>
    <row r="7" spans="1:3" ht="15" x14ac:dyDescent="0.25">
      <c r="A7" s="10" t="s">
        <v>44</v>
      </c>
      <c r="B7" s="10" t="s">
        <v>330</v>
      </c>
      <c r="C7" s="10" t="s">
        <v>329</v>
      </c>
    </row>
    <row r="8" spans="1:3" ht="15" x14ac:dyDescent="0.25">
      <c r="A8" s="11" t="s">
        <v>332</v>
      </c>
      <c r="B8" s="11" t="s">
        <v>333</v>
      </c>
      <c r="C8" s="11" t="s">
        <v>331</v>
      </c>
    </row>
    <row r="9" spans="1:3" ht="15" x14ac:dyDescent="0.25">
      <c r="A9" s="10" t="s">
        <v>179</v>
      </c>
      <c r="B9" s="10" t="s">
        <v>335</v>
      </c>
      <c r="C9" s="10" t="s">
        <v>334</v>
      </c>
    </row>
    <row r="10" spans="1:3" ht="15" x14ac:dyDescent="0.25">
      <c r="A10" s="11" t="s">
        <v>34</v>
      </c>
      <c r="B10" s="11" t="s">
        <v>337</v>
      </c>
      <c r="C10" s="11" t="s">
        <v>336</v>
      </c>
    </row>
    <row r="11" spans="1:3" ht="15" x14ac:dyDescent="0.25">
      <c r="A11" s="10" t="s">
        <v>339</v>
      </c>
      <c r="B11" s="10" t="s">
        <v>340</v>
      </c>
      <c r="C11" s="10" t="s">
        <v>338</v>
      </c>
    </row>
    <row r="12" spans="1:3" ht="15" x14ac:dyDescent="0.25">
      <c r="A12" s="11" t="s">
        <v>27</v>
      </c>
      <c r="B12" s="11" t="s">
        <v>342</v>
      </c>
      <c r="C12" s="11" t="s">
        <v>341</v>
      </c>
    </row>
    <row r="13" spans="1:3" ht="15" x14ac:dyDescent="0.25">
      <c r="A13" s="10" t="s">
        <v>344</v>
      </c>
      <c r="B13" s="10" t="s">
        <v>345</v>
      </c>
      <c r="C13" s="10" t="s">
        <v>343</v>
      </c>
    </row>
    <row r="14" spans="1:3" ht="15" x14ac:dyDescent="0.25">
      <c r="A14" s="11" t="s">
        <v>347</v>
      </c>
      <c r="B14" s="11" t="s">
        <v>348</v>
      </c>
      <c r="C14" s="11" t="s">
        <v>346</v>
      </c>
    </row>
    <row r="15" spans="1:3" ht="15" x14ac:dyDescent="0.25">
      <c r="A15" s="10" t="s">
        <v>350</v>
      </c>
      <c r="B15" s="10" t="s">
        <v>351</v>
      </c>
      <c r="C15" s="10" t="s">
        <v>349</v>
      </c>
    </row>
    <row r="16" spans="1:3" ht="15" x14ac:dyDescent="0.25">
      <c r="A16" s="11" t="s">
        <v>353</v>
      </c>
      <c r="B16" s="11" t="s">
        <v>354</v>
      </c>
      <c r="C16" s="11" t="s">
        <v>352</v>
      </c>
    </row>
    <row r="17" spans="1:3" ht="15" x14ac:dyDescent="0.25">
      <c r="A17" s="10" t="s">
        <v>356</v>
      </c>
      <c r="B17" s="10" t="s">
        <v>357</v>
      </c>
      <c r="C17" s="10" t="s">
        <v>355</v>
      </c>
    </row>
    <row r="18" spans="1:3" ht="15" x14ac:dyDescent="0.25">
      <c r="A18" s="11" t="s">
        <v>358</v>
      </c>
      <c r="B18" s="11" t="s">
        <v>359</v>
      </c>
      <c r="C18" s="11" t="s">
        <v>336</v>
      </c>
    </row>
    <row r="19" spans="1:3" ht="15" x14ac:dyDescent="0.25">
      <c r="A19" s="10" t="s">
        <v>361</v>
      </c>
      <c r="B19" s="10" t="s">
        <v>362</v>
      </c>
      <c r="C19" s="10" t="s">
        <v>360</v>
      </c>
    </row>
    <row r="20" spans="1:3" ht="15" x14ac:dyDescent="0.25">
      <c r="A20" s="11" t="s">
        <v>364</v>
      </c>
      <c r="B20" s="11" t="s">
        <v>362</v>
      </c>
      <c r="C20" s="11" t="s">
        <v>363</v>
      </c>
    </row>
    <row r="21" spans="1:3" ht="15" x14ac:dyDescent="0.25">
      <c r="A21" s="10" t="s">
        <v>366</v>
      </c>
      <c r="B21" s="10" t="s">
        <v>367</v>
      </c>
      <c r="C21" s="10" t="s">
        <v>365</v>
      </c>
    </row>
    <row r="22" spans="1:3" ht="15" x14ac:dyDescent="0.25">
      <c r="A22" s="11" t="s">
        <v>369</v>
      </c>
      <c r="B22" s="11" t="s">
        <v>370</v>
      </c>
      <c r="C22" s="11" t="s">
        <v>368</v>
      </c>
    </row>
    <row r="23" spans="1:3" ht="15" x14ac:dyDescent="0.25">
      <c r="A23" s="10" t="s">
        <v>372</v>
      </c>
      <c r="B23" s="10" t="s">
        <v>373</v>
      </c>
      <c r="C23" s="10" t="s">
        <v>371</v>
      </c>
    </row>
    <row r="24" spans="1:3" ht="15" x14ac:dyDescent="0.25">
      <c r="A24" s="11" t="s">
        <v>202</v>
      </c>
      <c r="B24" s="11" t="s">
        <v>373</v>
      </c>
      <c r="C24" s="11" t="s">
        <v>374</v>
      </c>
    </row>
    <row r="25" spans="1:3" ht="15" x14ac:dyDescent="0.25">
      <c r="A25" s="10" t="s">
        <v>376</v>
      </c>
      <c r="B25" s="10" t="s">
        <v>373</v>
      </c>
      <c r="C25" s="10" t="s">
        <v>375</v>
      </c>
    </row>
    <row r="26" spans="1:3" ht="15" x14ac:dyDescent="0.25">
      <c r="A26" s="11" t="s">
        <v>378</v>
      </c>
      <c r="B26" s="11" t="s">
        <v>379</v>
      </c>
      <c r="C26" s="11" t="s">
        <v>377</v>
      </c>
    </row>
    <row r="27" spans="1:3" ht="15" x14ac:dyDescent="0.25">
      <c r="A27" s="10" t="s">
        <v>92</v>
      </c>
      <c r="B27" s="10" t="s">
        <v>381</v>
      </c>
      <c r="C27" s="10" t="s">
        <v>380</v>
      </c>
    </row>
    <row r="28" spans="1:3" ht="15" x14ac:dyDescent="0.25">
      <c r="A28" s="11" t="s">
        <v>383</v>
      </c>
      <c r="B28" s="11" t="s">
        <v>384</v>
      </c>
      <c r="C28" s="11" t="s">
        <v>382</v>
      </c>
    </row>
    <row r="29" spans="1:3" ht="15" x14ac:dyDescent="0.25">
      <c r="A29" s="10" t="s">
        <v>386</v>
      </c>
      <c r="B29" s="10" t="s">
        <v>387</v>
      </c>
      <c r="C29" s="10" t="s">
        <v>385</v>
      </c>
    </row>
    <row r="30" spans="1:3" ht="15" x14ac:dyDescent="0.25">
      <c r="A30" s="11" t="s">
        <v>386</v>
      </c>
      <c r="B30" s="11" t="s">
        <v>387</v>
      </c>
      <c r="C30" s="11" t="s">
        <v>385</v>
      </c>
    </row>
    <row r="31" spans="1:3" ht="15" x14ac:dyDescent="0.25">
      <c r="A31" s="10" t="s">
        <v>386</v>
      </c>
      <c r="B31" s="10" t="s">
        <v>387</v>
      </c>
      <c r="C31" s="10" t="s">
        <v>385</v>
      </c>
    </row>
    <row r="32" spans="1:3" ht="15" x14ac:dyDescent="0.25">
      <c r="A32" s="11" t="s">
        <v>389</v>
      </c>
      <c r="B32" s="11" t="s">
        <v>390</v>
      </c>
      <c r="C32" s="11" t="s">
        <v>388</v>
      </c>
    </row>
    <row r="33" spans="1:3" ht="15" x14ac:dyDescent="0.25">
      <c r="A33" s="10" t="s">
        <v>392</v>
      </c>
      <c r="B33" s="10" t="s">
        <v>393</v>
      </c>
      <c r="C33" s="10" t="s">
        <v>391</v>
      </c>
    </row>
    <row r="34" spans="1:3" ht="15" x14ac:dyDescent="0.25">
      <c r="A34" s="11" t="s">
        <v>23</v>
      </c>
      <c r="B34" s="11" t="s">
        <v>395</v>
      </c>
      <c r="C34" s="11" t="s">
        <v>394</v>
      </c>
    </row>
    <row r="35" spans="1:3" ht="15" x14ac:dyDescent="0.25">
      <c r="A35" s="10" t="s">
        <v>23</v>
      </c>
      <c r="B35" s="10" t="s">
        <v>395</v>
      </c>
      <c r="C35" s="10" t="s">
        <v>394</v>
      </c>
    </row>
    <row r="36" spans="1:3" ht="15" x14ac:dyDescent="0.25">
      <c r="A36" s="11" t="s">
        <v>397</v>
      </c>
      <c r="B36" s="11" t="s">
        <v>398</v>
      </c>
      <c r="C36" s="11" t="s">
        <v>396</v>
      </c>
    </row>
    <row r="37" spans="1:3" ht="15" x14ac:dyDescent="0.25">
      <c r="A37" s="10" t="s">
        <v>400</v>
      </c>
      <c r="B37" s="10" t="s">
        <v>401</v>
      </c>
      <c r="C37" s="10" t="s">
        <v>399</v>
      </c>
    </row>
    <row r="38" spans="1:3" ht="15" x14ac:dyDescent="0.25">
      <c r="A38" s="11" t="s">
        <v>41</v>
      </c>
      <c r="B38" s="11" t="s">
        <v>403</v>
      </c>
      <c r="C38" s="11" t="s">
        <v>402</v>
      </c>
    </row>
    <row r="39" spans="1:3" ht="15" x14ac:dyDescent="0.25">
      <c r="A39" s="10" t="s">
        <v>64</v>
      </c>
      <c r="B39" s="10" t="s">
        <v>403</v>
      </c>
      <c r="C39" s="10" t="s">
        <v>404</v>
      </c>
    </row>
    <row r="40" spans="1:3" ht="15" x14ac:dyDescent="0.25">
      <c r="A40" s="11" t="s">
        <v>406</v>
      </c>
      <c r="B40" s="11" t="s">
        <v>407</v>
      </c>
      <c r="C40" s="11" t="s">
        <v>405</v>
      </c>
    </row>
    <row r="41" spans="1:3" ht="15" x14ac:dyDescent="0.25">
      <c r="A41" s="10" t="s">
        <v>406</v>
      </c>
      <c r="B41" s="10" t="s">
        <v>407</v>
      </c>
      <c r="C41" s="10" t="s">
        <v>408</v>
      </c>
    </row>
    <row r="42" spans="1:3" ht="15" x14ac:dyDescent="0.25">
      <c r="A42" s="11" t="s">
        <v>77</v>
      </c>
      <c r="B42" s="11" t="s">
        <v>410</v>
      </c>
      <c r="C42" s="11" t="s">
        <v>409</v>
      </c>
    </row>
    <row r="43" spans="1:3" ht="15" x14ac:dyDescent="0.25">
      <c r="A43" s="10" t="s">
        <v>412</v>
      </c>
      <c r="B43" s="10" t="s">
        <v>413</v>
      </c>
      <c r="C43" s="10" t="s">
        <v>411</v>
      </c>
    </row>
    <row r="44" spans="1:3" ht="15" x14ac:dyDescent="0.25">
      <c r="A44" s="11" t="s">
        <v>415</v>
      </c>
      <c r="B44" s="11" t="s">
        <v>416</v>
      </c>
      <c r="C44" s="11" t="s">
        <v>414</v>
      </c>
    </row>
    <row r="45" spans="1:3" ht="15" x14ac:dyDescent="0.25">
      <c r="A45" s="10" t="s">
        <v>418</v>
      </c>
      <c r="B45" s="10" t="s">
        <v>419</v>
      </c>
      <c r="C45" s="10" t="s">
        <v>417</v>
      </c>
    </row>
    <row r="46" spans="1:3" ht="15" x14ac:dyDescent="0.25">
      <c r="A46" s="11" t="s">
        <v>421</v>
      </c>
      <c r="B46" s="11" t="s">
        <v>422</v>
      </c>
      <c r="C46" s="11" t="s">
        <v>420</v>
      </c>
    </row>
    <row r="47" spans="1:3" ht="15" x14ac:dyDescent="0.25">
      <c r="A47" s="10" t="s">
        <v>424</v>
      </c>
      <c r="B47" s="10" t="s">
        <v>425</v>
      </c>
      <c r="C47" s="10" t="s">
        <v>423</v>
      </c>
    </row>
    <row r="48" spans="1:3" ht="15" x14ac:dyDescent="0.25">
      <c r="A48" s="11" t="s">
        <v>105</v>
      </c>
      <c r="B48" s="11" t="s">
        <v>427</v>
      </c>
      <c r="C48" s="11" t="s">
        <v>426</v>
      </c>
    </row>
    <row r="49" spans="1:3" ht="15" x14ac:dyDescent="0.25">
      <c r="A49" s="10" t="s">
        <v>105</v>
      </c>
      <c r="B49" s="10" t="s">
        <v>427</v>
      </c>
      <c r="C49" s="10" t="s">
        <v>426</v>
      </c>
    </row>
    <row r="50" spans="1:3" ht="15" x14ac:dyDescent="0.25">
      <c r="A50" s="11" t="s">
        <v>429</v>
      </c>
      <c r="B50" s="11" t="s">
        <v>430</v>
      </c>
      <c r="C50" s="11" t="s">
        <v>428</v>
      </c>
    </row>
    <row r="51" spans="1:3" ht="15" x14ac:dyDescent="0.25">
      <c r="A51" s="10" t="s">
        <v>432</v>
      </c>
      <c r="B51" s="10" t="s">
        <v>433</v>
      </c>
      <c r="C51" s="10" t="s">
        <v>431</v>
      </c>
    </row>
    <row r="52" spans="1:3" ht="15" x14ac:dyDescent="0.25">
      <c r="A52" s="11" t="s">
        <v>432</v>
      </c>
      <c r="B52" s="11" t="s">
        <v>433</v>
      </c>
      <c r="C52" s="11" t="s">
        <v>434</v>
      </c>
    </row>
    <row r="53" spans="1:3" ht="15" x14ac:dyDescent="0.25">
      <c r="A53" s="10" t="s">
        <v>99</v>
      </c>
      <c r="B53" s="10" t="s">
        <v>436</v>
      </c>
      <c r="C53" s="10" t="s">
        <v>435</v>
      </c>
    </row>
    <row r="54" spans="1:3" ht="15" x14ac:dyDescent="0.25">
      <c r="A54" s="11" t="s">
        <v>438</v>
      </c>
      <c r="B54" s="11" t="s">
        <v>439</v>
      </c>
      <c r="C54" s="11" t="s">
        <v>437</v>
      </c>
    </row>
    <row r="55" spans="1:3" ht="15" x14ac:dyDescent="0.25">
      <c r="A55" s="10" t="s">
        <v>441</v>
      </c>
      <c r="B55" s="10" t="s">
        <v>442</v>
      </c>
      <c r="C55" s="10" t="s">
        <v>440</v>
      </c>
    </row>
    <row r="56" spans="1:3" ht="15" x14ac:dyDescent="0.25">
      <c r="A56" s="11" t="s">
        <v>169</v>
      </c>
      <c r="B56" s="11" t="s">
        <v>444</v>
      </c>
      <c r="C56" s="11" t="s">
        <v>443</v>
      </c>
    </row>
    <row r="57" spans="1:3" ht="15" x14ac:dyDescent="0.25">
      <c r="A57" s="10" t="s">
        <v>446</v>
      </c>
      <c r="B57" s="10" t="s">
        <v>447</v>
      </c>
      <c r="C57" s="10" t="s">
        <v>445</v>
      </c>
    </row>
    <row r="58" spans="1:3" ht="15" x14ac:dyDescent="0.25">
      <c r="A58" s="11" t="s">
        <v>449</v>
      </c>
      <c r="B58" s="11" t="s">
        <v>450</v>
      </c>
      <c r="C58" s="11" t="s">
        <v>448</v>
      </c>
    </row>
    <row r="59" spans="1:3" ht="15" x14ac:dyDescent="0.25">
      <c r="A59" s="10" t="s">
        <v>84</v>
      </c>
      <c r="B59" s="10" t="s">
        <v>452</v>
      </c>
      <c r="C59" s="10" t="s">
        <v>451</v>
      </c>
    </row>
    <row r="60" spans="1:3" ht="15" x14ac:dyDescent="0.25">
      <c r="A60" s="11" t="s">
        <v>42</v>
      </c>
      <c r="B60" s="11" t="s">
        <v>454</v>
      </c>
      <c r="C60" s="11" t="s">
        <v>453</v>
      </c>
    </row>
    <row r="61" spans="1:3" ht="15" x14ac:dyDescent="0.25">
      <c r="A61" s="10" t="s">
        <v>456</v>
      </c>
      <c r="B61" s="10" t="s">
        <v>457</v>
      </c>
      <c r="C61" s="10" t="s">
        <v>455</v>
      </c>
    </row>
    <row r="62" spans="1:3" ht="15" x14ac:dyDescent="0.25">
      <c r="A62" s="11" t="s">
        <v>456</v>
      </c>
      <c r="B62" s="11" t="s">
        <v>457</v>
      </c>
      <c r="C62" s="11" t="s">
        <v>458</v>
      </c>
    </row>
    <row r="63" spans="1:3" ht="15" x14ac:dyDescent="0.25">
      <c r="A63" s="10" t="s">
        <v>112</v>
      </c>
      <c r="B63" s="10" t="s">
        <v>460</v>
      </c>
      <c r="C63" s="10" t="s">
        <v>459</v>
      </c>
    </row>
    <row r="64" spans="1:3" ht="15" x14ac:dyDescent="0.25">
      <c r="A64" s="11" t="s">
        <v>462</v>
      </c>
      <c r="B64" s="11" t="s">
        <v>463</v>
      </c>
      <c r="C64" s="11" t="s">
        <v>461</v>
      </c>
    </row>
    <row r="65" spans="1:3" ht="15" x14ac:dyDescent="0.25">
      <c r="A65" s="10" t="s">
        <v>465</v>
      </c>
      <c r="B65" s="10" t="s">
        <v>466</v>
      </c>
      <c r="C65" s="10" t="s">
        <v>464</v>
      </c>
    </row>
    <row r="66" spans="1:3" ht="15" x14ac:dyDescent="0.25">
      <c r="A66" s="11" t="s">
        <v>468</v>
      </c>
      <c r="B66" s="11" t="s">
        <v>469</v>
      </c>
      <c r="C66" s="11" t="s">
        <v>467</v>
      </c>
    </row>
    <row r="67" spans="1:3" ht="15" x14ac:dyDescent="0.25">
      <c r="A67" s="10" t="s">
        <v>471</v>
      </c>
      <c r="B67" s="10" t="s">
        <v>472</v>
      </c>
      <c r="C67" s="10" t="s">
        <v>470</v>
      </c>
    </row>
    <row r="68" spans="1:3" ht="15" x14ac:dyDescent="0.25">
      <c r="A68" s="11" t="s">
        <v>474</v>
      </c>
      <c r="B68" s="11" t="s">
        <v>475</v>
      </c>
      <c r="C68" s="11" t="s">
        <v>473</v>
      </c>
    </row>
    <row r="69" spans="1:3" ht="15" x14ac:dyDescent="0.25">
      <c r="A69" s="10" t="s">
        <v>477</v>
      </c>
      <c r="B69" s="10" t="s">
        <v>475</v>
      </c>
      <c r="C69" s="10" t="s">
        <v>476</v>
      </c>
    </row>
    <row r="70" spans="1:3" ht="15" x14ac:dyDescent="0.25">
      <c r="A70" s="11" t="s">
        <v>479</v>
      </c>
      <c r="B70" s="11" t="s">
        <v>480</v>
      </c>
      <c r="C70" s="11" t="s">
        <v>478</v>
      </c>
    </row>
    <row r="71" spans="1:3" ht="15" x14ac:dyDescent="0.25">
      <c r="A71" s="10" t="s">
        <v>482</v>
      </c>
      <c r="B71" s="10" t="s">
        <v>483</v>
      </c>
      <c r="C71" s="10" t="s">
        <v>481</v>
      </c>
    </row>
    <row r="72" spans="1:3" ht="15" x14ac:dyDescent="0.25">
      <c r="A72" s="11" t="s">
        <v>485</v>
      </c>
      <c r="B72" s="11" t="s">
        <v>483</v>
      </c>
      <c r="C72" s="11" t="s">
        <v>484</v>
      </c>
    </row>
    <row r="73" spans="1:3" ht="15" x14ac:dyDescent="0.25">
      <c r="A73" s="10" t="s">
        <v>487</v>
      </c>
      <c r="B73" s="10" t="s">
        <v>488</v>
      </c>
      <c r="C73" s="10" t="s">
        <v>486</v>
      </c>
    </row>
    <row r="74" spans="1:3" ht="15" x14ac:dyDescent="0.25">
      <c r="A74" s="11" t="s">
        <v>490</v>
      </c>
      <c r="B74" s="11" t="s">
        <v>491</v>
      </c>
      <c r="C74" s="11" t="s">
        <v>489</v>
      </c>
    </row>
    <row r="75" spans="1:3" ht="15" x14ac:dyDescent="0.25">
      <c r="A75" s="10" t="s">
        <v>493</v>
      </c>
      <c r="B75" s="10" t="s">
        <v>494</v>
      </c>
      <c r="C75" s="10" t="s">
        <v>492</v>
      </c>
    </row>
    <row r="76" spans="1:3" ht="15" x14ac:dyDescent="0.25">
      <c r="A76" s="11" t="s">
        <v>496</v>
      </c>
      <c r="B76" s="11" t="s">
        <v>497</v>
      </c>
      <c r="C76" s="11" t="s">
        <v>495</v>
      </c>
    </row>
    <row r="77" spans="1:3" ht="15" x14ac:dyDescent="0.25">
      <c r="A77" s="10" t="s">
        <v>161</v>
      </c>
      <c r="B77" s="10" t="s">
        <v>499</v>
      </c>
      <c r="C77" s="10" t="s">
        <v>498</v>
      </c>
    </row>
    <row r="78" spans="1:3" ht="15" x14ac:dyDescent="0.25">
      <c r="A78" s="11" t="s">
        <v>501</v>
      </c>
      <c r="B78" s="11" t="s">
        <v>502</v>
      </c>
      <c r="C78" s="11" t="s">
        <v>500</v>
      </c>
    </row>
    <row r="79" spans="1:3" ht="15" x14ac:dyDescent="0.25">
      <c r="A79" s="10" t="s">
        <v>184</v>
      </c>
      <c r="B79" s="10" t="s">
        <v>504</v>
      </c>
      <c r="C79" s="10" t="s">
        <v>503</v>
      </c>
    </row>
    <row r="80" spans="1:3" ht="15" x14ac:dyDescent="0.25">
      <c r="A80" s="11" t="s">
        <v>506</v>
      </c>
      <c r="B80" s="11" t="s">
        <v>507</v>
      </c>
      <c r="C80" s="11" t="s">
        <v>505</v>
      </c>
    </row>
    <row r="81" spans="1:3" ht="15" x14ac:dyDescent="0.25">
      <c r="A81" s="10" t="s">
        <v>509</v>
      </c>
      <c r="B81" s="10" t="s">
        <v>510</v>
      </c>
      <c r="C81" s="10" t="s">
        <v>508</v>
      </c>
    </row>
    <row r="82" spans="1:3" ht="15" x14ac:dyDescent="0.25">
      <c r="A82" s="11" t="s">
        <v>145</v>
      </c>
      <c r="B82" s="11" t="s">
        <v>512</v>
      </c>
      <c r="C82" s="11" t="s">
        <v>511</v>
      </c>
    </row>
    <row r="83" spans="1:3" ht="15" x14ac:dyDescent="0.25">
      <c r="A83" s="10" t="s">
        <v>514</v>
      </c>
      <c r="B83" s="10" t="s">
        <v>515</v>
      </c>
      <c r="C83" s="10" t="s">
        <v>513</v>
      </c>
    </row>
    <row r="84" spans="1:3" ht="15" x14ac:dyDescent="0.25">
      <c r="A84" s="11" t="s">
        <v>56</v>
      </c>
      <c r="B84" s="11" t="s">
        <v>517</v>
      </c>
      <c r="C84" s="11" t="s">
        <v>516</v>
      </c>
    </row>
    <row r="85" spans="1:3" ht="15" x14ac:dyDescent="0.25">
      <c r="A85" s="10" t="s">
        <v>49</v>
      </c>
      <c r="B85" s="10" t="s">
        <v>519</v>
      </c>
      <c r="C85" s="10" t="s">
        <v>518</v>
      </c>
    </row>
    <row r="86" spans="1:3" ht="15" x14ac:dyDescent="0.25">
      <c r="A86" s="11" t="s">
        <v>48</v>
      </c>
      <c r="B86" s="11" t="s">
        <v>519</v>
      </c>
      <c r="C86" s="11" t="s">
        <v>520</v>
      </c>
    </row>
    <row r="87" spans="1:3" ht="15" x14ac:dyDescent="0.25">
      <c r="A87" s="10" t="s">
        <v>522</v>
      </c>
      <c r="B87" s="10" t="s">
        <v>523</v>
      </c>
      <c r="C87" s="10" t="s">
        <v>521</v>
      </c>
    </row>
    <row r="88" spans="1:3" ht="15" x14ac:dyDescent="0.25">
      <c r="A88" s="11" t="s">
        <v>208</v>
      </c>
      <c r="B88" s="11" t="s">
        <v>525</v>
      </c>
      <c r="C88" s="11" t="s">
        <v>524</v>
      </c>
    </row>
    <row r="89" spans="1:3" ht="15" x14ac:dyDescent="0.25">
      <c r="A89" s="10" t="s">
        <v>527</v>
      </c>
      <c r="B89" s="10" t="s">
        <v>528</v>
      </c>
      <c r="C89" s="10" t="s">
        <v>526</v>
      </c>
    </row>
    <row r="90" spans="1:3" ht="15" x14ac:dyDescent="0.25">
      <c r="A90" s="11" t="s">
        <v>530</v>
      </c>
      <c r="B90" s="11" t="s">
        <v>531</v>
      </c>
      <c r="C90" s="11" t="s">
        <v>529</v>
      </c>
    </row>
    <row r="91" spans="1:3" ht="15" x14ac:dyDescent="0.25">
      <c r="A91" s="10" t="s">
        <v>533</v>
      </c>
      <c r="B91" s="10" t="s">
        <v>534</v>
      </c>
      <c r="C91" s="10" t="s">
        <v>532</v>
      </c>
    </row>
    <row r="92" spans="1:3" ht="15" x14ac:dyDescent="0.25">
      <c r="A92" s="11" t="s">
        <v>533</v>
      </c>
      <c r="B92" s="11" t="s">
        <v>534</v>
      </c>
      <c r="C92" s="11" t="s">
        <v>532</v>
      </c>
    </row>
    <row r="93" spans="1:3" ht="15" x14ac:dyDescent="0.25">
      <c r="A93" s="10" t="s">
        <v>536</v>
      </c>
      <c r="B93" s="10" t="s">
        <v>537</v>
      </c>
      <c r="C93" s="10" t="s">
        <v>535</v>
      </c>
    </row>
    <row r="94" spans="1:3" ht="15" x14ac:dyDescent="0.25">
      <c r="A94" s="11" t="s">
        <v>539</v>
      </c>
      <c r="B94" s="11" t="s">
        <v>540</v>
      </c>
      <c r="C94" s="11" t="s">
        <v>538</v>
      </c>
    </row>
    <row r="95" spans="1:3" ht="15" x14ac:dyDescent="0.25">
      <c r="A95" s="10" t="s">
        <v>542</v>
      </c>
      <c r="B95" s="10" t="s">
        <v>543</v>
      </c>
      <c r="C95" s="10" t="s">
        <v>541</v>
      </c>
    </row>
    <row r="96" spans="1:3" ht="15" x14ac:dyDescent="0.25">
      <c r="A96" s="11" t="s">
        <v>59</v>
      </c>
      <c r="B96" s="11" t="s">
        <v>545</v>
      </c>
      <c r="C96" s="11" t="s">
        <v>544</v>
      </c>
    </row>
    <row r="97" spans="1:3" ht="15" x14ac:dyDescent="0.25">
      <c r="A97" s="10" t="s">
        <v>547</v>
      </c>
      <c r="B97" s="10" t="s">
        <v>548</v>
      </c>
      <c r="C97" s="10" t="s">
        <v>546</v>
      </c>
    </row>
    <row r="98" spans="1:3" ht="15" x14ac:dyDescent="0.25">
      <c r="A98" s="11" t="s">
        <v>118</v>
      </c>
      <c r="B98" s="11" t="s">
        <v>550</v>
      </c>
      <c r="C98" s="11" t="s">
        <v>549</v>
      </c>
    </row>
    <row r="99" spans="1:3" ht="15" x14ac:dyDescent="0.25">
      <c r="A99" s="10" t="s">
        <v>552</v>
      </c>
      <c r="B99" s="10" t="s">
        <v>553</v>
      </c>
      <c r="C99" s="10" t="s">
        <v>551</v>
      </c>
    </row>
    <row r="100" spans="1:3" ht="15" x14ac:dyDescent="0.25">
      <c r="A100" s="11" t="s">
        <v>555</v>
      </c>
      <c r="B100" s="11" t="s">
        <v>556</v>
      </c>
      <c r="C100" s="11" t="s">
        <v>554</v>
      </c>
    </row>
    <row r="101" spans="1:3" ht="15" x14ac:dyDescent="0.25">
      <c r="A101" s="10" t="s">
        <v>557</v>
      </c>
      <c r="B101" s="10" t="s">
        <v>558</v>
      </c>
      <c r="C101" s="10" t="s">
        <v>521</v>
      </c>
    </row>
    <row r="102" spans="1:3" ht="15" x14ac:dyDescent="0.25">
      <c r="A102" s="11" t="s">
        <v>560</v>
      </c>
      <c r="B102" s="11" t="s">
        <v>561</v>
      </c>
      <c r="C102" s="11" t="s">
        <v>559</v>
      </c>
    </row>
    <row r="103" spans="1:3" ht="15" x14ac:dyDescent="0.25">
      <c r="A103" s="10" t="s">
        <v>560</v>
      </c>
      <c r="B103" s="10" t="s">
        <v>561</v>
      </c>
      <c r="C103" s="10" t="s">
        <v>562</v>
      </c>
    </row>
    <row r="104" spans="1:3" ht="15" x14ac:dyDescent="0.25">
      <c r="A104" s="11" t="s">
        <v>564</v>
      </c>
      <c r="B104" s="11" t="s">
        <v>565</v>
      </c>
      <c r="C104" s="11" t="s">
        <v>563</v>
      </c>
    </row>
    <row r="105" spans="1:3" ht="15" x14ac:dyDescent="0.25">
      <c r="A105" s="10" t="s">
        <v>564</v>
      </c>
      <c r="B105" s="10" t="s">
        <v>565</v>
      </c>
      <c r="C105" s="10" t="s">
        <v>566</v>
      </c>
    </row>
    <row r="106" spans="1:3" ht="15" x14ac:dyDescent="0.25">
      <c r="A106" s="11" t="s">
        <v>163</v>
      </c>
      <c r="B106" s="11" t="s">
        <v>568</v>
      </c>
      <c r="C106" s="11" t="s">
        <v>567</v>
      </c>
    </row>
    <row r="107" spans="1:3" ht="15" x14ac:dyDescent="0.25">
      <c r="A107" s="10" t="s">
        <v>173</v>
      </c>
      <c r="B107" s="10" t="s">
        <v>570</v>
      </c>
      <c r="C107" s="10" t="s">
        <v>569</v>
      </c>
    </row>
    <row r="108" spans="1:3" ht="15" x14ac:dyDescent="0.25">
      <c r="A108" s="11" t="s">
        <v>572</v>
      </c>
      <c r="B108" s="11" t="s">
        <v>573</v>
      </c>
      <c r="C108" s="11" t="s">
        <v>571</v>
      </c>
    </row>
    <row r="109" spans="1:3" ht="15" x14ac:dyDescent="0.25">
      <c r="A109" s="10" t="s">
        <v>542</v>
      </c>
      <c r="B109" s="10" t="s">
        <v>574</v>
      </c>
      <c r="C109" s="10" t="s">
        <v>541</v>
      </c>
    </row>
    <row r="110" spans="1:3" ht="15" x14ac:dyDescent="0.25">
      <c r="A110" s="11" t="s">
        <v>576</v>
      </c>
      <c r="B110" s="11" t="s">
        <v>577</v>
      </c>
      <c r="C110" s="11" t="s">
        <v>575</v>
      </c>
    </row>
    <row r="111" spans="1:3" ht="15" x14ac:dyDescent="0.25">
      <c r="A111" s="10" t="s">
        <v>576</v>
      </c>
      <c r="B111" s="10" t="s">
        <v>577</v>
      </c>
      <c r="C111" s="10" t="s">
        <v>575</v>
      </c>
    </row>
    <row r="112" spans="1:3" ht="15" x14ac:dyDescent="0.25">
      <c r="A112" s="11" t="s">
        <v>579</v>
      </c>
      <c r="B112" s="11" t="s">
        <v>580</v>
      </c>
      <c r="C112" s="11" t="s">
        <v>578</v>
      </c>
    </row>
    <row r="113" spans="1:3" ht="15" x14ac:dyDescent="0.25">
      <c r="A113" s="10" t="s">
        <v>582</v>
      </c>
      <c r="B113" s="10" t="s">
        <v>583</v>
      </c>
      <c r="C113" s="10" t="s">
        <v>581</v>
      </c>
    </row>
    <row r="114" spans="1:3" ht="15" x14ac:dyDescent="0.25">
      <c r="A114" s="11" t="s">
        <v>585</v>
      </c>
      <c r="B114" s="11" t="s">
        <v>586</v>
      </c>
      <c r="C114" s="11" t="s">
        <v>584</v>
      </c>
    </row>
    <row r="115" spans="1:3" ht="15" x14ac:dyDescent="0.25">
      <c r="A115" s="10" t="s">
        <v>588</v>
      </c>
      <c r="B115" s="10" t="s">
        <v>589</v>
      </c>
      <c r="C115" s="10" t="s">
        <v>587</v>
      </c>
    </row>
    <row r="116" spans="1:3" ht="15" x14ac:dyDescent="0.25">
      <c r="A116" s="11" t="s">
        <v>591</v>
      </c>
      <c r="B116" s="11" t="s">
        <v>592</v>
      </c>
      <c r="C116" s="11" t="s">
        <v>590</v>
      </c>
    </row>
    <row r="117" spans="1:3" ht="15" x14ac:dyDescent="0.25">
      <c r="A117" s="10" t="s">
        <v>594</v>
      </c>
      <c r="B117" s="10" t="s">
        <v>595</v>
      </c>
      <c r="C117" s="10" t="s">
        <v>593</v>
      </c>
    </row>
    <row r="118" spans="1:3" ht="15" x14ac:dyDescent="0.25">
      <c r="A118" s="11" t="s">
        <v>62</v>
      </c>
      <c r="B118" s="11" t="s">
        <v>597</v>
      </c>
      <c r="C118" s="11" t="s">
        <v>596</v>
      </c>
    </row>
    <row r="119" spans="1:3" ht="15" x14ac:dyDescent="0.25">
      <c r="A119" s="10" t="s">
        <v>599</v>
      </c>
      <c r="B119" s="10" t="s">
        <v>600</v>
      </c>
      <c r="C119" s="10" t="s">
        <v>598</v>
      </c>
    </row>
    <row r="120" spans="1:3" ht="15" x14ac:dyDescent="0.25">
      <c r="A120" s="11" t="s">
        <v>602</v>
      </c>
      <c r="B120" s="11" t="s">
        <v>603</v>
      </c>
      <c r="C120" s="11" t="s">
        <v>601</v>
      </c>
    </row>
    <row r="121" spans="1:3" ht="15" x14ac:dyDescent="0.25">
      <c r="A121" s="10" t="s">
        <v>293</v>
      </c>
      <c r="B121" s="10" t="s">
        <v>605</v>
      </c>
      <c r="C121" s="10" t="s">
        <v>604</v>
      </c>
    </row>
    <row r="122" spans="1:3" ht="15" x14ac:dyDescent="0.25">
      <c r="A122" s="11" t="s">
        <v>292</v>
      </c>
      <c r="B122" s="11" t="s">
        <v>607</v>
      </c>
      <c r="C122" s="11" t="s">
        <v>606</v>
      </c>
    </row>
    <row r="123" spans="1:3" ht="15" x14ac:dyDescent="0.25">
      <c r="A123" s="10" t="s">
        <v>609</v>
      </c>
      <c r="B123" s="10" t="s">
        <v>610</v>
      </c>
      <c r="C123" s="10" t="s">
        <v>608</v>
      </c>
    </row>
    <row r="124" spans="1:3" ht="15" x14ac:dyDescent="0.25">
      <c r="A124" s="11" t="s">
        <v>299</v>
      </c>
      <c r="B124" s="11" t="s">
        <v>612</v>
      </c>
      <c r="C124" s="11" t="s">
        <v>611</v>
      </c>
    </row>
    <row r="125" spans="1:3" ht="15" x14ac:dyDescent="0.25">
      <c r="A125" s="10" t="s">
        <v>291</v>
      </c>
      <c r="B125" s="10" t="s">
        <v>614</v>
      </c>
      <c r="C125" s="10" t="s">
        <v>613</v>
      </c>
    </row>
    <row r="126" spans="1:3" ht="15" x14ac:dyDescent="0.25">
      <c r="A126" s="11" t="s">
        <v>616</v>
      </c>
      <c r="B126" s="11" t="s">
        <v>617</v>
      </c>
      <c r="C126" s="11" t="s">
        <v>615</v>
      </c>
    </row>
    <row r="127" spans="1:3" ht="15" x14ac:dyDescent="0.25">
      <c r="A127" s="10" t="s">
        <v>619</v>
      </c>
      <c r="B127" s="10" t="s">
        <v>620</v>
      </c>
      <c r="C127" s="10" t="s">
        <v>618</v>
      </c>
    </row>
    <row r="128" spans="1:3" ht="15" x14ac:dyDescent="0.25">
      <c r="A128" s="11" t="s">
        <v>622</v>
      </c>
      <c r="B128" s="11" t="s">
        <v>623</v>
      </c>
      <c r="C128" s="11" t="s">
        <v>621</v>
      </c>
    </row>
    <row r="129" spans="1:3" ht="15" x14ac:dyDescent="0.25">
      <c r="A129" s="10" t="s">
        <v>625</v>
      </c>
      <c r="B129" s="10" t="s">
        <v>626</v>
      </c>
      <c r="C129" s="10" t="s">
        <v>624</v>
      </c>
    </row>
    <row r="130" spans="1:3" ht="15" x14ac:dyDescent="0.25">
      <c r="A130" s="11" t="s">
        <v>220</v>
      </c>
      <c r="B130" s="11" t="s">
        <v>628</v>
      </c>
      <c r="C130" s="11" t="s">
        <v>627</v>
      </c>
    </row>
    <row r="131" spans="1:3" ht="15" x14ac:dyDescent="0.25">
      <c r="A131" s="10" t="s">
        <v>196</v>
      </c>
      <c r="B131" s="10" t="s">
        <v>630</v>
      </c>
      <c r="C131" s="10" t="s">
        <v>629</v>
      </c>
    </row>
    <row r="132" spans="1:3" ht="15" x14ac:dyDescent="0.25">
      <c r="A132" s="11" t="s">
        <v>632</v>
      </c>
      <c r="B132" s="11" t="s">
        <v>633</v>
      </c>
      <c r="C132" s="11" t="s">
        <v>631</v>
      </c>
    </row>
    <row r="133" spans="1:3" ht="15" x14ac:dyDescent="0.25">
      <c r="A133" s="10" t="s">
        <v>192</v>
      </c>
      <c r="B133" s="10" t="s">
        <v>635</v>
      </c>
      <c r="C133" s="10" t="s">
        <v>634</v>
      </c>
    </row>
    <row r="134" spans="1:3" ht="15" x14ac:dyDescent="0.25">
      <c r="A134" s="11" t="s">
        <v>637</v>
      </c>
      <c r="B134" s="11" t="s">
        <v>638</v>
      </c>
      <c r="C134" s="11" t="s">
        <v>636</v>
      </c>
    </row>
    <row r="135" spans="1:3" ht="15" x14ac:dyDescent="0.25">
      <c r="A135" s="10" t="s">
        <v>190</v>
      </c>
      <c r="B135" s="10" t="s">
        <v>640</v>
      </c>
      <c r="C135" s="10" t="s">
        <v>639</v>
      </c>
    </row>
    <row r="136" spans="1:3" ht="15" x14ac:dyDescent="0.25">
      <c r="A136" s="11" t="s">
        <v>642</v>
      </c>
      <c r="B136" s="11" t="s">
        <v>643</v>
      </c>
      <c r="C136" s="11" t="s">
        <v>641</v>
      </c>
    </row>
    <row r="137" spans="1:3" ht="15" x14ac:dyDescent="0.25">
      <c r="A137" s="10" t="s">
        <v>188</v>
      </c>
      <c r="B137" s="10" t="s">
        <v>645</v>
      </c>
      <c r="C137" s="10" t="s">
        <v>644</v>
      </c>
    </row>
    <row r="138" spans="1:3" ht="15" x14ac:dyDescent="0.25">
      <c r="A138" s="11" t="s">
        <v>647</v>
      </c>
      <c r="B138" s="11" t="s">
        <v>648</v>
      </c>
      <c r="C138" s="11" t="s">
        <v>646</v>
      </c>
    </row>
    <row r="139" spans="1:3" ht="15" x14ac:dyDescent="0.25">
      <c r="A139" s="10" t="s">
        <v>650</v>
      </c>
      <c r="B139" s="10" t="s">
        <v>651</v>
      </c>
      <c r="C139" s="10" t="s">
        <v>649</v>
      </c>
    </row>
    <row r="140" spans="1:3" ht="15" x14ac:dyDescent="0.25">
      <c r="A140" s="11" t="s">
        <v>653</v>
      </c>
      <c r="B140" s="11" t="s">
        <v>654</v>
      </c>
      <c r="C140" s="11" t="s">
        <v>652</v>
      </c>
    </row>
    <row r="141" spans="1:3" ht="15" x14ac:dyDescent="0.25">
      <c r="A141" s="10" t="s">
        <v>656</v>
      </c>
      <c r="B141" s="10" t="s">
        <v>657</v>
      </c>
      <c r="C141" s="10" t="s">
        <v>655</v>
      </c>
    </row>
    <row r="142" spans="1:3" ht="15" x14ac:dyDescent="0.25">
      <c r="A142" s="11" t="s">
        <v>659</v>
      </c>
      <c r="B142" s="11" t="s">
        <v>660</v>
      </c>
      <c r="C142" s="11" t="s">
        <v>658</v>
      </c>
    </row>
    <row r="143" spans="1:3" ht="15" x14ac:dyDescent="0.25">
      <c r="A143" s="10" t="s">
        <v>212</v>
      </c>
      <c r="B143" s="10" t="s">
        <v>662</v>
      </c>
      <c r="C143" s="10" t="s">
        <v>661</v>
      </c>
    </row>
    <row r="144" spans="1:3" ht="15" x14ac:dyDescent="0.25">
      <c r="A144" s="11" t="s">
        <v>664</v>
      </c>
      <c r="B144" s="11" t="s">
        <v>665</v>
      </c>
      <c r="C144" s="11" t="s">
        <v>663</v>
      </c>
    </row>
    <row r="145" spans="1:3" ht="15" x14ac:dyDescent="0.25">
      <c r="A145" s="10" t="s">
        <v>667</v>
      </c>
      <c r="B145" s="10" t="s">
        <v>668</v>
      </c>
      <c r="C145" s="10" t="s">
        <v>666</v>
      </c>
    </row>
    <row r="146" spans="1:3" ht="15" x14ac:dyDescent="0.25">
      <c r="A146" s="11" t="s">
        <v>670</v>
      </c>
      <c r="B146" s="11" t="s">
        <v>671</v>
      </c>
      <c r="C146" s="11" t="s">
        <v>669</v>
      </c>
    </row>
    <row r="147" spans="1:3" ht="15" x14ac:dyDescent="0.25">
      <c r="A147" s="10" t="s">
        <v>673</v>
      </c>
      <c r="B147" s="10" t="s">
        <v>674</v>
      </c>
      <c r="C147" s="10" t="s">
        <v>672</v>
      </c>
    </row>
    <row r="148" spans="1:3" ht="15" x14ac:dyDescent="0.25">
      <c r="A148" s="11" t="s">
        <v>676</v>
      </c>
      <c r="B148" s="11" t="s">
        <v>677</v>
      </c>
      <c r="C148" s="11" t="s">
        <v>675</v>
      </c>
    </row>
    <row r="149" spans="1:3" ht="15" x14ac:dyDescent="0.25">
      <c r="A149" s="10" t="s">
        <v>679</v>
      </c>
      <c r="B149" s="10" t="s">
        <v>680</v>
      </c>
      <c r="C149" s="10" t="s">
        <v>678</v>
      </c>
    </row>
    <row r="150" spans="1:3" ht="15" x14ac:dyDescent="0.25">
      <c r="A150" s="11" t="s">
        <v>682</v>
      </c>
      <c r="B150" s="11" t="s">
        <v>683</v>
      </c>
      <c r="C150" s="11" t="s">
        <v>681</v>
      </c>
    </row>
    <row r="151" spans="1:3" ht="15" x14ac:dyDescent="0.25">
      <c r="A151" s="10" t="s">
        <v>685</v>
      </c>
      <c r="B151" s="10" t="s">
        <v>686</v>
      </c>
      <c r="C151" s="10" t="s">
        <v>684</v>
      </c>
    </row>
    <row r="152" spans="1:3" ht="15" x14ac:dyDescent="0.25">
      <c r="A152" s="11" t="s">
        <v>688</v>
      </c>
      <c r="B152" s="11" t="s">
        <v>689</v>
      </c>
      <c r="C152" s="11" t="s">
        <v>687</v>
      </c>
    </row>
    <row r="153" spans="1:3" ht="15" x14ac:dyDescent="0.25">
      <c r="A153" s="10" t="s">
        <v>691</v>
      </c>
      <c r="B153" s="10" t="s">
        <v>689</v>
      </c>
      <c r="C153" s="10" t="s">
        <v>690</v>
      </c>
    </row>
    <row r="154" spans="1:3" ht="15" x14ac:dyDescent="0.25">
      <c r="A154" s="11" t="s">
        <v>693</v>
      </c>
      <c r="B154" s="11" t="s">
        <v>694</v>
      </c>
      <c r="C154" s="11" t="s">
        <v>692</v>
      </c>
    </row>
    <row r="155" spans="1:3" ht="15" x14ac:dyDescent="0.25">
      <c r="A155" s="10" t="s">
        <v>696</v>
      </c>
      <c r="B155" s="10" t="s">
        <v>694</v>
      </c>
      <c r="C155" s="10" t="s">
        <v>695</v>
      </c>
    </row>
    <row r="156" spans="1:3" ht="15" x14ac:dyDescent="0.25">
      <c r="A156" s="11" t="s">
        <v>698</v>
      </c>
      <c r="B156" s="11" t="s">
        <v>699</v>
      </c>
      <c r="C156" s="11" t="s">
        <v>697</v>
      </c>
    </row>
    <row r="157" spans="1:3" ht="15" x14ac:dyDescent="0.25">
      <c r="A157" s="10" t="s">
        <v>701</v>
      </c>
      <c r="B157" s="10" t="s">
        <v>702</v>
      </c>
      <c r="C157" s="10" t="s">
        <v>700</v>
      </c>
    </row>
    <row r="158" spans="1:3" ht="15" x14ac:dyDescent="0.25">
      <c r="A158" s="11" t="s">
        <v>704</v>
      </c>
      <c r="B158" s="11" t="s">
        <v>705</v>
      </c>
      <c r="C158" s="11" t="s">
        <v>703</v>
      </c>
    </row>
    <row r="159" spans="1:3" ht="15" x14ac:dyDescent="0.25">
      <c r="A159" s="10" t="s">
        <v>707</v>
      </c>
      <c r="B159" s="10" t="s">
        <v>708</v>
      </c>
      <c r="C159" s="10" t="s">
        <v>706</v>
      </c>
    </row>
    <row r="160" spans="1:3" ht="15" x14ac:dyDescent="0.25">
      <c r="A160" s="11" t="s">
        <v>710</v>
      </c>
      <c r="B160" s="11" t="s">
        <v>711</v>
      </c>
      <c r="C160" s="11" t="s">
        <v>709</v>
      </c>
    </row>
    <row r="161" spans="1:3" ht="15" x14ac:dyDescent="0.25">
      <c r="A161" s="10" t="s">
        <v>713</v>
      </c>
      <c r="B161" s="10" t="s">
        <v>714</v>
      </c>
      <c r="C161" s="10" t="s">
        <v>712</v>
      </c>
    </row>
    <row r="162" spans="1:3" ht="15" x14ac:dyDescent="0.25">
      <c r="A162" s="11" t="s">
        <v>716</v>
      </c>
      <c r="B162" s="11" t="s">
        <v>717</v>
      </c>
      <c r="C162" s="11" t="s">
        <v>715</v>
      </c>
    </row>
    <row r="163" spans="1:3" ht="15" x14ac:dyDescent="0.25">
      <c r="A163" s="10" t="s">
        <v>719</v>
      </c>
      <c r="B163" s="10" t="s">
        <v>720</v>
      </c>
      <c r="C163" s="10" t="s">
        <v>718</v>
      </c>
    </row>
    <row r="164" spans="1:3" ht="15" x14ac:dyDescent="0.25">
      <c r="A164" s="11" t="s">
        <v>37</v>
      </c>
      <c r="B164" s="11" t="s">
        <v>722</v>
      </c>
      <c r="C164" s="11" t="s">
        <v>721</v>
      </c>
    </row>
    <row r="165" spans="1:3" ht="15" x14ac:dyDescent="0.25">
      <c r="A165" s="10" t="s">
        <v>724</v>
      </c>
      <c r="B165" s="10" t="s">
        <v>725</v>
      </c>
      <c r="C165" s="10" t="s">
        <v>723</v>
      </c>
    </row>
    <row r="166" spans="1:3" ht="15" x14ac:dyDescent="0.25">
      <c r="A166" s="11" t="s">
        <v>17</v>
      </c>
      <c r="B166" s="11" t="s">
        <v>727</v>
      </c>
      <c r="C166" s="11" t="s">
        <v>726</v>
      </c>
    </row>
    <row r="167" spans="1:3" ht="15" x14ac:dyDescent="0.25">
      <c r="A167" s="10" t="s">
        <v>10</v>
      </c>
      <c r="B167" s="10" t="s">
        <v>729</v>
      </c>
      <c r="C167" s="10" t="s">
        <v>728</v>
      </c>
    </row>
    <row r="168" spans="1:3" ht="15" x14ac:dyDescent="0.25">
      <c r="A168" s="11" t="s">
        <v>46</v>
      </c>
      <c r="B168" s="11" t="s">
        <v>731</v>
      </c>
      <c r="C168" s="11" t="s">
        <v>730</v>
      </c>
    </row>
    <row r="169" spans="1:3" ht="15" x14ac:dyDescent="0.25">
      <c r="A169" s="10" t="s">
        <v>733</v>
      </c>
      <c r="B169" s="10" t="s">
        <v>734</v>
      </c>
      <c r="C169" s="10" t="s">
        <v>732</v>
      </c>
    </row>
    <row r="170" spans="1:3" ht="15" x14ac:dyDescent="0.25">
      <c r="A170" s="11" t="s">
        <v>736</v>
      </c>
      <c r="B170" s="11" t="s">
        <v>737</v>
      </c>
      <c r="C170" s="11" t="s">
        <v>735</v>
      </c>
    </row>
    <row r="171" spans="1:3" ht="15" x14ac:dyDescent="0.25">
      <c r="A171" s="10" t="s">
        <v>39</v>
      </c>
      <c r="B171" s="10" t="s">
        <v>739</v>
      </c>
      <c r="C171" s="10" t="s">
        <v>738</v>
      </c>
    </row>
    <row r="172" spans="1:3" ht="15" x14ac:dyDescent="0.25">
      <c r="A172" s="11" t="s">
        <v>50</v>
      </c>
      <c r="B172" s="11" t="s">
        <v>741</v>
      </c>
      <c r="C172" s="11" t="s">
        <v>740</v>
      </c>
    </row>
    <row r="173" spans="1:3" ht="15" x14ac:dyDescent="0.25">
      <c r="A173" s="10" t="s">
        <v>246</v>
      </c>
      <c r="B173" s="10" t="s">
        <v>743</v>
      </c>
      <c r="C173" s="10" t="s">
        <v>742</v>
      </c>
    </row>
    <row r="174" spans="1:3" ht="15" x14ac:dyDescent="0.25">
      <c r="A174" s="11" t="s">
        <v>745</v>
      </c>
      <c r="B174" s="11" t="s">
        <v>746</v>
      </c>
      <c r="C174" s="11" t="s">
        <v>744</v>
      </c>
    </row>
    <row r="175" spans="1:3" ht="15" x14ac:dyDescent="0.25">
      <c r="A175" s="10" t="s">
        <v>748</v>
      </c>
      <c r="B175" s="10" t="s">
        <v>749</v>
      </c>
      <c r="C175" s="10" t="s">
        <v>747</v>
      </c>
    </row>
    <row r="176" spans="1:3" ht="15" x14ac:dyDescent="0.25">
      <c r="A176" s="11" t="s">
        <v>622</v>
      </c>
      <c r="B176" s="11" t="s">
        <v>749</v>
      </c>
      <c r="C176" s="11" t="s">
        <v>750</v>
      </c>
    </row>
    <row r="177" spans="1:3" ht="15" x14ac:dyDescent="0.25">
      <c r="A177" s="10" t="s">
        <v>752</v>
      </c>
      <c r="B177" s="10" t="s">
        <v>753</v>
      </c>
      <c r="C177" s="10" t="s">
        <v>751</v>
      </c>
    </row>
    <row r="178" spans="1:3" ht="15" x14ac:dyDescent="0.25">
      <c r="A178" s="11" t="s">
        <v>755</v>
      </c>
      <c r="B178" s="11" t="s">
        <v>756</v>
      </c>
      <c r="C178" s="11" t="s">
        <v>754</v>
      </c>
    </row>
    <row r="179" spans="1:3" ht="15" x14ac:dyDescent="0.25">
      <c r="A179" s="10" t="s">
        <v>758</v>
      </c>
      <c r="B179" s="10" t="s">
        <v>759</v>
      </c>
      <c r="C179" s="10" t="s">
        <v>757</v>
      </c>
    </row>
    <row r="180" spans="1:3" ht="15" x14ac:dyDescent="0.25">
      <c r="A180" s="11" t="s">
        <v>242</v>
      </c>
      <c r="B180" s="11" t="s">
        <v>760</v>
      </c>
      <c r="C180" s="11" t="s">
        <v>243</v>
      </c>
    </row>
    <row r="181" spans="1:3" ht="15" x14ac:dyDescent="0.25">
      <c r="A181" s="10" t="s">
        <v>273</v>
      </c>
      <c r="B181" s="10" t="s">
        <v>762</v>
      </c>
      <c r="C181" s="10" t="s">
        <v>761</v>
      </c>
    </row>
    <row r="182" spans="1:3" ht="15" x14ac:dyDescent="0.25">
      <c r="A182" s="11" t="s">
        <v>271</v>
      </c>
      <c r="B182" s="11" t="s">
        <v>762</v>
      </c>
      <c r="C182" s="11" t="s">
        <v>763</v>
      </c>
    </row>
    <row r="183" spans="1:3" ht="15" x14ac:dyDescent="0.25">
      <c r="A183" s="10" t="s">
        <v>765</v>
      </c>
      <c r="B183" s="10" t="s">
        <v>762</v>
      </c>
      <c r="C183" s="10" t="s">
        <v>764</v>
      </c>
    </row>
    <row r="184" spans="1:3" ht="15" x14ac:dyDescent="0.25">
      <c r="A184" s="11" t="s">
        <v>767</v>
      </c>
      <c r="B184" s="11" t="s">
        <v>762</v>
      </c>
      <c r="C184" s="11" t="s">
        <v>766</v>
      </c>
    </row>
    <row r="185" spans="1:3" ht="15" x14ac:dyDescent="0.25">
      <c r="A185" s="10" t="s">
        <v>232</v>
      </c>
      <c r="B185" s="10" t="s">
        <v>769</v>
      </c>
      <c r="C185" s="10" t="s">
        <v>768</v>
      </c>
    </row>
    <row r="186" spans="1:3" ht="15" x14ac:dyDescent="0.25">
      <c r="A186" s="11" t="s">
        <v>771</v>
      </c>
      <c r="B186" s="11" t="s">
        <v>772</v>
      </c>
      <c r="C186" s="11" t="s">
        <v>770</v>
      </c>
    </row>
    <row r="187" spans="1:3" ht="15" x14ac:dyDescent="0.25">
      <c r="A187" s="10" t="s">
        <v>774</v>
      </c>
      <c r="B187" s="10" t="s">
        <v>775</v>
      </c>
      <c r="C187" s="10" t="s">
        <v>773</v>
      </c>
    </row>
    <row r="188" spans="1:3" ht="15" x14ac:dyDescent="0.25">
      <c r="A188" s="11" t="s">
        <v>777</v>
      </c>
      <c r="B188" s="11" t="s">
        <v>778</v>
      </c>
      <c r="C188" s="11" t="s">
        <v>776</v>
      </c>
    </row>
    <row r="189" spans="1:3" ht="15" x14ac:dyDescent="0.25">
      <c r="A189" s="10" t="s">
        <v>251</v>
      </c>
      <c r="B189" s="10" t="s">
        <v>780</v>
      </c>
      <c r="C189" s="10" t="s">
        <v>779</v>
      </c>
    </row>
    <row r="190" spans="1:3" ht="15" x14ac:dyDescent="0.25">
      <c r="A190" s="11" t="s">
        <v>782</v>
      </c>
      <c r="B190" s="11" t="s">
        <v>783</v>
      </c>
      <c r="C190" s="11" t="s">
        <v>781</v>
      </c>
    </row>
    <row r="191" spans="1:3" ht="15" x14ac:dyDescent="0.25">
      <c r="A191" s="10" t="s">
        <v>785</v>
      </c>
      <c r="B191" s="10" t="s">
        <v>786</v>
      </c>
      <c r="C191" s="10" t="s">
        <v>784</v>
      </c>
    </row>
    <row r="192" spans="1:3" ht="15" x14ac:dyDescent="0.25">
      <c r="A192" s="11" t="s">
        <v>788</v>
      </c>
      <c r="B192" s="11" t="s">
        <v>789</v>
      </c>
      <c r="C192" s="11" t="s">
        <v>787</v>
      </c>
    </row>
    <row r="193" spans="1:3" ht="15" x14ac:dyDescent="0.25">
      <c r="A193" s="10" t="s">
        <v>791</v>
      </c>
      <c r="B193" s="10" t="s">
        <v>789</v>
      </c>
      <c r="C193" s="10" t="s">
        <v>790</v>
      </c>
    </row>
    <row r="194" spans="1:3" ht="15" x14ac:dyDescent="0.25">
      <c r="A194" s="11" t="s">
        <v>240</v>
      </c>
      <c r="B194" s="11" t="s">
        <v>793</v>
      </c>
      <c r="C194" s="11" t="s">
        <v>792</v>
      </c>
    </row>
    <row r="195" spans="1:3" ht="15" x14ac:dyDescent="0.25">
      <c r="A195" s="10" t="s">
        <v>234</v>
      </c>
      <c r="B195" s="10" t="s">
        <v>795</v>
      </c>
      <c r="C195" s="10" t="s">
        <v>794</v>
      </c>
    </row>
    <row r="196" spans="1:3" ht="15" x14ac:dyDescent="0.25">
      <c r="A196" s="11" t="s">
        <v>797</v>
      </c>
      <c r="B196" s="11" t="s">
        <v>798</v>
      </c>
      <c r="C196" s="11" t="s">
        <v>796</v>
      </c>
    </row>
    <row r="197" spans="1:3" ht="15" x14ac:dyDescent="0.25">
      <c r="A197" s="10" t="s">
        <v>238</v>
      </c>
      <c r="B197" s="10" t="s">
        <v>800</v>
      </c>
      <c r="C197" s="10" t="s">
        <v>799</v>
      </c>
    </row>
    <row r="198" spans="1:3" ht="15" x14ac:dyDescent="0.25">
      <c r="A198" s="11" t="s">
        <v>802</v>
      </c>
      <c r="B198" s="11" t="s">
        <v>803</v>
      </c>
      <c r="C198" s="11" t="s">
        <v>801</v>
      </c>
    </row>
    <row r="199" spans="1:3" ht="15" x14ac:dyDescent="0.25">
      <c r="A199" s="10" t="s">
        <v>805</v>
      </c>
      <c r="B199" s="10" t="s">
        <v>806</v>
      </c>
      <c r="C199" s="10" t="s">
        <v>804</v>
      </c>
    </row>
    <row r="200" spans="1:3" ht="15" x14ac:dyDescent="0.25">
      <c r="A200" s="11" t="s">
        <v>249</v>
      </c>
      <c r="B200" s="11" t="s">
        <v>808</v>
      </c>
      <c r="C200" s="11" t="s">
        <v>807</v>
      </c>
    </row>
    <row r="201" spans="1:3" ht="15" x14ac:dyDescent="0.25">
      <c r="A201" s="10" t="s">
        <v>244</v>
      </c>
      <c r="B201" s="10" t="s">
        <v>810</v>
      </c>
      <c r="C201" s="10" t="s">
        <v>809</v>
      </c>
    </row>
    <row r="202" spans="1:3" ht="15" x14ac:dyDescent="0.25">
      <c r="A202" s="11" t="s">
        <v>812</v>
      </c>
      <c r="B202" s="11" t="s">
        <v>813</v>
      </c>
      <c r="C202" s="11" t="s">
        <v>811</v>
      </c>
    </row>
    <row r="203" spans="1:3" ht="15" x14ac:dyDescent="0.25">
      <c r="A203" s="10" t="s">
        <v>247</v>
      </c>
      <c r="B203" s="10" t="s">
        <v>815</v>
      </c>
      <c r="C203" s="10" t="s">
        <v>814</v>
      </c>
    </row>
    <row r="204" spans="1:3" ht="15" x14ac:dyDescent="0.25">
      <c r="A204" s="11" t="s">
        <v>817</v>
      </c>
      <c r="B204" s="11" t="s">
        <v>818</v>
      </c>
      <c r="C204" s="11" t="s">
        <v>816</v>
      </c>
    </row>
    <row r="205" spans="1:3" ht="15" x14ac:dyDescent="0.25">
      <c r="A205" s="10" t="s">
        <v>226</v>
      </c>
      <c r="B205" s="10" t="s">
        <v>820</v>
      </c>
      <c r="C205" s="10" t="s">
        <v>819</v>
      </c>
    </row>
    <row r="206" spans="1:3" ht="15" x14ac:dyDescent="0.25">
      <c r="A206" s="11" t="s">
        <v>822</v>
      </c>
      <c r="B206" s="11" t="s">
        <v>823</v>
      </c>
      <c r="C206" s="11" t="s">
        <v>821</v>
      </c>
    </row>
    <row r="207" spans="1:3" ht="15" x14ac:dyDescent="0.25">
      <c r="A207" s="10" t="s">
        <v>825</v>
      </c>
      <c r="B207" s="10" t="s">
        <v>826</v>
      </c>
      <c r="C207" s="10" t="s">
        <v>824</v>
      </c>
    </row>
    <row r="208" spans="1:3" ht="15" x14ac:dyDescent="0.25">
      <c r="A208" s="11" t="s">
        <v>828</v>
      </c>
      <c r="B208" s="11" t="s">
        <v>829</v>
      </c>
      <c r="C208" s="11" t="s">
        <v>827</v>
      </c>
    </row>
    <row r="209" spans="1:3" ht="15" x14ac:dyDescent="0.25">
      <c r="A209" s="10" t="s">
        <v>828</v>
      </c>
      <c r="B209" s="10" t="s">
        <v>829</v>
      </c>
      <c r="C209" s="10" t="s">
        <v>830</v>
      </c>
    </row>
    <row r="210" spans="1:3" ht="15" x14ac:dyDescent="0.25">
      <c r="A210" s="11" t="s">
        <v>228</v>
      </c>
      <c r="B210" s="11" t="s">
        <v>832</v>
      </c>
      <c r="C210" s="11" t="s">
        <v>831</v>
      </c>
    </row>
    <row r="211" spans="1:3" ht="15" x14ac:dyDescent="0.25">
      <c r="A211" s="10" t="s">
        <v>228</v>
      </c>
      <c r="B211" s="10" t="s">
        <v>832</v>
      </c>
      <c r="C211" s="10" t="s">
        <v>831</v>
      </c>
    </row>
    <row r="212" spans="1:3" ht="15" x14ac:dyDescent="0.25">
      <c r="A212" s="11" t="s">
        <v>248</v>
      </c>
      <c r="B212" s="11" t="s">
        <v>834</v>
      </c>
      <c r="C212" s="11" t="s">
        <v>833</v>
      </c>
    </row>
    <row r="213" spans="1:3" ht="15" x14ac:dyDescent="0.25">
      <c r="A213" s="10" t="s">
        <v>267</v>
      </c>
      <c r="B213" s="10" t="s">
        <v>836</v>
      </c>
      <c r="C213" s="10" t="s">
        <v>835</v>
      </c>
    </row>
    <row r="214" spans="1:3" ht="15" x14ac:dyDescent="0.25">
      <c r="A214" s="11" t="s">
        <v>265</v>
      </c>
      <c r="B214" s="11" t="s">
        <v>836</v>
      </c>
      <c r="C214" s="11" t="s">
        <v>837</v>
      </c>
    </row>
    <row r="215" spans="1:3" ht="15" x14ac:dyDescent="0.25">
      <c r="A215" s="10" t="s">
        <v>839</v>
      </c>
      <c r="B215" s="10" t="s">
        <v>840</v>
      </c>
      <c r="C215" s="10" t="s">
        <v>838</v>
      </c>
    </row>
    <row r="216" spans="1:3" ht="15" x14ac:dyDescent="0.25">
      <c r="A216" s="11" t="s">
        <v>230</v>
      </c>
      <c r="B216" s="11" t="s">
        <v>842</v>
      </c>
      <c r="C216" s="11" t="s">
        <v>841</v>
      </c>
    </row>
    <row r="217" spans="1:3" ht="15" x14ac:dyDescent="0.25">
      <c r="A217" s="12" t="s">
        <v>230</v>
      </c>
      <c r="B217" s="12" t="s">
        <v>842</v>
      </c>
      <c r="C217" s="12" t="s">
        <v>843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PAGAMENTOS EFETUADOS - OB- POR 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Viviane Santos Silva</dc:creator>
  <cp:lastModifiedBy>Viviane Santos Silva</cp:lastModifiedBy>
  <cp:lastPrinted>2021-03-24T19:13:07Z</cp:lastPrinted>
  <dcterms:created xsi:type="dcterms:W3CDTF">2021-03-24T13:57:51Z</dcterms:created>
  <dcterms:modified xsi:type="dcterms:W3CDTF">2021-05-12T17:51:04Z</dcterms:modified>
</cp:coreProperties>
</file>