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Gisele.oliveira\Desktop\LICITAÇÃO 2023\Pregão 16_2023 - Conferência Brasil Arábia\"/>
    </mc:Choice>
  </mc:AlternateContent>
  <xr:revisionPtr revIDLastSave="0" documentId="8_{0C3B61C3-0A2C-49FC-8A83-2F56097EF206}" xr6:coauthVersionLast="47" xr6:coauthVersionMax="47" xr10:uidLastSave="{00000000-0000-0000-0000-000000000000}"/>
  <bookViews>
    <workbookView xWindow="-120" yWindow="-120" windowWidth="20730" windowHeight="11160" xr2:uid="{00000000-000D-0000-FFFF-FFFF00000000}"/>
  </bookViews>
  <sheets>
    <sheet name="Itens passíveis de contratação" sheetId="1" r:id="rId1"/>
    <sheet name="Planilha1" sheetId="2" r:id="rId2"/>
  </sheets>
  <definedNames>
    <definedName name="_xlnm.Print_Area" localSheetId="0">'Itens passíveis de contratação'!$A$1:$I$114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7" i="1" l="1"/>
  <c r="I38" i="1"/>
  <c r="G13" i="1"/>
  <c r="I13" i="1"/>
  <c r="I112" i="1"/>
  <c r="I111" i="1"/>
  <c r="I110" i="1"/>
  <c r="I109" i="1"/>
  <c r="I107" i="1"/>
  <c r="I106" i="1"/>
  <c r="I104" i="1"/>
  <c r="I103" i="1"/>
  <c r="I102" i="1"/>
  <c r="I101" i="1"/>
  <c r="I100" i="1"/>
  <c r="I98" i="1"/>
  <c r="I97" i="1"/>
  <c r="I96" i="1"/>
  <c r="I95" i="1"/>
  <c r="I94" i="1"/>
  <c r="I93" i="1"/>
  <c r="I92" i="1"/>
  <c r="I91" i="1"/>
  <c r="I90" i="1"/>
  <c r="I89" i="1"/>
  <c r="I88" i="1"/>
  <c r="I87" i="1"/>
  <c r="I86" i="1"/>
  <c r="I85" i="1"/>
  <c r="I84" i="1"/>
  <c r="I83" i="1"/>
  <c r="I82" i="1"/>
  <c r="I81" i="1"/>
  <c r="I80" i="1"/>
  <c r="I79" i="1"/>
  <c r="I78" i="1"/>
  <c r="I77" i="1"/>
  <c r="I75" i="1"/>
  <c r="I74" i="1"/>
  <c r="I73" i="1"/>
  <c r="I72" i="1"/>
  <c r="I71" i="1"/>
  <c r="I69" i="1"/>
  <c r="I68" i="1"/>
  <c r="I67" i="1"/>
  <c r="I66" i="1"/>
  <c r="I65" i="1"/>
  <c r="I64" i="1"/>
  <c r="I63" i="1"/>
  <c r="I62" i="1"/>
  <c r="I61" i="1"/>
  <c r="I60" i="1"/>
  <c r="I59" i="1"/>
  <c r="I58" i="1"/>
  <c r="I57" i="1"/>
  <c r="I56" i="1"/>
  <c r="I55" i="1"/>
  <c r="I54" i="1"/>
  <c r="I53" i="1"/>
  <c r="I52" i="1"/>
  <c r="I51" i="1"/>
  <c r="I50" i="1"/>
  <c r="I49" i="1"/>
  <c r="I48" i="1"/>
  <c r="I47" i="1"/>
  <c r="I45" i="1"/>
  <c r="I44" i="1"/>
  <c r="I43" i="1"/>
  <c r="I42" i="1"/>
  <c r="I41" i="1"/>
  <c r="I40" i="1"/>
  <c r="I39" i="1"/>
  <c r="I36" i="1"/>
  <c r="I35" i="1"/>
  <c r="I34" i="1"/>
  <c r="I33" i="1"/>
  <c r="I32" i="1"/>
  <c r="I31" i="1"/>
  <c r="I30" i="1"/>
  <c r="I28" i="1"/>
  <c r="I27" i="1"/>
  <c r="I26" i="1"/>
  <c r="I25" i="1"/>
  <c r="I24" i="1"/>
  <c r="I23" i="1"/>
  <c r="I22" i="1"/>
  <c r="I19" i="1"/>
  <c r="I18" i="1"/>
  <c r="I17" i="1"/>
  <c r="I16" i="1"/>
  <c r="I15" i="1"/>
  <c r="I14" i="1"/>
  <c r="I12" i="1"/>
  <c r="I11" i="1"/>
  <c r="I9" i="1"/>
  <c r="I7" i="1"/>
  <c r="I5" i="1"/>
  <c r="G112" i="1"/>
  <c r="G111" i="1"/>
  <c r="G110" i="1"/>
  <c r="G109" i="1"/>
  <c r="G107" i="1"/>
  <c r="G106" i="1"/>
  <c r="G104" i="1"/>
  <c r="G103" i="1"/>
  <c r="G102" i="1"/>
  <c r="G101" i="1"/>
  <c r="G100" i="1"/>
  <c r="G98" i="1"/>
  <c r="G97" i="1"/>
  <c r="G96" i="1"/>
  <c r="G95" i="1"/>
  <c r="G94" i="1"/>
  <c r="G93" i="1"/>
  <c r="G92" i="1"/>
  <c r="G91" i="1"/>
  <c r="G90" i="1"/>
  <c r="G89" i="1"/>
  <c r="G88" i="1"/>
  <c r="G87" i="1"/>
  <c r="G86" i="1"/>
  <c r="G85" i="1"/>
  <c r="G84" i="1"/>
  <c r="G83" i="1"/>
  <c r="G82" i="1"/>
  <c r="G81" i="1"/>
  <c r="G80" i="1"/>
  <c r="G79" i="1"/>
  <c r="G78" i="1"/>
  <c r="G77" i="1"/>
  <c r="G75" i="1"/>
  <c r="G74" i="1"/>
  <c r="G73" i="1"/>
  <c r="G72" i="1"/>
  <c r="G71" i="1"/>
  <c r="G36" i="1"/>
  <c r="G35" i="1"/>
  <c r="G34" i="1"/>
  <c r="G26" i="1"/>
  <c r="G25" i="1"/>
  <c r="G24" i="1"/>
  <c r="G9" i="1"/>
  <c r="G5" i="1"/>
  <c r="G37" i="1"/>
  <c r="G38" i="1"/>
  <c r="I114" i="1" l="1"/>
  <c r="G48" i="1"/>
  <c r="G49" i="1"/>
  <c r="G50" i="1"/>
  <c r="G51" i="1"/>
  <c r="G52" i="1"/>
  <c r="G53" i="1"/>
  <c r="G54" i="1"/>
  <c r="G55" i="1"/>
  <c r="G56" i="1"/>
  <c r="G57" i="1"/>
  <c r="G58" i="1"/>
  <c r="G59" i="1"/>
  <c r="G60" i="1"/>
  <c r="G61" i="1"/>
  <c r="G62" i="1"/>
  <c r="G63" i="1"/>
  <c r="G64" i="1"/>
  <c r="G65" i="1"/>
  <c r="G66" i="1"/>
  <c r="G67" i="1"/>
  <c r="G68" i="1"/>
  <c r="G69" i="1"/>
  <c r="G47" i="1"/>
  <c r="G44" i="1"/>
  <c r="G45" i="1"/>
  <c r="G43" i="1"/>
  <c r="G42" i="1"/>
  <c r="G41" i="1"/>
  <c r="G40" i="1"/>
  <c r="G39" i="1"/>
  <c r="G33" i="1"/>
  <c r="G31" i="1"/>
  <c r="G32" i="1"/>
  <c r="G30" i="1"/>
  <c r="G28" i="1"/>
  <c r="G27" i="1"/>
  <c r="G23" i="1"/>
  <c r="G22" i="1"/>
  <c r="G19" i="1"/>
  <c r="G18" i="1"/>
  <c r="G17" i="1"/>
  <c r="G15" i="1"/>
  <c r="G14" i="1"/>
  <c r="G12" i="1"/>
  <c r="G11" i="1"/>
  <c r="G7" i="1" l="1"/>
</calcChain>
</file>

<file path=xl/sharedStrings.xml><?xml version="1.0" encoding="utf-8"?>
<sst xmlns="http://schemas.openxmlformats.org/spreadsheetml/2006/main" count="410" uniqueCount="322">
  <si>
    <t>Item</t>
  </si>
  <si>
    <t>Descritivo</t>
  </si>
  <si>
    <t>Detalhamento</t>
  </si>
  <si>
    <t>Unidade</t>
  </si>
  <si>
    <t>Serviço</t>
  </si>
  <si>
    <t>1.1</t>
  </si>
  <si>
    <t>2.1</t>
  </si>
  <si>
    <t>3.1</t>
  </si>
  <si>
    <t>4.1</t>
  </si>
  <si>
    <t xml:space="preserve">Diária </t>
  </si>
  <si>
    <t>5.1</t>
  </si>
  <si>
    <t>5.2</t>
  </si>
  <si>
    <t>Kg</t>
  </si>
  <si>
    <r>
      <t xml:space="preserve">Garrafa de água </t>
    </r>
    <r>
      <rPr>
        <b/>
        <sz val="11"/>
        <color theme="1"/>
        <rFont val="Calibri"/>
        <family val="2"/>
        <scheme val="minor"/>
      </rPr>
      <t>sem gás</t>
    </r>
  </si>
  <si>
    <r>
      <t xml:space="preserve">Garrafa de água </t>
    </r>
    <r>
      <rPr>
        <b/>
        <sz val="11"/>
        <color theme="1"/>
        <rFont val="Calibri"/>
        <family val="2"/>
        <scheme val="minor"/>
      </rPr>
      <t>com gás</t>
    </r>
  </si>
  <si>
    <t>Cinegrafista</t>
  </si>
  <si>
    <t>Diária</t>
  </si>
  <si>
    <t>Fotógrafo</t>
  </si>
  <si>
    <t>Intéprete simultâneo (inglês - português e vice-versa)</t>
  </si>
  <si>
    <t>4.2</t>
  </si>
  <si>
    <t xml:space="preserve">Mestre de cerimônias - Bilíngue </t>
  </si>
  <si>
    <t>Recepcionista Bilíngue - inglês</t>
  </si>
  <si>
    <t xml:space="preserve">Profissional capacitado para a recepção e apoio aos participantes no local do evento. Deve ser fluente em inglês. </t>
  </si>
  <si>
    <t>Técnico em Informática</t>
  </si>
  <si>
    <t>Profissional capacitado para serviços de informática. Responsável pela montagem e instalação de equipamentos e configuração de sistemas.</t>
  </si>
  <si>
    <t>Impressora Multifuncional</t>
  </si>
  <si>
    <t>Impressora Térmica</t>
  </si>
  <si>
    <t>Passador de slides com ponteira laser</t>
  </si>
  <si>
    <t>Distribuidor de áudio e vídeo</t>
  </si>
  <si>
    <t>Microfone gooseneck</t>
  </si>
  <si>
    <t>Microfone sem fio tipo bastão</t>
  </si>
  <si>
    <t>Microfone de lapela</t>
  </si>
  <si>
    <t>Com fotocopiadora, impressora e scanner. Com tonners coloridos e papel. Modelo ProXpress M4580FX ou similar.</t>
  </si>
  <si>
    <t>De fácil manuseio. Com pilhas/ baterias incluídas.</t>
  </si>
  <si>
    <t>Receptores para tradução simultânea</t>
  </si>
  <si>
    <t>Distribuidor de áudio e vídeo, com todo o cabeamento necessário.</t>
  </si>
  <si>
    <t>Unidade/dia</t>
  </si>
  <si>
    <t>Extensão tipo régua</t>
  </si>
  <si>
    <t>Com 4 tomadas e 10 metros de cabo cada uma.</t>
  </si>
  <si>
    <t>Kit Lounge</t>
  </si>
  <si>
    <t>Mastro para bandeira</t>
  </si>
  <si>
    <t>Mesa de reunião</t>
  </si>
  <si>
    <t>Em aço escovado ou inox, com sacos de lixos pretos incluídos e reposição.</t>
  </si>
  <si>
    <t>Com base e ponteira. Dimensões: 1,55mx0,90m.</t>
  </si>
  <si>
    <t>Serviço de filmagem</t>
  </si>
  <si>
    <t>Serviço de Internet</t>
  </si>
  <si>
    <t>UTI Móvel</t>
  </si>
  <si>
    <t>Higienizador de mãos</t>
  </si>
  <si>
    <t xml:space="preserve">Profissional responsável pela filmagem de  todo o evento. </t>
  </si>
  <si>
    <t>Adaptador universal</t>
  </si>
  <si>
    <r>
      <t xml:space="preserve">Adaptador de </t>
    </r>
    <r>
      <rPr>
        <i/>
        <sz val="11"/>
        <color theme="1"/>
        <rFont val="Calibri"/>
        <family val="2"/>
        <scheme val="minor"/>
      </rPr>
      <t>plugs</t>
    </r>
    <r>
      <rPr>
        <sz val="11"/>
        <color theme="1"/>
        <rFont val="Calibri"/>
        <family val="2"/>
        <scheme val="minor"/>
      </rPr>
      <t xml:space="preserve"> e tomadas</t>
    </r>
  </si>
  <si>
    <t xml:space="preserve">Profissional responsável pelo registro fotográfico digital de todo o evento, com qualidade jornalística. </t>
  </si>
  <si>
    <t>Responsável pela tradução das palestras ou apresentações de um idioma para outro simultaneamente durante as atividades da plenária. Com experiência comprovada na atividade.</t>
  </si>
  <si>
    <t>Mesa de banquete</t>
  </si>
  <si>
    <t>Gerador 115 KVA</t>
  </si>
  <si>
    <t>Mesa tipo bistrô</t>
  </si>
  <si>
    <r>
      <t xml:space="preserve">Software </t>
    </r>
    <r>
      <rPr>
        <sz val="11"/>
        <color theme="1"/>
        <rFont val="Calibri"/>
        <family val="2"/>
        <scheme val="minor"/>
      </rPr>
      <t>de credenciamento</t>
    </r>
  </si>
  <si>
    <t>Sistema de gerenciamento de dados para credenciamento e controle de acesso aos participantes, que permita a emissão de relatórios periódicos e listas de presença, sob demanda.</t>
  </si>
  <si>
    <t>Cachê de mercado</t>
  </si>
  <si>
    <t>Serviço de café</t>
  </si>
  <si>
    <t>Serviço de chá</t>
  </si>
  <si>
    <t>Litro</t>
  </si>
  <si>
    <t>Técnico de tradução simultânea</t>
  </si>
  <si>
    <t>Profissional responsável pela montagem e instalação das cabines e dos equipamentos de tradução simultânea.</t>
  </si>
  <si>
    <t>Deve-se considerar no custo a criação da arte final e o material a ser produzido</t>
  </si>
  <si>
    <t>6.3</t>
  </si>
  <si>
    <t>6.5</t>
  </si>
  <si>
    <t>6.6</t>
  </si>
  <si>
    <t>6.9</t>
  </si>
  <si>
    <t>6.12</t>
  </si>
  <si>
    <t>6.14</t>
  </si>
  <si>
    <t>6.15</t>
  </si>
  <si>
    <t>7.1</t>
  </si>
  <si>
    <t>7.2</t>
  </si>
  <si>
    <t>7.3</t>
  </si>
  <si>
    <t>7.4</t>
  </si>
  <si>
    <t>7.5</t>
  </si>
  <si>
    <t>7.6</t>
  </si>
  <si>
    <t>7.7</t>
  </si>
  <si>
    <t>7.8</t>
  </si>
  <si>
    <t>7.9</t>
  </si>
  <si>
    <t>7.10</t>
  </si>
  <si>
    <t>7.11</t>
  </si>
  <si>
    <t>7.12</t>
  </si>
  <si>
    <t>7.13</t>
  </si>
  <si>
    <t>7.14</t>
  </si>
  <si>
    <t>7.15</t>
  </si>
  <si>
    <t>8.1</t>
  </si>
  <si>
    <t>8.2</t>
  </si>
  <si>
    <t>8.3</t>
  </si>
  <si>
    <t>8.4</t>
  </si>
  <si>
    <t>8.5</t>
  </si>
  <si>
    <t>9.1</t>
  </si>
  <si>
    <t>9.2</t>
  </si>
  <si>
    <t>9.3</t>
  </si>
  <si>
    <t>9.4</t>
  </si>
  <si>
    <t>9.5</t>
  </si>
  <si>
    <t>10.1</t>
  </si>
  <si>
    <t>10.2</t>
  </si>
  <si>
    <t>10.3</t>
  </si>
  <si>
    <t>10.4</t>
  </si>
  <si>
    <t>10.5</t>
  </si>
  <si>
    <t>Locação, montagem, instalação e retirada de conjunto de grupo gerador super silenciado motor de 115/KVA, 60 Hz, microprocessado e quadro de transferência, 75 Db a 1,5 metro, para funcionamento em regime “contínuo”, 12 horas em funcionamento. A ser utilizado  durante o coquetel de abertura do evento no primeiro dia.</t>
  </si>
  <si>
    <t>m² instalado</t>
  </si>
  <si>
    <t>Locação de Espaço</t>
  </si>
  <si>
    <t>Unidade (infraestrutura completa)</t>
  </si>
  <si>
    <t>2. LOCAÇÂO DE ESPAÇOS</t>
  </si>
  <si>
    <t>4. ALIMENTAÇÃO</t>
  </si>
  <si>
    <t>Apresentação musical</t>
  </si>
  <si>
    <t xml:space="preserve"> Coffee Break</t>
  </si>
  <si>
    <t>Almoço</t>
  </si>
  <si>
    <t>4.3</t>
  </si>
  <si>
    <t>Coquetel</t>
  </si>
  <si>
    <t>Café servido em garrafas térmicas de inox de  2L. Acompanha os materiais necessários para o serviço (louças, açúcar, mexedor, adoçante). Estimativa: 200 ml por pessoa/dia.</t>
  </si>
  <si>
    <t>4.4</t>
  </si>
  <si>
    <t>4.5</t>
  </si>
  <si>
    <t>4.6</t>
  </si>
  <si>
    <t>Serviço de leite</t>
  </si>
  <si>
    <t>Água quente servida em garrafas térmicas de inox de  2L. Acompanha os materiais necessários para o serviço (louças, açúcar, mexedor, adoçante e ao menos 5 tipos de sabores). OBS: 50 ml por pessoa/dia.</t>
  </si>
  <si>
    <t>4.7</t>
  </si>
  <si>
    <t>4.8</t>
  </si>
  <si>
    <t>4.9</t>
  </si>
  <si>
    <t>1. ASSESSORIA</t>
  </si>
  <si>
    <t xml:space="preserve">Assessoria Prévia </t>
  </si>
  <si>
    <t>6. RECURSOS HUMANOS</t>
  </si>
  <si>
    <t>Profissional de nível superior com experiência comprovada em eventos internacionais de grande complexidade. Será responsável por toda a coordenação geral e presencial da montagem, execução e desmontagem do evento. Sujeito a prévia aprovação pela contratante. Deve ser fluente em inglês e ter dedicação exclusiva ao evento. Responsável pelo atendimento à equipe da ANAC durante esse período.</t>
  </si>
  <si>
    <t>Coordenador Geral - Bilíngue (inglês)</t>
  </si>
  <si>
    <t xml:space="preserve">Profissional capacitado com experiência em eventos internacionais de grande complexidade, responsável por garantir a pontualidade, apresentação e qualidade dos serviços de alimentação, bem como a manutenção  e reposição dos itens, inclusive de café, chá, leite e água  nos ambientes. Deve ser fluente em inglês. </t>
  </si>
  <si>
    <t>6.1</t>
  </si>
  <si>
    <t>6.2</t>
  </si>
  <si>
    <t>6.4</t>
  </si>
  <si>
    <t>6.7</t>
  </si>
  <si>
    <t>6.8</t>
  </si>
  <si>
    <t>6.10</t>
  </si>
  <si>
    <t>6.11</t>
  </si>
  <si>
    <t>6.13</t>
  </si>
  <si>
    <t>Profissional capacitado para a recepção e apoio aos participantes no local do evento. Deve ser fluente em árabe.</t>
  </si>
  <si>
    <r>
      <t xml:space="preserve">Profissional responsável pela criação de artes e identidade visual, edição e tratamento de imagens, criação de vídeos em </t>
    </r>
    <r>
      <rPr>
        <i/>
        <sz val="11"/>
        <color theme="1"/>
        <rFont val="Calibri"/>
        <family val="2"/>
        <scheme val="minor"/>
      </rPr>
      <t>motion design</t>
    </r>
    <r>
      <rPr>
        <sz val="11"/>
        <color theme="1"/>
        <rFont val="Calibri"/>
        <family val="2"/>
        <scheme val="minor"/>
      </rPr>
      <t xml:space="preserve">, edição e finalização de vídeos. Poderá ser acionado antes da data da Conferência para auxiliar a ANAC na elaboração de peças visuais para o evento. </t>
    </r>
  </si>
  <si>
    <t>Designer gráfico/ videomaker</t>
  </si>
  <si>
    <t>Profissional qualificado e habilitado para conduzir cerimônias e elaborar roteiros. Deve ser fluente em inglês, uma vez que poderá conduzir as cerimônias do evento nesse idioma. A escolha do profissional  deve ser aprovada pela ANAC.</t>
  </si>
  <si>
    <t xml:space="preserve">Notebook </t>
  </si>
  <si>
    <t xml:space="preserve">Notebook com CPU Core I7 ou similar, 3,6Ghz,  RAM 8GB (mínimo),  1T de SSD, tela 15,6 ", Windows 11, MS Office 2013 em inglês,  placa Wi-Fi, teclado em inglês (E.U.A) com 4 portas USB 2.0, placa de som e vídeo incorporada. Software antivírus pré-carregado. </t>
  </si>
  <si>
    <t>Tribuna  digital</t>
  </si>
  <si>
    <t>House mix</t>
  </si>
  <si>
    <t>Cadeira executiva tipo 1</t>
  </si>
  <si>
    <t>Poltrona</t>
  </si>
  <si>
    <t>Cadeira ou poltrona fixa</t>
  </si>
  <si>
    <t>Mesa de apoio</t>
  </si>
  <si>
    <t xml:space="preserve">cadeira ou poltrona fixa com acolchoamento em couro ou tecido de cor neutra. Para a platéia da Sala de Conferência. </t>
  </si>
  <si>
    <t>Tapete de oração</t>
  </si>
  <si>
    <t>Bandeira do Brasil</t>
  </si>
  <si>
    <t>Bandeira da Arábia Saudita</t>
  </si>
  <si>
    <t>Totem de autocredenciamento</t>
  </si>
  <si>
    <t>Cadeira para mesa de banquete</t>
  </si>
  <si>
    <t xml:space="preserve">Criação de peça a ser aprovada pela ANAC. Bloco de anotações personalizado com a marca do evento, formato A5, em papel offset 115 g/m², com impressão 4/0 e 20 folhas destacáveis (acabamento com microsserrilha). Capa e  quarta-capa em papel couché fosco 250 g/m², com impressão 4/0. </t>
  </si>
  <si>
    <t>5.3</t>
  </si>
  <si>
    <t>5.4</t>
  </si>
  <si>
    <t>5.5</t>
  </si>
  <si>
    <t>Caneta personalizada com a logomarca do evento, modelo luxo, na opção de cor preto ou prata,  com escrita rollerball.</t>
  </si>
  <si>
    <t>5.6</t>
  </si>
  <si>
    <t xml:space="preserve">5. KIT CREDENCIAMENTO </t>
  </si>
  <si>
    <t>5.7</t>
  </si>
  <si>
    <t>Gel higienizador de mãos com hidratante. Recipiente com 50g.</t>
  </si>
  <si>
    <t>Cenógrafo</t>
  </si>
  <si>
    <t xml:space="preserve">Responsável por projetar e supervisionar a execução dos projetos de cenografia e a montagem de todos os ambientes do evento. </t>
  </si>
  <si>
    <r>
      <t xml:space="preserve">Totem interativo </t>
    </r>
    <r>
      <rPr>
        <i/>
        <sz val="11"/>
        <color theme="1"/>
        <rFont val="Calibri"/>
        <family val="2"/>
        <scheme val="minor"/>
      </rPr>
      <t>touch</t>
    </r>
  </si>
  <si>
    <t>Locação, montagem, instalação e retirada de conjunto de grupo gerador super silenciado motor de 300/KVA, 60 Hz, microprocessado e quadro de transferência, 75 Db a 1,5 metro, para funcionamento em regime “contínuo”, 12 horas em funcionamento. Deverá estar disponível para  uso durante os 2 dias do evento.</t>
  </si>
  <si>
    <t>Totem para carregamento de celulares</t>
  </si>
  <si>
    <r>
      <t xml:space="preserve">Iluminação em movimento com canhão do tipo </t>
    </r>
    <r>
      <rPr>
        <i/>
        <sz val="11"/>
        <color theme="1"/>
        <rFont val="Calibri"/>
        <family val="2"/>
        <scheme val="minor"/>
      </rPr>
      <t>moving head</t>
    </r>
    <r>
      <rPr>
        <sz val="11"/>
        <color theme="1"/>
        <rFont val="Calibri"/>
        <family val="2"/>
        <scheme val="minor"/>
      </rPr>
      <t xml:space="preserve"> Led Spot 30w 8 cores e com até 7 desenhos em disco de cores.</t>
    </r>
  </si>
  <si>
    <t>9.6</t>
  </si>
  <si>
    <t xml:space="preserve">Tapete damasceno de alta textura, para oração e decoração. Tamanho 110 x70 cm. Com desenhos que remetam a Arábia Saudita. Feito em jacquard com relevos. Em cor neutra. Para a sala de autoridade saudita. </t>
  </si>
  <si>
    <t>Mesa de banquete redonda ou retangular para 10 lugares, com toalha e cobre manchas em tons neutros. Será utilizada para o espaço do almoço.</t>
  </si>
  <si>
    <t>Espaço instagramável</t>
  </si>
  <si>
    <t>Composto por jogo de sofá de couro ou de tecido  de 3 e 2 lugares, 2 poltronas de madeira com design diferenciado, almofadas decorativas, mesa de centro pequena em madeira e tapete de sisal ou jacquard no tamanho 2,00x2,50m. Para o espaço do coquetel e espaço de integração.</t>
  </si>
  <si>
    <t>Arranjo de flores - Orquídea</t>
  </si>
  <si>
    <t>Arranjos pequenos com flores naturais em vasos de vidros ou cachepôs de  aço escovado. Para as mesas bistrô no espaço de convivência e coquetel de boas-vindas.</t>
  </si>
  <si>
    <t>Balcão de apoio ao credenciamento</t>
  </si>
  <si>
    <t>Montagem dos espaços do evento</t>
  </si>
  <si>
    <t>A montagem, a ser finalizada com no mínimo 2h de antecedência, compreende todos os preparativos essenciais à realização do evento. Envolve a preparação dos equipamentos de sonorização, de audivisual, de informática, da ambientação, da decoração e de toda a infraestrutura requerida.   Deve seguir cronograma proposto.</t>
  </si>
  <si>
    <t>Desmontagem dos espaços do evento</t>
  </si>
  <si>
    <r>
      <t xml:space="preserve">Serviço de Internet  banda larga de alto desempenho em </t>
    </r>
    <r>
      <rPr>
        <b/>
        <sz val="11"/>
        <color theme="1"/>
        <rFont val="Calibri"/>
        <family val="2"/>
        <scheme val="minor"/>
      </rPr>
      <t>todos os espaços do evento</t>
    </r>
    <r>
      <rPr>
        <sz val="11"/>
        <color theme="1"/>
        <rFont val="Calibri"/>
        <family val="2"/>
        <scheme val="minor"/>
      </rPr>
      <t xml:space="preserve">. Serviço Wi-Fi com no mínimo  100 Mbs de velocidade dedicada (link dedicado e exclusivo do evento). O serviço deve assegurar ao menos 600 acessos simultâneos com velocidade e qualidade suficientes para </t>
    </r>
    <r>
      <rPr>
        <i/>
        <sz val="11"/>
        <color theme="1"/>
        <rFont val="Calibri"/>
        <family val="2"/>
        <scheme val="minor"/>
      </rPr>
      <t>downloads, uploads,</t>
    </r>
    <r>
      <rPr>
        <sz val="11"/>
        <color theme="1"/>
        <rFont val="Calibri"/>
        <family val="2"/>
        <scheme val="minor"/>
      </rPr>
      <t xml:space="preserve"> acesso a redes sociais e demais sítios eletrônicos.</t>
    </r>
  </si>
  <si>
    <t>Composição estética de 3 espaços interativos e decorados que representem cada um dos pilares do evento: sustentabilidade, investimentos e tecnologias inovadoras. Uso de cenários visuais que desperte o interesse e a integração dos participantes.  Deve prever iluminação, tecnologias, mobiliário, comunicação visual, objetos decorativos e demais elementos que instiguem a imaginação e criatividade dos participantes. Irá compor o espaço de Integração.</t>
  </si>
  <si>
    <t>Contratação de apresentação musical para o coquetel de boas-vindas (2h de show - 19h às 21h). A empresa deve sugerir três nomes e caberá à ANAC escolher quem irá se apresentar. Obs: A banda ou profissional deve incluir no valor do cachê, o custo  com transporte, hospedagem e alimentação, e de todos os equipamentos e instrumentos necessários à sua apresentação (iluminação, operador e mesa de som,  caixas acústicas, instrumentos musicais, microfones, etc.). Incluir o pagamento de taxas, como ECAD e outros que se fizerem necessários.</t>
  </si>
  <si>
    <t>Leite  servido quente em garrafas térmicas de inox de 1L. Acompanha os materiais necessários para o serviço (louças, açúcar, mexedor e adoçante). O leite deve ser integral UHT em caixinha. Estimativa: 25 ml por pessoa/dia.</t>
  </si>
  <si>
    <t>Garrafas de água mineral 500ml - lacradas. Estimativa: 3 garrafas por pessoa/dia</t>
  </si>
  <si>
    <t>Estrutura e montagem de palco de madeira revestido em forração em toda extensão do piso e das laterais (medidas estimadas de 6m largura x 3m profundidade x 0,40 altura), com escada de acesso. A montagem deverá ser feita no dia anterior ou em prazo definido pelo evento. Com laudo de responsabilidade técnica ART/RRT entregue em até 15 dias antes do início do evento.</t>
  </si>
  <si>
    <t>: Banqueta alta para balcão de recepção, estrutura tubular em aço carbono.</t>
  </si>
  <si>
    <t>Operador de equipamentos de imagem, som e iluminação</t>
  </si>
  <si>
    <t>Monitor LED 50"</t>
  </si>
  <si>
    <t>Cabine de tradução simultânea completa</t>
  </si>
  <si>
    <t>Cabine para tradução simultânea com isolamento acústico com todos os equipamentos, cabos e periféricos para o perfeito funcionamento (espaço e central para 1 dupla de  intérprete, emissor/transmissor infravermelho/ VHF, modulador  para o sistema de tradução).</t>
  </si>
  <si>
    <t>Equipamento de infravermelho</t>
  </si>
  <si>
    <t xml:space="preserve">Profissional capacitado para a realização de serviços de projeção, painel, audiovisual, sonorização e iluminação,  com experiência em eventos internacionais no formato proposto. </t>
  </si>
  <si>
    <t>Impressora de etiquetas. Largura da impressão, no mínimo  104 mm. Com rolo de etiquetas suficiente para 200 impressões.</t>
  </si>
  <si>
    <t>Totem para autocredencimento dos participantes. Em estrutura de, madeira,  metal ou aço, deve conter impressora térmica de etiquetas e monitor touch-screen 22". Deve incluir insumos (tinta para impressão e etiquetas).</t>
  </si>
  <si>
    <t>Mesa bistrô alta com 4 banquetas altas (mesas cromadas em vidro, madeira ou alumínio), e acolchoamento em couro. Para o coquetel de boas vindas e Espaço de Integração.</t>
  </si>
  <si>
    <t>Cobertura fotográfica do evento</t>
  </si>
  <si>
    <t>Serviço com uso de pelo menos duas câmeras filmadoras profissionais. Registro, edição de material e entrega em mídia digital. Inclui cinegrafista.</t>
  </si>
  <si>
    <t>Gerador 450 KVA</t>
  </si>
  <si>
    <t xml:space="preserve">Arranjos médios com flores naturais em vasos de vidros ou cachepôs de aço escovado . Para as mesas de banquete. </t>
  </si>
  <si>
    <t>Extensão vertical com 10 tomadas para carregamento de celulares e notebooks. Com logo espefíca do evento. Tomada para 3 pinos.</t>
  </si>
  <si>
    <t xml:space="preserve">Microfone tipo gooseneck com "pedido da palavra". Com baterias (inclusive reserva) para o seu pleno funcionamento. </t>
  </si>
  <si>
    <t xml:space="preserve">Microfone de mão sem fio. Frequência UHF. . Com baterias (inclusive reserva) para o seu pleno funcionamento. </t>
  </si>
  <si>
    <t xml:space="preserve">Microfone de lapela. . Com baterias (inclusive reserva) para o seu pleno funcionamento. </t>
  </si>
  <si>
    <t xml:space="preserve">Serviço de ambulância com condutor e corpo médico. Equipe uniformizada e treinada. Considerar todos os equipamentos e medicamentos para atendimento e traslado de paciente, inclusive desfibrilador. </t>
  </si>
  <si>
    <t>11.1</t>
  </si>
  <si>
    <t>11.2</t>
  </si>
  <si>
    <t>Criação de peça a ser aprovada pela ANAC. Crachá em PVC medindo 14 cm x 10 cm, com aplicação de etiqueta com impressão colorida (4/0), na parte da frente, e QR-code com a programação na parte de trás. Furo para o encaixe de prendedor de crachá (tipo jacaré). Cordão em poliéster acetinado, com 25 mm de largura, personalizado com o nome ou marca do evento aplicada em 4/4 cores. Acabamento do cordão com fecho metálico, argola e jacaré. Serão elaborados três modelos diferentes de etiquetas para os crachás, diferenciadas por cores, para participantes, palestrantes e organização do evento.</t>
  </si>
  <si>
    <t>Criação de arte final e impressão de crachá</t>
  </si>
  <si>
    <t>Criação de arte final e impressão em pasta de couro ecológico</t>
  </si>
  <si>
    <t>Criação de arte final e impressão de bloco de anotações</t>
  </si>
  <si>
    <t>Caneta executiva</t>
  </si>
  <si>
    <t>Barra de chocolate</t>
  </si>
  <si>
    <t>Barra de chocolate ao leite de boa qualidade - 25g</t>
  </si>
  <si>
    <t xml:space="preserve">Guia Turistico </t>
  </si>
  <si>
    <t>Guia Turístico da cidade do Rio de Janeiro contendo informações gerais sobre pontos turísticos e demais facilidades. O Guia deve apresentar-se nas versões português e inglês.</t>
  </si>
  <si>
    <t>Coordenador de palco</t>
  </si>
  <si>
    <t>Intéprete simultâneo (inglês -espanhol e vice-versa)</t>
  </si>
  <si>
    <t>Intéprete simultâneo (espanhol - português e vice-versa)</t>
  </si>
  <si>
    <t>Recepcionista Bilíngue - espanhol</t>
  </si>
  <si>
    <t>7. EQUIPAMENTOS DE SONORIZAÇÃO, IMAGEM E INFORMÁTICA</t>
  </si>
  <si>
    <t>7.16</t>
  </si>
  <si>
    <t>7.17</t>
  </si>
  <si>
    <t>7.18</t>
  </si>
  <si>
    <t>7.19</t>
  </si>
  <si>
    <t>Mesa de som digital</t>
  </si>
  <si>
    <t>Caixa de som digital (torre)</t>
  </si>
  <si>
    <t>Painel de LED - fundo de palco</t>
  </si>
  <si>
    <t>Monitor LED  50", com  entrada/saída USB, HDMI, internet, com suporte e itens necessários para o perfeito funcionamento. Inclusão de cabos de áudio e vídeo necessários para usar com notebook ou sistema de som. (para a Sala de reuniões bilaterais e para a Sala de Conferência, como retorno de palco)</t>
  </si>
  <si>
    <t>Refletores canhão LED - Par Slim Rgbw 54 Leds X 1w Painel Dmx Digital (baixo consumo, baixo nível de calor, excelente brilho e iluminação).</t>
  </si>
  <si>
    <t>Com fone de ouvido e controle de volume. Mínimo de três canais.</t>
  </si>
  <si>
    <t>7.20</t>
  </si>
  <si>
    <t>Equipamento individual infravermelho/VHF para recepção de áudio das traduções simultâneas, incluindo fones de ouvido para até 3 canais.</t>
  </si>
  <si>
    <t>7.21</t>
  </si>
  <si>
    <t>7.22</t>
  </si>
  <si>
    <t>7.23</t>
  </si>
  <si>
    <t xml:space="preserve">8. OUTROS EQUIPAMENTOS </t>
  </si>
  <si>
    <t>Com no mínimo com 3 prateleiras (para o guarda-volumes), no tamanho 1,20 x 2,10 m (CxA)</t>
  </si>
  <si>
    <t>Armário alto</t>
  </si>
  <si>
    <t>Cadeira executiva de couro neutro, giratória, com rodízios e braços. Com espaldar alto. Para as salas de reuniões bilaterais.</t>
  </si>
  <si>
    <t>Mesa de apoio (palco) com design diferenciado, de madeira, vidro ou polipropileno. Deve combinar com a poltrona descrita no item 10.5</t>
  </si>
  <si>
    <t xml:space="preserve">Poltrona (palco) confortável  com design diferenciado em couro, tecido ou madeira. Para os palestrantes da Sala de Conferência. </t>
  </si>
  <si>
    <t xml:space="preserve">Mesa de reunião de madeira ou com tampo de vidro em aço escovado. Deve comportar 16 assentos e combinar com as cadeiras descritas no item 10.2. Para as Salas de Autoridades. </t>
  </si>
  <si>
    <t>Lixeira de 50L</t>
  </si>
  <si>
    <t>Cadeira para banquete super luxo, acolchoada em madeira maciça. Deve combinar com a respectiva mesa de banquete.</t>
  </si>
  <si>
    <t>Arranjo de flores - tipo 1</t>
  </si>
  <si>
    <t>Arranjo de flores - tipo 2</t>
  </si>
  <si>
    <t>Arranjo tamanho médio de orquídeas naturais brancas em vaso decorativo. Para as salas bilaterais.</t>
  </si>
  <si>
    <t>Praticável para apresentação musical</t>
  </si>
  <si>
    <t>Palco tipo praticável no tamanho de 0,20m (altura) x 5,00 m (comprimento)x4,00m (largura), forrado com carpete preto. Para apresentação musical no coquetel de boas-vindas</t>
  </si>
  <si>
    <t>Palco principal</t>
  </si>
  <si>
    <t>Balcão em madeira pintada com acabamento em pintura automotiva (cor a escolher) ou adesivado (arte enviada pela ANAC ou desenvolvida pela empresa, de acordo com materiais do evento), com piso elevado para passagem de instalações dos equipamentos necessários, com prateleira interna, altura aproximada de 1,00 m e 2,40 de largura, com portas com chaves, com 3 banquetas inclusas).</t>
  </si>
  <si>
    <t>O projeto de ambientação consiste em proposta de configuração dos itens que vão compor os espaços, incluindo os mobiliários, a iluminação, o conforto acústico, a climatização, o paisagismo e os equipamentos. O projeto deverá ser apresentado em planta baixa e imagens trimendisionais ou vídeo 3D para aprovação da ANAC. Sujeito a correções. Referem-se as 2 salas de reuniões bilaterais e 1 espaço/sala para o almoço.</t>
  </si>
  <si>
    <t>Projeto de ambientação das salas bilaterais</t>
  </si>
  <si>
    <t>Painel de LED - aprresentação musical</t>
  </si>
  <si>
    <t xml:space="preserve">Painel de LED de alta resolução para composição do fundo de palco. Com processador de vídeo. Dimensões do painel: 20,0x 4,5m. Fonte de alimentação e todos os equipamentos necessários a sua devida utilização e montagem. Deve incluir computador com sistema de projeção. </t>
  </si>
  <si>
    <t xml:space="preserve">Painel de LED de alta resolução para composição do fundo de palco da apresentação musical durante o coquetel de boas-vindas. Com processador de vídeo. Dimensões do painel: 5,00x 4,00m. Fonte de alimentação e todos os equipamentos necessários a sua devida utilização e montagem. Deve incluir computador com sistema de projeção. </t>
  </si>
  <si>
    <t>9.  AMBIENTAÇÃO (DECORAÇÃO E MOBILIÁRIO)</t>
  </si>
  <si>
    <t>9.7</t>
  </si>
  <si>
    <t>9.8</t>
  </si>
  <si>
    <t>9.9</t>
  </si>
  <si>
    <t>9.10</t>
  </si>
  <si>
    <t>9.11</t>
  </si>
  <si>
    <t>9.12</t>
  </si>
  <si>
    <t>9.13</t>
  </si>
  <si>
    <t>9.14</t>
  </si>
  <si>
    <t>9.15</t>
  </si>
  <si>
    <t>9.16</t>
  </si>
  <si>
    <t>9.17</t>
  </si>
  <si>
    <t>9.18</t>
  </si>
  <si>
    <t>9.19</t>
  </si>
  <si>
    <t>9.20</t>
  </si>
  <si>
    <t>9.21</t>
  </si>
  <si>
    <t>9.22</t>
  </si>
  <si>
    <t>10. PROJETOS</t>
  </si>
  <si>
    <t>Projeto de leiaute, cenografia, decoração e ambientação da Sala de Conferência</t>
  </si>
  <si>
    <t>Projeto de leiaute, ambientação e decoração da área do credenciamento, integração, apoio ao participante e coffee-break</t>
  </si>
  <si>
    <t>O projeto de leiaute, ambientação e decoração deverá abranger o espaço para integração, credenciamento, apoio aos participantes e coffee-break. Considerar também a criação de 3 espaços instagramáveis inspirados nas temáticas do evento e conter elementos visuais impactantes, elegantes, sustentáveis, inovadores e criativos, reforçando a percepção e o engajamento dos participantes. Contemplar  mobiliários , vasos de plantas, totens interativos, objetos decorativos, torres de carregamento de celulares, balcão de atendimento,  iluminação e disposição do serviço de coffee break. O projeto deverá ser apresentado em planta baixa e imagens trimendisionais ou vídeo 3D para aprovação da ANAC . Sujeito a correções.</t>
  </si>
  <si>
    <t>Projeto de leiaute, cenografia, ambientação e decoração do Espaço do almoço</t>
  </si>
  <si>
    <t xml:space="preserve">O projeto de leiaute, cenografia, ambientação e decoração consiste na proposta de configuração dos itens que compõem o espaço, incluindo os mobiliários com as mesas e cadeiras no formato banquete, iluminação e a disposição das ilhas de alimentação. O projeto deverá ser apresentado em planta baixa e imagens trimendisionais ou vídeo 3D para aprovação da ANAC. Esse item requer maior atenção quanto à ambientação e decoração, pois uma vez que será montado em ambiente diferente da Sala de Conferência, demandará elementos mais sofisticados, requintados e condinzentes com o elevado grau de pompa, protocolo e representatividade inerentes a este evento. Sujeito a correções. </t>
  </si>
  <si>
    <t xml:space="preserve">O projeto de leiaute, cenografia, ambientação e decoração consiste na proposta de configuração dos itens que compõem o espaço, incluindo os mobiliários com as mesas bistrô e kits lounge, a iluminação, o paisagismo e o tablado  para a apresentação musical. O projeto deverá ser apresentado em planta baixa e imagens trimendisionais ou vídeo 3D para aprovação da ANAC. Esse item requer maior atenção quanto à ambientação e decoração, pois uma vez que será montado em ambiente diferente da Sala de Conferência, demandará elementos mais sofisticados, requintados e condinzentes com o elevado grau de pompa, protocolo e representatividade inerentes a este evento. Sujeito a correções. </t>
  </si>
  <si>
    <t>Projeto de leiaute, cenografia, ambientação e decoração do Espaço do coquetel de boas vindas.</t>
  </si>
  <si>
    <t>Cobertura fotográfica profissional  com equipamento digital profissional e equipe suficiente para atendimento ao evento. Entrega do material em DVD ou link digital com imagens tratadas.</t>
  </si>
  <si>
    <t>Serviço de assessoramento direto pela contratada durante as fases de planejamento, execução e encerramento do evento. Compreende, também, promoção de reuniões, visitas técnicas e acompanhamento in loco de todas as fases do evento, inclusive montagem e desmontagem. O período em que o serviço será requerido compreende dias úteis: do dia 28/7 a 4/10/2023.</t>
  </si>
  <si>
    <t>Serviço de coffee break (servido manhã e tarde). Cardápio: previsto para 200 pessoas a cada período, deve ser oferecido no espaço de integração dos participantes, na manhã e na tarde do dia 3/10 e na manhã do dia 4/10. O serviço de coffee break dever oferecer chocolate quente, leite, capuccino, café, chá, suco de frutas naturais ou polpa (2 tipos), refrigerante normal e light (2 tipos) e pelo menos 4 (quatro) tipos de itens salgados (salgados finos, minissanduíches ou pão de queijo), 2 tipos de itens doces (bolos, tartaletes, docinhos) e frutas da estação (em lâminas ou como salada). O serviço deve prever todo mobiliário, material e recursos humanos necessários para a sua realização. Cada serviço terá a duração de 30 minutos.</t>
  </si>
  <si>
    <t>Previsto para 200 pessoas, o serviço deve ser oferecido em espaço destinado exclusivamente para tal finalidade, no dia 3/10, das 12h30 às 14h. O serviço pode ser do tipo buffet ou à francesa, com o seguinte cardápio variado: Entrada: saladas de folhas verdes; queijos; legumes e verduras com no mínimo 3 opções. Prato principal: 2 tipos de carnes (vermelha e branca), com respectivas guarnições (5 opções); 1 tipo de massa; e 1 tipo de prato vegetariano. Sobremesa: 2 tipos de doces ou tortas, frutas da estação. Bebidas não alcóolicas: 2 tipos de sucos de frutas (natural ou polpa), 3 tipos de refrigerante (tradicional e light) e água mineral (com e sem gás). O serviço deve prever todo mobiliário, material e recursos humanos necessários para a sua realização. O serviço terá a duração de 1h30.</t>
  </si>
  <si>
    <t>Previsto para até 200 pessoas, o serviço deve ser oferecido em espaço destinado exclusivamente para tal finalidade, no dia 2 de outubro das 19h às 21h. O menu deve ser inspirado na gastronomia brasileira, sem o uso de carne de porco ou seus derivados, frutos do mar e peixes (Alimentação Halal). O cardápio deve oferecer ao menos 10 (dez) tipos dos itens como canapés frios e quentes variados, folhados, salgados finos no estilo finger food, e pelo menos 3 tipos de mini-empratados (exemplos: risotos, massas, escondidinhos etc.) servidos em ramequins de louça e talheres de aço inox. Bebidas não alcóolicas a serem oferecidas: 3 tipos de coquetel de frutas sem álcool, 2 tipos de sucos de frutas (natural ou polpa), 3 tipos de refrigerante (tradicional e light) e água mineral (com e sem gás). O serviço deve prever todo mobiliário, material e recursos humanos necessários para a sua realização. O serviço terá a duração de 2 horas.</t>
  </si>
  <si>
    <t>Petit four</t>
  </si>
  <si>
    <t>Petit fouts variados disponibilizado de forma ininterrupta juntamente com os serviços permanentes de café, água e chá. Compreeende as louças/refratários em que estarão dispostos. Considerar pelo menos 3 tipos de petit-four, sendo 2 doces e 1 salgado.</t>
  </si>
  <si>
    <t>Mesa de som digital amplificada com no mínimo 16 canais para sonorização. Incluindo todo o cabeamento necessário para o perfeito funcionamento do sistema de sonorização. (Para sala de conferência e salão de almoço)</t>
  </si>
  <si>
    <t>Caixa ativa de som digital, no formato de torre, de no mínimo 1000 RMS ou 1.500watts. Incluso pedestal e cabeamento necessários ao funcionamento, e conforme projeto de cenografia da Sala de Conferência, do espaço para o coquetel e para o serviço de almoço.</t>
  </si>
  <si>
    <t>Iluminação cênica - Par LED -</t>
  </si>
  <si>
    <r>
      <t xml:space="preserve">Iluminação cênica - </t>
    </r>
    <r>
      <rPr>
        <i/>
        <sz val="11"/>
        <color theme="1"/>
        <rFont val="Calibri"/>
        <family val="2"/>
        <scheme val="minor"/>
      </rPr>
      <t xml:space="preserve">Moving Head </t>
    </r>
    <r>
      <rPr>
        <sz val="11"/>
        <color theme="1"/>
        <rFont val="Calibri"/>
        <family val="2"/>
        <scheme val="minor"/>
      </rPr>
      <t xml:space="preserve"> </t>
    </r>
  </si>
  <si>
    <t>Tribuna digital com TV embutida.</t>
  </si>
  <si>
    <t>Tapadeira 300x100x100cm com espessura de 05cm em marcenaria (chapa compensado naval) com acabamento em bagum preto/grafite grampeado por trás. Deverá prever mobiliário próprio (mesas/pranchões e cadeiras)</t>
  </si>
  <si>
    <r>
      <t xml:space="preserve">Totem com estrutura vertical, em aço carbono com acabamento em acrílico e que na parte interna possui uma tela </t>
    </r>
    <r>
      <rPr>
        <i/>
        <sz val="11"/>
        <color theme="1"/>
        <rFont val="Calibri"/>
        <family val="2"/>
        <scheme val="minor"/>
      </rPr>
      <t xml:space="preserve">touch screen 42 " </t>
    </r>
    <r>
      <rPr>
        <sz val="11"/>
        <color theme="1"/>
        <rFont val="Calibri"/>
        <family val="2"/>
        <scheme val="minor"/>
      </rPr>
      <t>e entrada USB com um computador integrado. Para visualização da programação, sinalização e demais interatividades com os participantes.</t>
    </r>
  </si>
  <si>
    <t>Confecção de bandeira oficial do Brasil, em frente e verso. Dimensôes: 1,28mX0,90m (2 panos).</t>
  </si>
  <si>
    <t>Confecção de bandeira oficial da Arábia Saudita, em  frente e verso. Dimensôes: 1,28mX0,90m (2 panos).</t>
  </si>
  <si>
    <r>
      <t>Palco retangular que permita a montagem confortável e segura de uma estrutura em estilo “</t>
    </r>
    <r>
      <rPr>
        <i/>
        <sz val="11"/>
        <color theme="1"/>
        <rFont val="Calibri"/>
        <family val="2"/>
        <scheme val="minor"/>
      </rPr>
      <t>lounge</t>
    </r>
    <r>
      <rPr>
        <sz val="11"/>
        <color theme="1"/>
        <rFont val="Calibri"/>
        <family val="2"/>
        <scheme val="minor"/>
      </rPr>
      <t>” para até 5 poltronas, 3 mesas de apoio, além da tribuna para o mestre de cerimônias. Mínimo de 20 m de comprimento, 5 m de profundidade e 60 cm de altura.  Forrado com carpete preto.  Para a Sala de Conferência. Com ART.</t>
    </r>
  </si>
  <si>
    <t xml:space="preserve">O projeto de leiaute, cenografia, decoração e ambientação  deverá apresentar o detalhamento e o melhor  leiaute  da configuração do espaço, incluindo os mobiliários, a iluminação, o paisagismo, o palco e os equipamentos (sonorização, audiovisual, cabines de tradução, paineis em LED, telas laterais, etc). O projeto deverá ser apresentado em planta baixa e imagens trimendisionais ou vídeo 3D, para aprovação da ANAC. Sujeito a correções.  </t>
  </si>
  <si>
    <t>11. MONTAGEM E DESMONTAGEM</t>
  </si>
  <si>
    <r>
      <t>Criação de peça a ser aprovada pela ANAC com o nome ou logo do evento, a ser aplicada em pasta de couro ecológico (aplicação na própria pasta ou em placa de metal). Pasta convenção de couro sintético, com porta celular e espaço para encaixe de bloco de anotações e caneta executiva. Dimensões 1,5 cm x 17 cm x 24,5 cm</t>
    </r>
    <r>
      <rPr>
        <b/>
        <sz val="11"/>
        <color rgb="FFFF0000"/>
        <rFont val="Calibri"/>
        <family val="2"/>
        <scheme val="minor"/>
      </rPr>
      <t xml:space="preserve">. </t>
    </r>
    <r>
      <rPr>
        <b/>
        <sz val="11"/>
        <rFont val="Calibri"/>
        <family val="2"/>
        <scheme val="minor"/>
      </rPr>
      <t xml:space="preserve"> https://innovationbrindes.com.br/pasta-convencao-couro-brindes-executivo-personalizados-eventos-0161210595</t>
    </r>
  </si>
  <si>
    <t xml:space="preserve">m²/dia </t>
  </si>
  <si>
    <t>12. OUTROS SERVIÇOS/ ITENS</t>
  </si>
  <si>
    <t>Quantidade  do item (A)</t>
  </si>
  <si>
    <t>Diárias  (B)</t>
  </si>
  <si>
    <t>Quantidade total do item (A*B)</t>
  </si>
  <si>
    <r>
      <rPr>
        <sz val="11"/>
        <rFont val="Calibri"/>
        <family val="2"/>
        <scheme val="minor"/>
      </rPr>
      <t xml:space="preserve">Locação de espaços em ambiente hoteleiro, na cidade do Rio de Janeiro, com pé direito mínimo de 5m, levando-se em consideração as orientações contidas do Termo de Referência/Edital, e conforme descrições a seguir:  1 sala de conferência, com, no mínimo, 600 m2, para até 200 pessoas sentadas, em formato “auditório”; 2 salas </t>
    </r>
    <r>
      <rPr>
        <sz val="11"/>
        <color theme="1"/>
        <rFont val="Calibri"/>
        <family val="2"/>
        <scheme val="minor"/>
      </rPr>
      <t>para reuniões bilaterais com até 16 pessoas sentadas confortavelmente, em cada sala;  Espaço para apoio ao participante, integração, autocredenciamento e coffee-break; Espaço equipado para serviço de guarda-volume; Espaço para oferecimento de almoço para todos os participantes; Espaço para oferecimento do coquetel de boas-vindas.+]</t>
    </r>
  </si>
  <si>
    <t>Garrafas de água mineral  com gás 500ml - lacradas. Estimativaf: 1 garrafa por pessoa/dia</t>
  </si>
  <si>
    <t xml:space="preserve">A desmontagem, a ser iniciada logo após a finalização do evento, sendo esta sinalizada pela ANAC, compreende a retirada de todos os equipamentos, mobiliário, objetos e demais itens alocados pela contratada para a realização do evento. Envolve a retirada dos equipamentos de sonorização, de audivisual, de informática, da ambientação, da decoração e de toda a infraestrutura não pertencente ao espaço físico original. </t>
  </si>
  <si>
    <t>12.1</t>
  </si>
  <si>
    <t>12.2</t>
  </si>
  <si>
    <t>12.3</t>
  </si>
  <si>
    <t>12.4</t>
  </si>
  <si>
    <t>Hora excedente de tradução</t>
  </si>
  <si>
    <t>Hora excedente às 6 horas de tradução simultânea</t>
  </si>
  <si>
    <t>6.16</t>
  </si>
  <si>
    <t>R$ Unitátio</t>
  </si>
  <si>
    <t xml:space="preserve">TOTAL GERAL </t>
  </si>
  <si>
    <t>R$ Total Máximo</t>
  </si>
  <si>
    <t>3.APRESENTAÇÃO MUSICAL</t>
  </si>
  <si>
    <t>Anexo II-A - Planilha de custos e formação de preços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</si>
</sst>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 #,##0.00_-;\-&quot;R$&quot;\ * #,##0.00_-;_-&quot;R$&quot;\ * &quot;-&quot;??_-;_-@_-"/>
  </numFmts>
  <fonts count="10" x14ac:knownFonts="1">
    <font>
      <sz val="11"/>
      <color theme="1"/>
      <name val="Calibri"/>
      <family val="2"/>
      <scheme val="minor"/>
    </font>
    <font>
      <b/>
      <sz val="11"/>
      <color theme="1"/>
      <name val="Calibri"/>
      <family val="2"/>
      <scheme val="minor"/>
    </font>
    <font>
      <b/>
      <sz val="18"/>
      <color theme="1"/>
      <name val="Calibri"/>
      <family val="2"/>
      <scheme val="minor"/>
    </font>
    <font>
      <i/>
      <sz val="11"/>
      <color theme="1"/>
      <name val="Calibri"/>
      <family val="2"/>
      <scheme val="minor"/>
    </font>
    <font>
      <sz val="11"/>
      <name val="Calibri"/>
      <family val="2"/>
      <scheme val="minor"/>
    </font>
    <font>
      <b/>
      <sz val="11"/>
      <name val="Calibri"/>
      <family val="2"/>
      <scheme val="minor"/>
    </font>
    <font>
      <b/>
      <sz val="11"/>
      <color rgb="FFFF0000"/>
      <name val="Calibri"/>
      <family val="2"/>
      <scheme val="minor"/>
    </font>
    <font>
      <sz val="8"/>
      <name val="Calibri"/>
      <family val="2"/>
      <scheme val="minor"/>
    </font>
    <font>
      <sz val="11"/>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8" fillId="0" borderId="0" applyFont="0" applyFill="0" applyBorder="0" applyAlignment="0" applyProtection="0"/>
  </cellStyleXfs>
  <cellXfs count="62">
    <xf numFmtId="0" fontId="0" fillId="0" borderId="0" xfId="0"/>
    <xf numFmtId="0" fontId="0" fillId="0" borderId="0" xfId="0" applyAlignment="1">
      <alignment vertical="center"/>
    </xf>
    <xf numFmtId="0" fontId="0" fillId="0" borderId="0" xfId="0"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justify" vertical="center" wrapText="1"/>
    </xf>
    <xf numFmtId="0" fontId="0" fillId="0" borderId="1" xfId="0" applyBorder="1" applyAlignment="1">
      <alignment horizontal="center" wrapText="1"/>
    </xf>
    <xf numFmtId="0" fontId="0" fillId="0" borderId="1" xfId="0" applyBorder="1" applyAlignment="1">
      <alignment horizontal="justify" vertical="center"/>
    </xf>
    <xf numFmtId="0" fontId="0" fillId="0" borderId="1" xfId="0" applyBorder="1" applyAlignment="1">
      <alignment horizontal="justify"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vertical="center" wrapText="1"/>
    </xf>
    <xf numFmtId="0" fontId="4" fillId="0" borderId="1" xfId="0" applyFont="1" applyBorder="1" applyAlignment="1">
      <alignment horizontal="center" vertical="center"/>
    </xf>
    <xf numFmtId="0" fontId="0" fillId="0" borderId="1" xfId="0" applyBorder="1" applyAlignment="1">
      <alignment horizontal="justify" vertical="top" wrapText="1"/>
    </xf>
    <xf numFmtId="0" fontId="4" fillId="3" borderId="1" xfId="0" applyFont="1" applyFill="1" applyBorder="1" applyAlignment="1">
      <alignment horizontal="center" vertical="center" wrapText="1"/>
    </xf>
    <xf numFmtId="0" fontId="0" fillId="3" borderId="1" xfId="0" applyFill="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justify" vertical="center"/>
    </xf>
    <xf numFmtId="0" fontId="0" fillId="0" borderId="0" xfId="0" applyAlignment="1">
      <alignment horizontal="center" vertical="center"/>
    </xf>
    <xf numFmtId="0" fontId="0" fillId="3" borderId="0" xfId="0" applyFill="1"/>
    <xf numFmtId="0" fontId="0" fillId="3" borderId="1" xfId="0" applyFill="1" applyBorder="1" applyAlignment="1">
      <alignment horizontal="justify" vertical="center"/>
    </xf>
    <xf numFmtId="0" fontId="4" fillId="3" borderId="1" xfId="0" applyFont="1" applyFill="1" applyBorder="1" applyAlignment="1">
      <alignment horizontal="justify" vertical="center" wrapText="1"/>
    </xf>
    <xf numFmtId="0" fontId="4" fillId="3" borderId="0" xfId="0" applyFont="1" applyFill="1"/>
    <xf numFmtId="0" fontId="4" fillId="3" borderId="1" xfId="0" applyFont="1" applyFill="1" applyBorder="1" applyAlignment="1">
      <alignment horizontal="center" vertical="center"/>
    </xf>
    <xf numFmtId="0" fontId="1" fillId="2" borderId="0" xfId="0" applyFont="1" applyFill="1" applyAlignment="1">
      <alignment horizontal="center" vertical="center"/>
    </xf>
    <xf numFmtId="0" fontId="1" fillId="2" borderId="1" xfId="0" applyFont="1" applyFill="1" applyBorder="1" applyAlignment="1">
      <alignment horizontal="center" vertical="center"/>
    </xf>
    <xf numFmtId="44" fontId="1" fillId="2" borderId="0" xfId="1" applyFont="1" applyFill="1" applyBorder="1" applyAlignment="1">
      <alignment horizontal="center" vertical="center"/>
    </xf>
    <xf numFmtId="44" fontId="0" fillId="0" borderId="1" xfId="1" applyFont="1" applyBorder="1" applyAlignment="1">
      <alignment horizontal="center" vertical="center"/>
    </xf>
    <xf numFmtId="44" fontId="0" fillId="0" borderId="1" xfId="1" applyFont="1" applyBorder="1" applyAlignment="1">
      <alignment horizontal="center" vertical="center" wrapText="1"/>
    </xf>
    <xf numFmtId="44" fontId="0" fillId="3" borderId="1" xfId="1" applyFont="1" applyFill="1" applyBorder="1" applyAlignment="1">
      <alignment horizontal="center" vertical="center"/>
    </xf>
    <xf numFmtId="44" fontId="0" fillId="0" borderId="1" xfId="1" applyFont="1" applyFill="1" applyBorder="1" applyAlignment="1">
      <alignment horizontal="center" vertical="center"/>
    </xf>
    <xf numFmtId="44" fontId="4" fillId="0" borderId="1" xfId="1" applyFont="1" applyBorder="1" applyAlignment="1">
      <alignment horizontal="center" vertical="center"/>
    </xf>
    <xf numFmtId="44" fontId="4" fillId="0" borderId="1" xfId="1" applyFont="1" applyFill="1" applyBorder="1" applyAlignment="1">
      <alignment horizontal="center" vertical="center"/>
    </xf>
    <xf numFmtId="44" fontId="1" fillId="2" borderId="1" xfId="1" applyFont="1" applyFill="1" applyBorder="1" applyAlignment="1">
      <alignment horizontal="center" vertical="center"/>
    </xf>
    <xf numFmtId="44" fontId="4" fillId="3" borderId="1" xfId="1" applyFont="1" applyFill="1" applyBorder="1" applyAlignment="1">
      <alignment horizontal="center" vertical="center"/>
    </xf>
    <xf numFmtId="44" fontId="0" fillId="0" borderId="0" xfId="1" applyFont="1"/>
    <xf numFmtId="44" fontId="0" fillId="0" borderId="0" xfId="0" applyNumberFormat="1" applyAlignment="1">
      <alignment vertical="center" wrapText="1"/>
    </xf>
    <xf numFmtId="44" fontId="9" fillId="0" borderId="10" xfId="1" applyFont="1" applyBorder="1"/>
    <xf numFmtId="44" fontId="1" fillId="0" borderId="8" xfId="1" applyFont="1" applyBorder="1" applyAlignment="1">
      <alignment horizontal="center" vertical="center" wrapText="1"/>
    </xf>
    <xf numFmtId="44" fontId="1" fillId="0" borderId="9" xfId="1" applyFont="1" applyBorder="1" applyAlignment="1">
      <alignment horizontal="center" vertical="center" wrapText="1"/>
    </xf>
    <xf numFmtId="0" fontId="2" fillId="0" borderId="6" xfId="0" applyFont="1" applyBorder="1" applyAlignment="1">
      <alignment horizontal="center" vertical="center"/>
    </xf>
    <xf numFmtId="0" fontId="0" fillId="0" borderId="6" xfId="0"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0" xfId="0" applyFont="1" applyFill="1" applyAlignment="1">
      <alignment horizontal="center" vertical="center"/>
    </xf>
    <xf numFmtId="0" fontId="1" fillId="2" borderId="6" xfId="0" applyFont="1" applyFill="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1" fillId="2" borderId="5" xfId="0" applyFont="1" applyFill="1" applyBorder="1" applyAlignment="1">
      <alignment horizontal="center" vertical="center"/>
    </xf>
    <xf numFmtId="0" fontId="1"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0" fillId="0" borderId="5" xfId="0" applyBorder="1" applyAlignment="1">
      <alignment horizontal="center" vertical="center"/>
    </xf>
    <xf numFmtId="0" fontId="1" fillId="2" borderId="7" xfId="0" applyFont="1" applyFill="1" applyBorder="1" applyAlignment="1">
      <alignment horizontal="center" vertical="center"/>
    </xf>
    <xf numFmtId="0" fontId="0" fillId="0" borderId="0" xfId="0" applyAlignment="1">
      <alignment horizontal="center" vertical="center"/>
    </xf>
    <xf numFmtId="0" fontId="9" fillId="0" borderId="2" xfId="0" applyFont="1" applyBorder="1" applyAlignment="1">
      <alignment horizontal="center"/>
    </xf>
    <xf numFmtId="0" fontId="9" fillId="0" borderId="3" xfId="0" applyFont="1" applyBorder="1" applyAlignment="1">
      <alignment horizontal="center"/>
    </xf>
    <xf numFmtId="0" fontId="1" fillId="2" borderId="4" xfId="0" applyFont="1" applyFill="1" applyBorder="1" applyAlignment="1">
      <alignment horizontal="center" vertical="center"/>
    </xf>
  </cellXfs>
  <cellStyles count="2">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4"/>
  <sheetViews>
    <sheetView showGridLines="0" tabSelected="1" zoomScale="90" zoomScaleNormal="90" zoomScaleSheetLayoutView="100" workbookViewId="0">
      <selection activeCell="E5" sqref="E5"/>
    </sheetView>
  </sheetViews>
  <sheetFormatPr defaultRowHeight="15" x14ac:dyDescent="0.25"/>
  <cols>
    <col min="1" max="1" width="8.5703125" customWidth="1"/>
    <col min="2" max="2" width="24.42578125" customWidth="1"/>
    <col min="3" max="3" width="72.42578125" customWidth="1"/>
    <col min="4" max="4" width="17.7109375" customWidth="1"/>
    <col min="5" max="5" width="11.42578125" bestFit="1" customWidth="1"/>
    <col min="6" max="7" width="11.85546875" customWidth="1"/>
    <col min="8" max="8" width="15.85546875" style="37" customWidth="1"/>
    <col min="9" max="9" width="17.7109375" style="37" bestFit="1" customWidth="1"/>
    <col min="10" max="10" width="36.42578125" customWidth="1"/>
  </cols>
  <sheetData>
    <row r="1" spans="1:10" ht="46.5" customHeight="1" x14ac:dyDescent="0.25">
      <c r="A1" s="42" t="s">
        <v>321</v>
      </c>
      <c r="B1" s="42"/>
      <c r="C1" s="42"/>
      <c r="D1" s="42"/>
      <c r="E1" s="42"/>
      <c r="F1" s="42"/>
      <c r="G1" s="43"/>
      <c r="H1" s="43"/>
      <c r="I1" s="43"/>
    </row>
    <row r="2" spans="1:10" s="1" customFormat="1" ht="33" customHeight="1" x14ac:dyDescent="0.25">
      <c r="A2" s="50" t="s">
        <v>0</v>
      </c>
      <c r="B2" s="50" t="s">
        <v>1</v>
      </c>
      <c r="C2" s="50" t="s">
        <v>2</v>
      </c>
      <c r="D2" s="50" t="s">
        <v>3</v>
      </c>
      <c r="E2" s="44" t="s">
        <v>304</v>
      </c>
      <c r="F2" s="50" t="s">
        <v>305</v>
      </c>
      <c r="G2" s="44" t="s">
        <v>306</v>
      </c>
      <c r="H2" s="40" t="s">
        <v>317</v>
      </c>
      <c r="I2" s="40" t="s">
        <v>319</v>
      </c>
    </row>
    <row r="3" spans="1:10" s="1" customFormat="1" ht="37.5" customHeight="1" x14ac:dyDescent="0.25">
      <c r="A3" s="51"/>
      <c r="B3" s="51"/>
      <c r="C3" s="51"/>
      <c r="D3" s="51"/>
      <c r="E3" s="51"/>
      <c r="F3" s="51"/>
      <c r="G3" s="45"/>
      <c r="H3" s="41"/>
      <c r="I3" s="41"/>
    </row>
    <row r="4" spans="1:10" s="1" customFormat="1" ht="19.5" customHeight="1" x14ac:dyDescent="0.25">
      <c r="A4" s="46" t="s">
        <v>122</v>
      </c>
      <c r="B4" s="47"/>
      <c r="C4" s="47"/>
      <c r="D4" s="47"/>
      <c r="E4" s="49"/>
      <c r="F4" s="48"/>
      <c r="G4" s="26"/>
      <c r="H4" s="28"/>
      <c r="I4" s="28"/>
    </row>
    <row r="5" spans="1:10" s="1" customFormat="1" ht="92.25" customHeight="1" x14ac:dyDescent="0.25">
      <c r="A5" s="3" t="s">
        <v>5</v>
      </c>
      <c r="B5" s="4" t="s">
        <v>123</v>
      </c>
      <c r="C5" s="5" t="s">
        <v>283</v>
      </c>
      <c r="D5" s="3" t="s">
        <v>4</v>
      </c>
      <c r="E5" s="3">
        <v>1</v>
      </c>
      <c r="F5" s="3">
        <v>54</v>
      </c>
      <c r="G5" s="3">
        <f>E5*F5</f>
        <v>54</v>
      </c>
      <c r="H5" s="29">
        <v>400</v>
      </c>
      <c r="I5" s="30">
        <f>H5*G5</f>
        <v>21600</v>
      </c>
    </row>
    <row r="6" spans="1:10" x14ac:dyDescent="0.25">
      <c r="A6" s="46" t="s">
        <v>106</v>
      </c>
      <c r="B6" s="47"/>
      <c r="C6" s="47"/>
      <c r="D6" s="47"/>
      <c r="E6" s="47"/>
      <c r="F6" s="48"/>
      <c r="G6" s="26"/>
      <c r="H6" s="28"/>
      <c r="I6" s="28"/>
    </row>
    <row r="7" spans="1:10" ht="150" x14ac:dyDescent="0.25">
      <c r="A7" s="10" t="s">
        <v>6</v>
      </c>
      <c r="B7" s="4" t="s">
        <v>104</v>
      </c>
      <c r="C7" s="5" t="s">
        <v>307</v>
      </c>
      <c r="D7" s="4" t="s">
        <v>105</v>
      </c>
      <c r="E7" s="10">
        <v>1</v>
      </c>
      <c r="F7" s="10">
        <v>4</v>
      </c>
      <c r="G7" s="10">
        <f>E7*F7</f>
        <v>4</v>
      </c>
      <c r="H7" s="31">
        <v>83769.25</v>
      </c>
      <c r="I7" s="30">
        <f>H7*G7</f>
        <v>335077</v>
      </c>
    </row>
    <row r="8" spans="1:10" ht="21.75" customHeight="1" x14ac:dyDescent="0.25">
      <c r="A8" s="46" t="s">
        <v>320</v>
      </c>
      <c r="B8" s="47"/>
      <c r="C8" s="47"/>
      <c r="D8" s="47"/>
      <c r="E8" s="47"/>
      <c r="F8" s="48"/>
      <c r="G8" s="26"/>
      <c r="H8" s="28"/>
      <c r="I8" s="28"/>
    </row>
    <row r="9" spans="1:10" ht="120" x14ac:dyDescent="0.25">
      <c r="A9" s="3" t="s">
        <v>7</v>
      </c>
      <c r="B9" s="4" t="s">
        <v>108</v>
      </c>
      <c r="C9" s="5" t="s">
        <v>182</v>
      </c>
      <c r="D9" s="3" t="s">
        <v>58</v>
      </c>
      <c r="E9" s="3">
        <v>1</v>
      </c>
      <c r="F9" s="3">
        <v>1</v>
      </c>
      <c r="G9" s="10">
        <f>E9*F9</f>
        <v>1</v>
      </c>
      <c r="H9" s="29">
        <v>2624.98</v>
      </c>
      <c r="I9" s="30">
        <f>H9*G9</f>
        <v>2624.98</v>
      </c>
    </row>
    <row r="10" spans="1:10" ht="21.75" customHeight="1" x14ac:dyDescent="0.25">
      <c r="A10" s="46" t="s">
        <v>107</v>
      </c>
      <c r="B10" s="47"/>
      <c r="C10" s="47"/>
      <c r="D10" s="47"/>
      <c r="E10" s="52"/>
      <c r="F10" s="48"/>
      <c r="G10" s="26"/>
      <c r="H10" s="28"/>
      <c r="I10" s="28"/>
    </row>
    <row r="11" spans="1:10" ht="150" x14ac:dyDescent="0.25">
      <c r="A11" s="3" t="s">
        <v>8</v>
      </c>
      <c r="B11" s="4" t="s">
        <v>109</v>
      </c>
      <c r="C11" s="5" t="s">
        <v>284</v>
      </c>
      <c r="D11" s="4" t="s">
        <v>3</v>
      </c>
      <c r="E11" s="4">
        <v>300</v>
      </c>
      <c r="F11" s="4">
        <v>2</v>
      </c>
      <c r="G11" s="4">
        <f>E11*F11</f>
        <v>600</v>
      </c>
      <c r="H11" s="30">
        <v>63.05</v>
      </c>
      <c r="I11" s="30">
        <f t="shared" ref="I11:I19" si="0">H11*G11</f>
        <v>37830</v>
      </c>
      <c r="J11" s="20"/>
    </row>
    <row r="12" spans="1:10" ht="171.75" customHeight="1" x14ac:dyDescent="0.25">
      <c r="A12" s="3" t="s">
        <v>19</v>
      </c>
      <c r="B12" s="4" t="s">
        <v>110</v>
      </c>
      <c r="C12" s="15" t="s">
        <v>285</v>
      </c>
      <c r="D12" s="4" t="s">
        <v>3</v>
      </c>
      <c r="E12" s="4">
        <v>200</v>
      </c>
      <c r="F12" s="4">
        <v>1</v>
      </c>
      <c r="G12" s="4">
        <f>E12*F12</f>
        <v>200</v>
      </c>
      <c r="H12" s="30">
        <v>162.80000000000001</v>
      </c>
      <c r="I12" s="30">
        <f t="shared" si="0"/>
        <v>32560.000000000004</v>
      </c>
    </row>
    <row r="13" spans="1:10" ht="195" x14ac:dyDescent="0.25">
      <c r="A13" s="3" t="s">
        <v>111</v>
      </c>
      <c r="B13" s="4" t="s">
        <v>112</v>
      </c>
      <c r="C13" s="5" t="s">
        <v>286</v>
      </c>
      <c r="D13" s="4" t="s">
        <v>3</v>
      </c>
      <c r="E13" s="4">
        <v>200</v>
      </c>
      <c r="F13" s="4">
        <v>1</v>
      </c>
      <c r="G13" s="4">
        <f>E13*F13</f>
        <v>200</v>
      </c>
      <c r="H13" s="30">
        <v>148.16999999999999</v>
      </c>
      <c r="I13" s="30">
        <f>H13*G13</f>
        <v>29633.999999999996</v>
      </c>
    </row>
    <row r="14" spans="1:10" ht="45" x14ac:dyDescent="0.25">
      <c r="A14" s="3" t="s">
        <v>114</v>
      </c>
      <c r="B14" s="3" t="s">
        <v>59</v>
      </c>
      <c r="C14" s="5" t="s">
        <v>113</v>
      </c>
      <c r="D14" s="3" t="s">
        <v>61</v>
      </c>
      <c r="E14" s="3">
        <v>40</v>
      </c>
      <c r="F14" s="3">
        <v>3</v>
      </c>
      <c r="G14" s="3">
        <f>E14*F14</f>
        <v>120</v>
      </c>
      <c r="H14" s="29">
        <v>44</v>
      </c>
      <c r="I14" s="30">
        <f t="shared" si="0"/>
        <v>5280</v>
      </c>
    </row>
    <row r="15" spans="1:10" ht="66.75" customHeight="1" x14ac:dyDescent="0.25">
      <c r="A15" s="3" t="s">
        <v>115</v>
      </c>
      <c r="B15" s="4" t="s">
        <v>60</v>
      </c>
      <c r="C15" s="5" t="s">
        <v>118</v>
      </c>
      <c r="D15" s="3" t="s">
        <v>61</v>
      </c>
      <c r="E15" s="3">
        <v>10</v>
      </c>
      <c r="F15" s="3">
        <v>3</v>
      </c>
      <c r="G15" s="3">
        <f>E15*F15</f>
        <v>30</v>
      </c>
      <c r="H15" s="29">
        <v>45.5</v>
      </c>
      <c r="I15" s="30">
        <f t="shared" si="0"/>
        <v>1365</v>
      </c>
    </row>
    <row r="16" spans="1:10" ht="45" x14ac:dyDescent="0.25">
      <c r="A16" s="3" t="s">
        <v>116</v>
      </c>
      <c r="B16" s="4" t="s">
        <v>117</v>
      </c>
      <c r="C16" s="5" t="s">
        <v>183</v>
      </c>
      <c r="D16" s="3" t="s">
        <v>61</v>
      </c>
      <c r="E16" s="3">
        <v>5</v>
      </c>
      <c r="F16" s="3">
        <v>3</v>
      </c>
      <c r="G16" s="3">
        <v>15</v>
      </c>
      <c r="H16" s="29">
        <v>45.5</v>
      </c>
      <c r="I16" s="30">
        <f t="shared" si="0"/>
        <v>682.5</v>
      </c>
    </row>
    <row r="17" spans="1:9" ht="30" x14ac:dyDescent="0.25">
      <c r="A17" s="3" t="s">
        <v>119</v>
      </c>
      <c r="B17" s="4" t="s">
        <v>13</v>
      </c>
      <c r="C17" s="5" t="s">
        <v>184</v>
      </c>
      <c r="D17" s="3" t="s">
        <v>3</v>
      </c>
      <c r="E17" s="3">
        <v>600</v>
      </c>
      <c r="F17" s="3">
        <v>3</v>
      </c>
      <c r="G17" s="3">
        <f>E17*F17</f>
        <v>1800</v>
      </c>
      <c r="H17" s="29">
        <v>9.59</v>
      </c>
      <c r="I17" s="30">
        <f t="shared" si="0"/>
        <v>17262</v>
      </c>
    </row>
    <row r="18" spans="1:9" ht="30" x14ac:dyDescent="0.25">
      <c r="A18" s="3" t="s">
        <v>120</v>
      </c>
      <c r="B18" s="4" t="s">
        <v>14</v>
      </c>
      <c r="C18" s="4" t="s">
        <v>308</v>
      </c>
      <c r="D18" s="3" t="s">
        <v>3</v>
      </c>
      <c r="E18" s="3">
        <v>200</v>
      </c>
      <c r="F18" s="3">
        <v>3</v>
      </c>
      <c r="G18" s="3">
        <f>E18*F18</f>
        <v>600</v>
      </c>
      <c r="H18" s="29">
        <v>9.59</v>
      </c>
      <c r="I18" s="30">
        <f t="shared" si="0"/>
        <v>5754</v>
      </c>
    </row>
    <row r="19" spans="1:9" ht="60" x14ac:dyDescent="0.25">
      <c r="A19" s="3" t="s">
        <v>121</v>
      </c>
      <c r="B19" s="3" t="s">
        <v>287</v>
      </c>
      <c r="C19" s="5" t="s">
        <v>288</v>
      </c>
      <c r="D19" s="3" t="s">
        <v>12</v>
      </c>
      <c r="E19" s="3">
        <v>20</v>
      </c>
      <c r="F19" s="3">
        <v>3</v>
      </c>
      <c r="G19" s="3">
        <f>E19*F19</f>
        <v>60</v>
      </c>
      <c r="H19" s="29">
        <v>28.5</v>
      </c>
      <c r="I19" s="30">
        <f t="shared" si="0"/>
        <v>1710</v>
      </c>
    </row>
    <row r="20" spans="1:9" ht="20.25" customHeight="1" x14ac:dyDescent="0.25">
      <c r="A20" s="54" t="s">
        <v>160</v>
      </c>
      <c r="B20" s="55"/>
      <c r="C20" s="55"/>
      <c r="D20" s="55"/>
      <c r="E20" s="55"/>
      <c r="F20" s="55"/>
      <c r="G20" s="56"/>
      <c r="H20" s="56"/>
      <c r="I20" s="56"/>
    </row>
    <row r="21" spans="1:9" ht="20.25" customHeight="1" x14ac:dyDescent="0.25">
      <c r="A21" s="57" t="s">
        <v>64</v>
      </c>
      <c r="B21" s="48"/>
      <c r="C21" s="48"/>
      <c r="D21" s="48"/>
      <c r="E21" s="48"/>
      <c r="F21" s="48"/>
      <c r="G21" s="58"/>
      <c r="H21" s="58"/>
      <c r="I21" s="58"/>
    </row>
    <row r="22" spans="1:9" ht="90" x14ac:dyDescent="0.25">
      <c r="A22" s="10" t="s">
        <v>10</v>
      </c>
      <c r="B22" s="16" t="s">
        <v>209</v>
      </c>
      <c r="C22" s="17" t="s">
        <v>301</v>
      </c>
      <c r="D22" s="10" t="s">
        <v>3</v>
      </c>
      <c r="E22" s="10">
        <v>210</v>
      </c>
      <c r="F22" s="10">
        <v>1</v>
      </c>
      <c r="G22" s="10">
        <f>E22*F22</f>
        <v>210</v>
      </c>
      <c r="H22" s="31">
        <v>52.5</v>
      </c>
      <c r="I22" s="30">
        <f t="shared" ref="I22:I28" si="1">H22*G22</f>
        <v>11025</v>
      </c>
    </row>
    <row r="23" spans="1:9" ht="75" x14ac:dyDescent="0.25">
      <c r="A23" s="3" t="s">
        <v>11</v>
      </c>
      <c r="B23" s="12" t="s">
        <v>210</v>
      </c>
      <c r="C23" s="5" t="s">
        <v>154</v>
      </c>
      <c r="D23" s="3" t="s">
        <v>3</v>
      </c>
      <c r="E23" s="3">
        <v>210</v>
      </c>
      <c r="F23" s="3">
        <v>1</v>
      </c>
      <c r="G23" s="3">
        <f>E23*F23</f>
        <v>210</v>
      </c>
      <c r="H23" s="32">
        <v>8.16</v>
      </c>
      <c r="I23" s="30">
        <f t="shared" si="1"/>
        <v>1713.6000000000001</v>
      </c>
    </row>
    <row r="24" spans="1:9" ht="135" x14ac:dyDescent="0.25">
      <c r="A24" s="3" t="s">
        <v>155</v>
      </c>
      <c r="B24" s="4" t="s">
        <v>208</v>
      </c>
      <c r="C24" s="18" t="s">
        <v>207</v>
      </c>
      <c r="D24" s="3" t="s">
        <v>3</v>
      </c>
      <c r="E24" s="3">
        <v>210</v>
      </c>
      <c r="F24" s="3">
        <v>1</v>
      </c>
      <c r="G24" s="10">
        <f t="shared" ref="G24:G26" si="2">E24*F24</f>
        <v>210</v>
      </c>
      <c r="H24" s="32">
        <v>8.7200000000000006</v>
      </c>
      <c r="I24" s="30">
        <f t="shared" si="1"/>
        <v>1831.2</v>
      </c>
    </row>
    <row r="25" spans="1:9" ht="30" x14ac:dyDescent="0.25">
      <c r="A25" s="3" t="s">
        <v>156</v>
      </c>
      <c r="B25" s="4" t="s">
        <v>211</v>
      </c>
      <c r="C25" s="5" t="s">
        <v>158</v>
      </c>
      <c r="D25" s="3" t="s">
        <v>3</v>
      </c>
      <c r="E25" s="3">
        <v>210</v>
      </c>
      <c r="F25" s="3">
        <v>1</v>
      </c>
      <c r="G25" s="10">
        <f t="shared" si="2"/>
        <v>210</v>
      </c>
      <c r="H25" s="32">
        <v>33.56</v>
      </c>
      <c r="I25" s="30">
        <f t="shared" si="1"/>
        <v>7047.6</v>
      </c>
    </row>
    <row r="26" spans="1:9" ht="45" x14ac:dyDescent="0.25">
      <c r="A26" s="3" t="s">
        <v>157</v>
      </c>
      <c r="B26" s="4" t="s">
        <v>214</v>
      </c>
      <c r="C26" s="5" t="s">
        <v>215</v>
      </c>
      <c r="D26" s="3" t="s">
        <v>3</v>
      </c>
      <c r="E26" s="3">
        <v>210</v>
      </c>
      <c r="F26" s="3">
        <v>1</v>
      </c>
      <c r="G26" s="10">
        <f t="shared" si="2"/>
        <v>210</v>
      </c>
      <c r="H26" s="32">
        <v>57.1</v>
      </c>
      <c r="I26" s="30">
        <f t="shared" si="1"/>
        <v>11991</v>
      </c>
    </row>
    <row r="27" spans="1:9" x14ac:dyDescent="0.25">
      <c r="A27" s="3" t="s">
        <v>159</v>
      </c>
      <c r="B27" s="4" t="s">
        <v>212</v>
      </c>
      <c r="C27" s="5" t="s">
        <v>213</v>
      </c>
      <c r="D27" s="3" t="s">
        <v>3</v>
      </c>
      <c r="E27" s="3">
        <v>200</v>
      </c>
      <c r="F27" s="3">
        <v>1</v>
      </c>
      <c r="G27" s="3">
        <f>E27*F27</f>
        <v>200</v>
      </c>
      <c r="H27" s="32">
        <v>1.65</v>
      </c>
      <c r="I27" s="30">
        <f t="shared" si="1"/>
        <v>330</v>
      </c>
    </row>
    <row r="28" spans="1:9" x14ac:dyDescent="0.25">
      <c r="A28" s="14" t="s">
        <v>161</v>
      </c>
      <c r="B28" s="12" t="s">
        <v>47</v>
      </c>
      <c r="C28" s="19" t="s">
        <v>162</v>
      </c>
      <c r="D28" s="14" t="s">
        <v>3</v>
      </c>
      <c r="E28" s="14">
        <v>200</v>
      </c>
      <c r="F28" s="14">
        <v>1</v>
      </c>
      <c r="G28" s="14">
        <f>E28*F28</f>
        <v>200</v>
      </c>
      <c r="H28" s="33">
        <v>4.66</v>
      </c>
      <c r="I28" s="30">
        <f t="shared" si="1"/>
        <v>932</v>
      </c>
    </row>
    <row r="29" spans="1:9" ht="19.5" customHeight="1" x14ac:dyDescent="0.25">
      <c r="A29" s="46" t="s">
        <v>124</v>
      </c>
      <c r="B29" s="47"/>
      <c r="C29" s="47"/>
      <c r="D29" s="47"/>
      <c r="E29" s="49"/>
      <c r="F29" s="48"/>
      <c r="G29" s="26"/>
      <c r="H29" s="28"/>
      <c r="I29" s="28"/>
    </row>
    <row r="30" spans="1:9" ht="53.25" customHeight="1" x14ac:dyDescent="0.25">
      <c r="A30" s="14" t="s">
        <v>128</v>
      </c>
      <c r="B30" s="16" t="s">
        <v>163</v>
      </c>
      <c r="C30" s="23" t="s">
        <v>164</v>
      </c>
      <c r="D30" s="14" t="s">
        <v>16</v>
      </c>
      <c r="E30" s="14">
        <v>1</v>
      </c>
      <c r="F30" s="14">
        <v>3</v>
      </c>
      <c r="G30" s="14">
        <f>E30*F30</f>
        <v>3</v>
      </c>
      <c r="H30" s="34">
        <v>1216.6500000000001</v>
      </c>
      <c r="I30" s="30">
        <f t="shared" ref="I30:I45" si="3">H30*G30</f>
        <v>3649.9500000000003</v>
      </c>
    </row>
    <row r="31" spans="1:9" s="21" customFormat="1" x14ac:dyDescent="0.25">
      <c r="A31" s="10" t="s">
        <v>129</v>
      </c>
      <c r="B31" s="9" t="s">
        <v>15</v>
      </c>
      <c r="C31" s="10" t="s">
        <v>48</v>
      </c>
      <c r="D31" s="10" t="s">
        <v>9</v>
      </c>
      <c r="E31" s="10">
        <v>2</v>
      </c>
      <c r="F31" s="10">
        <v>3</v>
      </c>
      <c r="G31" s="14">
        <f t="shared" ref="G31:G36" si="4">E31*F31</f>
        <v>6</v>
      </c>
      <c r="H31" s="34">
        <v>616.36</v>
      </c>
      <c r="I31" s="30">
        <f t="shared" si="3"/>
        <v>3698.16</v>
      </c>
    </row>
    <row r="32" spans="1:9" ht="90" x14ac:dyDescent="0.25">
      <c r="A32" s="3" t="s">
        <v>65</v>
      </c>
      <c r="B32" s="4" t="s">
        <v>126</v>
      </c>
      <c r="C32" s="7" t="s">
        <v>125</v>
      </c>
      <c r="D32" s="3" t="s">
        <v>9</v>
      </c>
      <c r="E32" s="3">
        <v>1</v>
      </c>
      <c r="F32" s="3">
        <v>4</v>
      </c>
      <c r="G32" s="14">
        <f t="shared" si="4"/>
        <v>4</v>
      </c>
      <c r="H32" s="34">
        <v>436.2</v>
      </c>
      <c r="I32" s="30">
        <f t="shared" si="3"/>
        <v>1744.8</v>
      </c>
    </row>
    <row r="33" spans="1:16" ht="75" x14ac:dyDescent="0.25">
      <c r="A33" s="3" t="s">
        <v>130</v>
      </c>
      <c r="B33" s="4" t="s">
        <v>216</v>
      </c>
      <c r="C33" s="7" t="s">
        <v>127</v>
      </c>
      <c r="D33" s="3" t="s">
        <v>9</v>
      </c>
      <c r="E33" s="3">
        <v>1</v>
      </c>
      <c r="F33" s="3">
        <v>4</v>
      </c>
      <c r="G33" s="14">
        <f t="shared" si="4"/>
        <v>4</v>
      </c>
      <c r="H33" s="34">
        <v>436.2</v>
      </c>
      <c r="I33" s="30">
        <f t="shared" si="3"/>
        <v>1744.8</v>
      </c>
    </row>
    <row r="34" spans="1:16" s="21" customFormat="1" ht="30" x14ac:dyDescent="0.25">
      <c r="A34" s="10" t="s">
        <v>66</v>
      </c>
      <c r="B34" s="9" t="s">
        <v>17</v>
      </c>
      <c r="C34" s="22" t="s">
        <v>51</v>
      </c>
      <c r="D34" s="10" t="s">
        <v>9</v>
      </c>
      <c r="E34" s="10">
        <v>1</v>
      </c>
      <c r="F34" s="10">
        <v>3</v>
      </c>
      <c r="G34" s="10">
        <f t="shared" si="4"/>
        <v>3</v>
      </c>
      <c r="H34" s="31">
        <v>1315.23</v>
      </c>
      <c r="I34" s="30">
        <f t="shared" si="3"/>
        <v>3945.69</v>
      </c>
    </row>
    <row r="35" spans="1:16" ht="45" x14ac:dyDescent="0.25">
      <c r="A35" s="3" t="s">
        <v>67</v>
      </c>
      <c r="B35" s="4" t="s">
        <v>18</v>
      </c>
      <c r="C35" s="7" t="s">
        <v>52</v>
      </c>
      <c r="D35" s="3" t="s">
        <v>9</v>
      </c>
      <c r="E35" s="3">
        <v>2</v>
      </c>
      <c r="F35" s="3">
        <v>3</v>
      </c>
      <c r="G35" s="10">
        <f t="shared" si="4"/>
        <v>6</v>
      </c>
      <c r="H35" s="29">
        <v>1584.23</v>
      </c>
      <c r="I35" s="30">
        <f t="shared" si="3"/>
        <v>9505.380000000001</v>
      </c>
    </row>
    <row r="36" spans="1:16" ht="45" x14ac:dyDescent="0.25">
      <c r="A36" s="3" t="s">
        <v>131</v>
      </c>
      <c r="B36" s="4" t="s">
        <v>217</v>
      </c>
      <c r="C36" s="7" t="s">
        <v>52</v>
      </c>
      <c r="D36" s="3" t="s">
        <v>9</v>
      </c>
      <c r="E36" s="3">
        <v>2</v>
      </c>
      <c r="F36" s="3">
        <v>3</v>
      </c>
      <c r="G36" s="10">
        <f t="shared" si="4"/>
        <v>6</v>
      </c>
      <c r="H36" s="29">
        <v>1584.23</v>
      </c>
      <c r="I36" s="30">
        <f t="shared" si="3"/>
        <v>9505.380000000001</v>
      </c>
    </row>
    <row r="37" spans="1:16" ht="45" x14ac:dyDescent="0.25">
      <c r="A37" s="3" t="s">
        <v>132</v>
      </c>
      <c r="B37" s="4" t="s">
        <v>218</v>
      </c>
      <c r="C37" s="7" t="s">
        <v>52</v>
      </c>
      <c r="D37" s="3" t="s">
        <v>9</v>
      </c>
      <c r="E37" s="3">
        <v>2</v>
      </c>
      <c r="F37" s="3">
        <v>3</v>
      </c>
      <c r="G37" s="3">
        <f t="shared" ref="G37:G43" si="5">E37*F37</f>
        <v>6</v>
      </c>
      <c r="H37" s="29">
        <v>1584.2249999999999</v>
      </c>
      <c r="I37" s="30">
        <f>H37*G37</f>
        <v>9505.3499999999985</v>
      </c>
      <c r="J37" s="13"/>
      <c r="K37" s="2"/>
      <c r="L37" s="2"/>
      <c r="M37" s="2"/>
      <c r="N37" s="2"/>
      <c r="O37" s="2"/>
      <c r="P37" s="2"/>
    </row>
    <row r="38" spans="1:16" ht="30" x14ac:dyDescent="0.25">
      <c r="A38" s="3" t="s">
        <v>68</v>
      </c>
      <c r="B38" s="9" t="s">
        <v>314</v>
      </c>
      <c r="C38" s="10" t="s">
        <v>315</v>
      </c>
      <c r="D38" s="10" t="s">
        <v>16</v>
      </c>
      <c r="E38" s="3">
        <v>6</v>
      </c>
      <c r="F38" s="3">
        <v>2</v>
      </c>
      <c r="G38" s="3">
        <f t="shared" si="5"/>
        <v>12</v>
      </c>
      <c r="H38" s="29">
        <v>396.05239999999998</v>
      </c>
      <c r="I38" s="30">
        <f>H38*G38</f>
        <v>4752.6287999999995</v>
      </c>
      <c r="J38" s="38"/>
      <c r="K38" s="2"/>
      <c r="L38" s="2"/>
      <c r="M38" s="2"/>
      <c r="N38" s="2"/>
      <c r="O38" s="2"/>
      <c r="P38" s="2"/>
    </row>
    <row r="39" spans="1:16" ht="60" x14ac:dyDescent="0.25">
      <c r="A39" s="3" t="s">
        <v>133</v>
      </c>
      <c r="B39" s="4" t="s">
        <v>20</v>
      </c>
      <c r="C39" s="7" t="s">
        <v>139</v>
      </c>
      <c r="D39" s="3" t="s">
        <v>9</v>
      </c>
      <c r="E39" s="3">
        <v>1</v>
      </c>
      <c r="F39" s="3">
        <v>3</v>
      </c>
      <c r="G39" s="3">
        <f t="shared" si="5"/>
        <v>3</v>
      </c>
      <c r="H39" s="29">
        <v>1121.96</v>
      </c>
      <c r="I39" s="30">
        <f t="shared" si="3"/>
        <v>3365.88</v>
      </c>
    </row>
    <row r="40" spans="1:16" ht="72" customHeight="1" x14ac:dyDescent="0.25">
      <c r="A40" s="3" t="s">
        <v>134</v>
      </c>
      <c r="B40" s="4" t="s">
        <v>187</v>
      </c>
      <c r="C40" s="7" t="s">
        <v>192</v>
      </c>
      <c r="D40" s="3" t="s">
        <v>9</v>
      </c>
      <c r="E40" s="3">
        <v>5</v>
      </c>
      <c r="F40" s="3">
        <v>3</v>
      </c>
      <c r="G40" s="3">
        <f t="shared" si="5"/>
        <v>15</v>
      </c>
      <c r="H40" s="32">
        <v>256.33</v>
      </c>
      <c r="I40" s="30">
        <f t="shared" si="3"/>
        <v>3844.95</v>
      </c>
    </row>
    <row r="41" spans="1:16" ht="30" x14ac:dyDescent="0.25">
      <c r="A41" s="3" t="s">
        <v>69</v>
      </c>
      <c r="B41" s="4" t="s">
        <v>21</v>
      </c>
      <c r="C41" s="7" t="s">
        <v>22</v>
      </c>
      <c r="D41" s="3" t="s">
        <v>16</v>
      </c>
      <c r="E41" s="3">
        <v>4</v>
      </c>
      <c r="F41" s="3">
        <v>3</v>
      </c>
      <c r="G41" s="3">
        <f t="shared" si="5"/>
        <v>12</v>
      </c>
      <c r="H41" s="29">
        <v>292.5</v>
      </c>
      <c r="I41" s="30">
        <f t="shared" si="3"/>
        <v>3510</v>
      </c>
    </row>
    <row r="42" spans="1:16" ht="30" x14ac:dyDescent="0.25">
      <c r="A42" s="3" t="s">
        <v>135</v>
      </c>
      <c r="B42" s="4" t="s">
        <v>219</v>
      </c>
      <c r="C42" s="7" t="s">
        <v>136</v>
      </c>
      <c r="D42" s="3" t="s">
        <v>16</v>
      </c>
      <c r="E42" s="3">
        <v>2</v>
      </c>
      <c r="F42" s="3">
        <v>3</v>
      </c>
      <c r="G42" s="3">
        <f t="shared" si="5"/>
        <v>6</v>
      </c>
      <c r="H42" s="29">
        <v>292.5</v>
      </c>
      <c r="I42" s="30">
        <f t="shared" si="3"/>
        <v>1755</v>
      </c>
    </row>
    <row r="43" spans="1:16" ht="30" x14ac:dyDescent="0.25">
      <c r="A43" s="3" t="s">
        <v>70</v>
      </c>
      <c r="B43" s="4" t="s">
        <v>23</v>
      </c>
      <c r="C43" s="7" t="s">
        <v>24</v>
      </c>
      <c r="D43" s="3" t="s">
        <v>16</v>
      </c>
      <c r="E43" s="3">
        <v>1</v>
      </c>
      <c r="F43" s="3">
        <v>3</v>
      </c>
      <c r="G43" s="3">
        <f t="shared" si="5"/>
        <v>3</v>
      </c>
      <c r="H43" s="29">
        <v>174</v>
      </c>
      <c r="I43" s="30">
        <f t="shared" si="3"/>
        <v>522</v>
      </c>
    </row>
    <row r="44" spans="1:16" ht="30" x14ac:dyDescent="0.25">
      <c r="A44" s="3" t="s">
        <v>71</v>
      </c>
      <c r="B44" s="4" t="s">
        <v>62</v>
      </c>
      <c r="C44" s="7" t="s">
        <v>63</v>
      </c>
      <c r="D44" s="3" t="s">
        <v>16</v>
      </c>
      <c r="E44" s="3">
        <v>1</v>
      </c>
      <c r="F44" s="3">
        <v>3</v>
      </c>
      <c r="G44" s="3">
        <f t="shared" ref="G44:G45" si="6">E44*F44</f>
        <v>3</v>
      </c>
      <c r="H44" s="29">
        <v>298.8</v>
      </c>
      <c r="I44" s="30">
        <f t="shared" si="3"/>
        <v>896.40000000000009</v>
      </c>
    </row>
    <row r="45" spans="1:16" ht="60" x14ac:dyDescent="0.25">
      <c r="A45" s="3" t="s">
        <v>316</v>
      </c>
      <c r="B45" s="4" t="s">
        <v>138</v>
      </c>
      <c r="C45" s="7" t="s">
        <v>137</v>
      </c>
      <c r="D45" s="3" t="s">
        <v>16</v>
      </c>
      <c r="E45" s="3">
        <v>2</v>
      </c>
      <c r="F45" s="3">
        <v>10</v>
      </c>
      <c r="G45" s="3">
        <f t="shared" si="6"/>
        <v>20</v>
      </c>
      <c r="H45" s="29">
        <v>393.51</v>
      </c>
      <c r="I45" s="30">
        <f t="shared" si="3"/>
        <v>7870.2</v>
      </c>
    </row>
    <row r="46" spans="1:16" ht="21" customHeight="1" x14ac:dyDescent="0.25">
      <c r="A46" s="61" t="s">
        <v>220</v>
      </c>
      <c r="B46" s="52"/>
      <c r="C46" s="52"/>
      <c r="D46" s="52"/>
      <c r="E46" s="52"/>
      <c r="F46" s="48"/>
      <c r="G46" s="26"/>
      <c r="H46" s="28"/>
      <c r="I46" s="28"/>
    </row>
    <row r="47" spans="1:16" ht="60" x14ac:dyDescent="0.25">
      <c r="A47" s="3" t="s">
        <v>72</v>
      </c>
      <c r="B47" s="4" t="s">
        <v>140</v>
      </c>
      <c r="C47" s="7" t="s">
        <v>141</v>
      </c>
      <c r="D47" s="3" t="s">
        <v>36</v>
      </c>
      <c r="E47" s="3">
        <v>7</v>
      </c>
      <c r="F47" s="3">
        <v>3</v>
      </c>
      <c r="G47" s="3">
        <f>E47*F47</f>
        <v>21</v>
      </c>
      <c r="H47" s="29">
        <v>141.30000000000001</v>
      </c>
      <c r="I47" s="30">
        <f t="shared" ref="I47:I69" si="7">H47*G47</f>
        <v>2967.3</v>
      </c>
    </row>
    <row r="48" spans="1:16" ht="30" x14ac:dyDescent="0.25">
      <c r="A48" s="3" t="s">
        <v>73</v>
      </c>
      <c r="B48" s="4" t="s">
        <v>25</v>
      </c>
      <c r="C48" s="7" t="s">
        <v>32</v>
      </c>
      <c r="D48" s="3" t="s">
        <v>36</v>
      </c>
      <c r="E48" s="3">
        <v>1</v>
      </c>
      <c r="F48" s="3">
        <v>3</v>
      </c>
      <c r="G48" s="3">
        <f t="shared" ref="G48:G69" si="8">E48*F48</f>
        <v>3</v>
      </c>
      <c r="H48" s="29">
        <v>270</v>
      </c>
      <c r="I48" s="30">
        <f t="shared" si="7"/>
        <v>810</v>
      </c>
    </row>
    <row r="49" spans="1:9" ht="30" x14ac:dyDescent="0.25">
      <c r="A49" s="3" t="s">
        <v>74</v>
      </c>
      <c r="B49" s="4" t="s">
        <v>26</v>
      </c>
      <c r="C49" s="7" t="s">
        <v>193</v>
      </c>
      <c r="D49" s="3" t="s">
        <v>36</v>
      </c>
      <c r="E49" s="3">
        <v>2</v>
      </c>
      <c r="F49" s="3">
        <v>3</v>
      </c>
      <c r="G49" s="3">
        <f t="shared" si="8"/>
        <v>6</v>
      </c>
      <c r="H49" s="29">
        <v>158.96</v>
      </c>
      <c r="I49" s="30">
        <f t="shared" si="7"/>
        <v>953.76</v>
      </c>
    </row>
    <row r="50" spans="1:9" ht="30" x14ac:dyDescent="0.25">
      <c r="A50" s="3" t="s">
        <v>75</v>
      </c>
      <c r="B50" s="6" t="s">
        <v>27</v>
      </c>
      <c r="C50" s="7" t="s">
        <v>33</v>
      </c>
      <c r="D50" s="3" t="s">
        <v>36</v>
      </c>
      <c r="E50" s="3">
        <v>3</v>
      </c>
      <c r="F50" s="3">
        <v>3</v>
      </c>
      <c r="G50" s="3">
        <f t="shared" si="8"/>
        <v>9</v>
      </c>
      <c r="H50" s="29">
        <v>14</v>
      </c>
      <c r="I50" s="30">
        <f t="shared" si="7"/>
        <v>126</v>
      </c>
    </row>
    <row r="51" spans="1:9" ht="30" x14ac:dyDescent="0.25">
      <c r="A51" s="3" t="s">
        <v>76</v>
      </c>
      <c r="B51" s="12" t="s">
        <v>28</v>
      </c>
      <c r="C51" s="7" t="s">
        <v>35</v>
      </c>
      <c r="D51" s="3" t="s">
        <v>36</v>
      </c>
      <c r="E51" s="3">
        <v>5</v>
      </c>
      <c r="F51" s="3">
        <v>3</v>
      </c>
      <c r="G51" s="3">
        <f t="shared" si="8"/>
        <v>15</v>
      </c>
      <c r="H51" s="29">
        <v>215.09</v>
      </c>
      <c r="I51" s="30">
        <f t="shared" si="7"/>
        <v>3226.35</v>
      </c>
    </row>
    <row r="52" spans="1:9" ht="45" x14ac:dyDescent="0.25">
      <c r="A52" s="3" t="s">
        <v>77</v>
      </c>
      <c r="B52" s="4" t="s">
        <v>225</v>
      </c>
      <c r="C52" s="7" t="s">
        <v>289</v>
      </c>
      <c r="D52" s="3" t="s">
        <v>36</v>
      </c>
      <c r="E52" s="3">
        <v>2</v>
      </c>
      <c r="F52" s="3">
        <v>3</v>
      </c>
      <c r="G52" s="3">
        <f t="shared" si="8"/>
        <v>6</v>
      </c>
      <c r="H52" s="29">
        <v>1446.25</v>
      </c>
      <c r="I52" s="30">
        <f t="shared" si="7"/>
        <v>8677.5</v>
      </c>
    </row>
    <row r="53" spans="1:9" ht="60" x14ac:dyDescent="0.25">
      <c r="A53" s="3" t="s">
        <v>78</v>
      </c>
      <c r="B53" s="4" t="s">
        <v>226</v>
      </c>
      <c r="C53" s="7" t="s">
        <v>290</v>
      </c>
      <c r="D53" s="3" t="s">
        <v>36</v>
      </c>
      <c r="E53" s="3">
        <v>12</v>
      </c>
      <c r="F53" s="3">
        <v>3</v>
      </c>
      <c r="G53" s="3">
        <f t="shared" si="8"/>
        <v>36</v>
      </c>
      <c r="H53" s="29">
        <v>732.22</v>
      </c>
      <c r="I53" s="30">
        <f t="shared" si="7"/>
        <v>26359.920000000002</v>
      </c>
    </row>
    <row r="54" spans="1:9" ht="30" x14ac:dyDescent="0.25">
      <c r="A54" s="3" t="s">
        <v>79</v>
      </c>
      <c r="B54" s="4" t="s">
        <v>29</v>
      </c>
      <c r="C54" s="7" t="s">
        <v>201</v>
      </c>
      <c r="D54" s="3" t="s">
        <v>36</v>
      </c>
      <c r="E54" s="3">
        <v>1</v>
      </c>
      <c r="F54" s="3">
        <v>3</v>
      </c>
      <c r="G54" s="3">
        <f t="shared" si="8"/>
        <v>3</v>
      </c>
      <c r="H54" s="29">
        <v>122</v>
      </c>
      <c r="I54" s="30">
        <f t="shared" si="7"/>
        <v>366</v>
      </c>
    </row>
    <row r="55" spans="1:9" ht="30" x14ac:dyDescent="0.25">
      <c r="A55" s="3" t="s">
        <v>80</v>
      </c>
      <c r="B55" s="4" t="s">
        <v>30</v>
      </c>
      <c r="C55" s="7" t="s">
        <v>202</v>
      </c>
      <c r="D55" s="3" t="s">
        <v>36</v>
      </c>
      <c r="E55" s="3">
        <v>5</v>
      </c>
      <c r="F55" s="3">
        <v>3</v>
      </c>
      <c r="G55" s="3">
        <f t="shared" si="8"/>
        <v>15</v>
      </c>
      <c r="H55" s="29">
        <v>108.8</v>
      </c>
      <c r="I55" s="30">
        <f t="shared" si="7"/>
        <v>1632</v>
      </c>
    </row>
    <row r="56" spans="1:9" ht="30" x14ac:dyDescent="0.25">
      <c r="A56" s="3" t="s">
        <v>81</v>
      </c>
      <c r="B56" s="4" t="s">
        <v>31</v>
      </c>
      <c r="C56" s="7" t="s">
        <v>203</v>
      </c>
      <c r="D56" s="3" t="s">
        <v>36</v>
      </c>
      <c r="E56" s="3">
        <v>5</v>
      </c>
      <c r="F56" s="3">
        <v>3</v>
      </c>
      <c r="G56" s="3">
        <f t="shared" si="8"/>
        <v>15</v>
      </c>
      <c r="H56" s="29">
        <v>109.75</v>
      </c>
      <c r="I56" s="30">
        <f t="shared" si="7"/>
        <v>1646.25</v>
      </c>
    </row>
    <row r="57" spans="1:9" ht="60" x14ac:dyDescent="0.25">
      <c r="A57" s="3" t="s">
        <v>82</v>
      </c>
      <c r="B57" s="4" t="s">
        <v>227</v>
      </c>
      <c r="C57" s="7" t="s">
        <v>255</v>
      </c>
      <c r="D57" s="3" t="s">
        <v>302</v>
      </c>
      <c r="E57" s="3">
        <v>90</v>
      </c>
      <c r="F57" s="3">
        <v>3</v>
      </c>
      <c r="G57" s="3">
        <f t="shared" si="8"/>
        <v>270</v>
      </c>
      <c r="H57" s="29">
        <v>458.5</v>
      </c>
      <c r="I57" s="30">
        <f t="shared" si="7"/>
        <v>123795</v>
      </c>
    </row>
    <row r="58" spans="1:9" ht="75" x14ac:dyDescent="0.25">
      <c r="A58" s="3" t="s">
        <v>83</v>
      </c>
      <c r="B58" s="4" t="s">
        <v>254</v>
      </c>
      <c r="C58" s="7" t="s">
        <v>256</v>
      </c>
      <c r="D58" s="3" t="s">
        <v>302</v>
      </c>
      <c r="E58" s="3">
        <v>20</v>
      </c>
      <c r="F58" s="3">
        <v>1</v>
      </c>
      <c r="G58" s="3">
        <f t="shared" si="8"/>
        <v>20</v>
      </c>
      <c r="H58" s="29">
        <v>420.35</v>
      </c>
      <c r="I58" s="30">
        <f t="shared" si="7"/>
        <v>8407</v>
      </c>
    </row>
    <row r="59" spans="1:9" ht="75" x14ac:dyDescent="0.25">
      <c r="A59" s="3" t="s">
        <v>84</v>
      </c>
      <c r="B59" s="4" t="s">
        <v>188</v>
      </c>
      <c r="C59" s="5" t="s">
        <v>228</v>
      </c>
      <c r="D59" s="3" t="s">
        <v>36</v>
      </c>
      <c r="E59" s="3">
        <v>4</v>
      </c>
      <c r="F59" s="3">
        <v>3</v>
      </c>
      <c r="G59" s="3">
        <f t="shared" si="8"/>
        <v>12</v>
      </c>
      <c r="H59" s="29">
        <v>258.33</v>
      </c>
      <c r="I59" s="30">
        <f t="shared" si="7"/>
        <v>3099.96</v>
      </c>
    </row>
    <row r="60" spans="1:9" ht="30" x14ac:dyDescent="0.25">
      <c r="A60" s="3" t="s">
        <v>85</v>
      </c>
      <c r="B60" s="4" t="s">
        <v>291</v>
      </c>
      <c r="C60" s="5" t="s">
        <v>229</v>
      </c>
      <c r="D60" s="3" t="s">
        <v>36</v>
      </c>
      <c r="E60" s="3">
        <v>30</v>
      </c>
      <c r="F60" s="3">
        <v>3</v>
      </c>
      <c r="G60" s="3">
        <f t="shared" si="8"/>
        <v>90</v>
      </c>
      <c r="H60" s="29">
        <v>507.92</v>
      </c>
      <c r="I60" s="30">
        <f t="shared" si="7"/>
        <v>45712.800000000003</v>
      </c>
    </row>
    <row r="61" spans="1:9" ht="30" x14ac:dyDescent="0.25">
      <c r="A61" s="3" t="s">
        <v>86</v>
      </c>
      <c r="B61" s="4" t="s">
        <v>292</v>
      </c>
      <c r="C61" s="5" t="s">
        <v>168</v>
      </c>
      <c r="D61" s="3" t="s">
        <v>36</v>
      </c>
      <c r="E61" s="4">
        <v>10</v>
      </c>
      <c r="F61" s="4">
        <v>3</v>
      </c>
      <c r="G61" s="3">
        <f t="shared" si="8"/>
        <v>30</v>
      </c>
      <c r="H61" s="29">
        <v>900</v>
      </c>
      <c r="I61" s="30">
        <f t="shared" si="7"/>
        <v>27000</v>
      </c>
    </row>
    <row r="62" spans="1:9" x14ac:dyDescent="0.25">
      <c r="A62" s="3" t="s">
        <v>221</v>
      </c>
      <c r="B62" s="6" t="s">
        <v>142</v>
      </c>
      <c r="C62" s="5" t="s">
        <v>293</v>
      </c>
      <c r="D62" s="3" t="s">
        <v>36</v>
      </c>
      <c r="E62" s="4">
        <v>1</v>
      </c>
      <c r="F62" s="4">
        <v>3</v>
      </c>
      <c r="G62" s="3">
        <f t="shared" si="8"/>
        <v>3</v>
      </c>
      <c r="H62" s="29">
        <v>265.73</v>
      </c>
      <c r="I62" s="30">
        <f t="shared" si="7"/>
        <v>797.19</v>
      </c>
    </row>
    <row r="63" spans="1:9" ht="48" customHeight="1" x14ac:dyDescent="0.25">
      <c r="A63" s="3" t="s">
        <v>222</v>
      </c>
      <c r="B63" s="4" t="s">
        <v>143</v>
      </c>
      <c r="C63" s="15" t="s">
        <v>294</v>
      </c>
      <c r="D63" s="4" t="s">
        <v>36</v>
      </c>
      <c r="E63" s="4">
        <v>1</v>
      </c>
      <c r="F63" s="4">
        <v>3</v>
      </c>
      <c r="G63" s="3">
        <f t="shared" si="8"/>
        <v>3</v>
      </c>
      <c r="H63" s="29">
        <v>298.89999999999998</v>
      </c>
      <c r="I63" s="30">
        <f t="shared" si="7"/>
        <v>896.69999999999993</v>
      </c>
    </row>
    <row r="64" spans="1:9" ht="60" x14ac:dyDescent="0.25">
      <c r="A64" s="3" t="s">
        <v>223</v>
      </c>
      <c r="B64" s="4" t="s">
        <v>189</v>
      </c>
      <c r="C64" s="15" t="s">
        <v>190</v>
      </c>
      <c r="D64" s="4" t="s">
        <v>36</v>
      </c>
      <c r="E64" s="4">
        <v>3</v>
      </c>
      <c r="F64" s="4">
        <v>3</v>
      </c>
      <c r="G64" s="3">
        <f t="shared" si="8"/>
        <v>9</v>
      </c>
      <c r="H64" s="29">
        <v>1300</v>
      </c>
      <c r="I64" s="30">
        <f t="shared" si="7"/>
        <v>11700</v>
      </c>
    </row>
    <row r="65" spans="1:9" s="21" customFormat="1" ht="30" x14ac:dyDescent="0.25">
      <c r="A65" s="3" t="s">
        <v>224</v>
      </c>
      <c r="B65" s="9" t="s">
        <v>34</v>
      </c>
      <c r="C65" s="17" t="s">
        <v>230</v>
      </c>
      <c r="D65" s="10" t="s">
        <v>36</v>
      </c>
      <c r="E65" s="10">
        <v>200</v>
      </c>
      <c r="F65" s="10">
        <v>3</v>
      </c>
      <c r="G65" s="3">
        <f t="shared" si="8"/>
        <v>600</v>
      </c>
      <c r="H65" s="29">
        <v>13.62</v>
      </c>
      <c r="I65" s="30">
        <f t="shared" si="7"/>
        <v>8171.9999999999991</v>
      </c>
    </row>
    <row r="66" spans="1:9" s="21" customFormat="1" ht="30" x14ac:dyDescent="0.25">
      <c r="A66" s="3" t="s">
        <v>231</v>
      </c>
      <c r="B66" s="9" t="s">
        <v>191</v>
      </c>
      <c r="C66" s="17" t="s">
        <v>232</v>
      </c>
      <c r="D66" s="10" t="s">
        <v>36</v>
      </c>
      <c r="E66" s="10">
        <v>4</v>
      </c>
      <c r="F66" s="10">
        <v>3</v>
      </c>
      <c r="G66" s="3">
        <f t="shared" si="8"/>
        <v>12</v>
      </c>
      <c r="H66" s="29">
        <v>350</v>
      </c>
      <c r="I66" s="30">
        <f t="shared" si="7"/>
        <v>4200</v>
      </c>
    </row>
    <row r="67" spans="1:9" ht="60" x14ac:dyDescent="0.25">
      <c r="A67" s="3" t="s">
        <v>233</v>
      </c>
      <c r="B67" s="4" t="s">
        <v>152</v>
      </c>
      <c r="C67" s="5" t="s">
        <v>194</v>
      </c>
      <c r="D67" s="3" t="s">
        <v>36</v>
      </c>
      <c r="E67" s="4">
        <v>6</v>
      </c>
      <c r="F67" s="4">
        <v>3</v>
      </c>
      <c r="G67" s="3">
        <f t="shared" si="8"/>
        <v>18</v>
      </c>
      <c r="H67" s="29">
        <v>604.44000000000005</v>
      </c>
      <c r="I67" s="30">
        <f t="shared" si="7"/>
        <v>10879.920000000002</v>
      </c>
    </row>
    <row r="68" spans="1:9" ht="60" x14ac:dyDescent="0.25">
      <c r="A68" s="3" t="s">
        <v>234</v>
      </c>
      <c r="B68" s="4" t="s">
        <v>165</v>
      </c>
      <c r="C68" s="5" t="s">
        <v>295</v>
      </c>
      <c r="D68" s="3" t="s">
        <v>36</v>
      </c>
      <c r="E68" s="4">
        <v>2</v>
      </c>
      <c r="F68" s="4">
        <v>3</v>
      </c>
      <c r="G68" s="3">
        <f t="shared" si="8"/>
        <v>6</v>
      </c>
      <c r="H68" s="29">
        <v>1215.78</v>
      </c>
      <c r="I68" s="30">
        <f t="shared" si="7"/>
        <v>7294.68</v>
      </c>
    </row>
    <row r="69" spans="1:9" ht="45" x14ac:dyDescent="0.25">
      <c r="A69" s="3" t="s">
        <v>235</v>
      </c>
      <c r="B69" s="11" t="s">
        <v>56</v>
      </c>
      <c r="C69" s="8" t="s">
        <v>57</v>
      </c>
      <c r="D69" s="3" t="s">
        <v>36</v>
      </c>
      <c r="E69" s="3">
        <v>1</v>
      </c>
      <c r="F69" s="3">
        <v>2</v>
      </c>
      <c r="G69" s="3">
        <f t="shared" si="8"/>
        <v>2</v>
      </c>
      <c r="H69" s="29">
        <v>1961.67</v>
      </c>
      <c r="I69" s="30">
        <f t="shared" si="7"/>
        <v>3923.34</v>
      </c>
    </row>
    <row r="70" spans="1:9" ht="24" customHeight="1" x14ac:dyDescent="0.25">
      <c r="A70" s="53" t="s">
        <v>236</v>
      </c>
      <c r="B70" s="53"/>
      <c r="C70" s="53"/>
      <c r="D70" s="53"/>
      <c r="E70" s="53"/>
      <c r="F70" s="53"/>
      <c r="G70" s="27"/>
      <c r="H70" s="35"/>
      <c r="I70" s="35"/>
    </row>
    <row r="71" spans="1:9" x14ac:dyDescent="0.25">
      <c r="A71" s="3" t="s">
        <v>87</v>
      </c>
      <c r="B71" s="4" t="s">
        <v>37</v>
      </c>
      <c r="C71" s="5" t="s">
        <v>38</v>
      </c>
      <c r="D71" s="3" t="s">
        <v>36</v>
      </c>
      <c r="E71" s="3">
        <v>20</v>
      </c>
      <c r="F71" s="3">
        <v>3</v>
      </c>
      <c r="G71" s="10">
        <f t="shared" ref="G71:G75" si="9">E71*F71</f>
        <v>60</v>
      </c>
      <c r="H71" s="29">
        <v>50.82</v>
      </c>
      <c r="I71" s="30">
        <f t="shared" ref="I71:I75" si="10">H71*G71</f>
        <v>3049.2</v>
      </c>
    </row>
    <row r="72" spans="1:9" ht="39.75" customHeight="1" x14ac:dyDescent="0.25">
      <c r="A72" s="3" t="s">
        <v>88</v>
      </c>
      <c r="B72" s="4" t="s">
        <v>49</v>
      </c>
      <c r="C72" s="5" t="s">
        <v>50</v>
      </c>
      <c r="D72" s="3" t="s">
        <v>36</v>
      </c>
      <c r="E72" s="3">
        <v>30</v>
      </c>
      <c r="F72" s="3">
        <v>3</v>
      </c>
      <c r="G72" s="10">
        <f t="shared" si="9"/>
        <v>90</v>
      </c>
      <c r="H72" s="29">
        <v>8.81</v>
      </c>
      <c r="I72" s="30">
        <f t="shared" si="10"/>
        <v>792.90000000000009</v>
      </c>
    </row>
    <row r="73" spans="1:9" ht="30" x14ac:dyDescent="0.25">
      <c r="A73" s="3" t="s">
        <v>89</v>
      </c>
      <c r="B73" s="4" t="s">
        <v>167</v>
      </c>
      <c r="C73" s="5" t="s">
        <v>200</v>
      </c>
      <c r="D73" s="3" t="s">
        <v>36</v>
      </c>
      <c r="E73" s="4">
        <v>4</v>
      </c>
      <c r="F73" s="4">
        <v>2</v>
      </c>
      <c r="G73" s="10">
        <f t="shared" si="9"/>
        <v>8</v>
      </c>
      <c r="H73" s="30">
        <v>333.33</v>
      </c>
      <c r="I73" s="30">
        <f t="shared" si="10"/>
        <v>2666.64</v>
      </c>
    </row>
    <row r="74" spans="1:9" s="24" customFormat="1" ht="75" x14ac:dyDescent="0.25">
      <c r="A74" s="3" t="s">
        <v>90</v>
      </c>
      <c r="B74" s="16" t="s">
        <v>54</v>
      </c>
      <c r="C74" s="23" t="s">
        <v>102</v>
      </c>
      <c r="D74" s="25" t="s">
        <v>36</v>
      </c>
      <c r="E74" s="25">
        <v>1</v>
      </c>
      <c r="F74" s="25">
        <v>1</v>
      </c>
      <c r="G74" s="10">
        <f t="shared" si="9"/>
        <v>1</v>
      </c>
      <c r="H74" s="36">
        <v>990</v>
      </c>
      <c r="I74" s="30">
        <f t="shared" si="10"/>
        <v>990</v>
      </c>
    </row>
    <row r="75" spans="1:9" s="24" customFormat="1" ht="75" x14ac:dyDescent="0.25">
      <c r="A75" s="3" t="s">
        <v>91</v>
      </c>
      <c r="B75" s="16" t="s">
        <v>198</v>
      </c>
      <c r="C75" s="23" t="s">
        <v>166</v>
      </c>
      <c r="D75" s="25" t="s">
        <v>36</v>
      </c>
      <c r="E75" s="25">
        <v>1</v>
      </c>
      <c r="F75" s="25">
        <v>3</v>
      </c>
      <c r="G75" s="10">
        <f t="shared" si="9"/>
        <v>3</v>
      </c>
      <c r="H75" s="36">
        <v>4066.67</v>
      </c>
      <c r="I75" s="30">
        <f t="shared" si="10"/>
        <v>12200.01</v>
      </c>
    </row>
    <row r="76" spans="1:9" ht="25.5" customHeight="1" x14ac:dyDescent="0.25">
      <c r="A76" s="53" t="s">
        <v>257</v>
      </c>
      <c r="B76" s="53"/>
      <c r="C76" s="53"/>
      <c r="D76" s="53"/>
      <c r="E76" s="53"/>
      <c r="F76" s="53"/>
      <c r="G76" s="27"/>
      <c r="H76" s="35"/>
      <c r="I76" s="35"/>
    </row>
    <row r="77" spans="1:9" ht="30" x14ac:dyDescent="0.25">
      <c r="A77" s="3" t="s">
        <v>92</v>
      </c>
      <c r="B77" s="4" t="s">
        <v>238</v>
      </c>
      <c r="C77" s="5" t="s">
        <v>237</v>
      </c>
      <c r="D77" s="3" t="s">
        <v>36</v>
      </c>
      <c r="E77" s="3">
        <v>4</v>
      </c>
      <c r="F77" s="3">
        <v>3</v>
      </c>
      <c r="G77" s="10">
        <f t="shared" ref="G77:G98" si="11">E77*F77</f>
        <v>12</v>
      </c>
      <c r="H77" s="29">
        <v>279.98</v>
      </c>
      <c r="I77" s="30">
        <f t="shared" ref="I77:I98" si="12">H77*G77</f>
        <v>3359.76</v>
      </c>
    </row>
    <row r="78" spans="1:9" ht="44.25" customHeight="1" x14ac:dyDescent="0.25">
      <c r="A78" s="3" t="s">
        <v>93</v>
      </c>
      <c r="B78" s="4" t="s">
        <v>144</v>
      </c>
      <c r="C78" s="5" t="s">
        <v>239</v>
      </c>
      <c r="D78" s="3" t="s">
        <v>36</v>
      </c>
      <c r="E78" s="3">
        <v>32</v>
      </c>
      <c r="F78" s="3">
        <v>2</v>
      </c>
      <c r="G78" s="10">
        <f t="shared" si="11"/>
        <v>64</v>
      </c>
      <c r="H78" s="29">
        <v>151.66</v>
      </c>
      <c r="I78" s="30">
        <f t="shared" si="12"/>
        <v>9706.24</v>
      </c>
    </row>
    <row r="79" spans="1:9" ht="30" x14ac:dyDescent="0.25">
      <c r="A79" s="3" t="s">
        <v>94</v>
      </c>
      <c r="B79" s="4" t="s">
        <v>146</v>
      </c>
      <c r="C79" s="5" t="s">
        <v>148</v>
      </c>
      <c r="D79" s="3" t="s">
        <v>36</v>
      </c>
      <c r="E79" s="3">
        <v>200</v>
      </c>
      <c r="F79" s="3">
        <v>3</v>
      </c>
      <c r="G79" s="10">
        <f t="shared" si="11"/>
        <v>600</v>
      </c>
      <c r="H79" s="29">
        <v>10</v>
      </c>
      <c r="I79" s="30">
        <f t="shared" si="12"/>
        <v>6000</v>
      </c>
    </row>
    <row r="80" spans="1:9" ht="30" x14ac:dyDescent="0.25">
      <c r="A80" s="3" t="s">
        <v>95</v>
      </c>
      <c r="B80" s="4" t="s">
        <v>145</v>
      </c>
      <c r="C80" s="5" t="s">
        <v>241</v>
      </c>
      <c r="D80" s="3" t="s">
        <v>36</v>
      </c>
      <c r="E80" s="3">
        <v>5</v>
      </c>
      <c r="F80" s="3">
        <v>3</v>
      </c>
      <c r="G80" s="10">
        <f t="shared" si="11"/>
        <v>15</v>
      </c>
      <c r="H80" s="29">
        <v>67.5</v>
      </c>
      <c r="I80" s="30">
        <f t="shared" si="12"/>
        <v>1012.5</v>
      </c>
    </row>
    <row r="81" spans="1:9" ht="30" x14ac:dyDescent="0.25">
      <c r="A81" s="3" t="s">
        <v>96</v>
      </c>
      <c r="B81" s="4" t="s">
        <v>147</v>
      </c>
      <c r="C81" s="5" t="s">
        <v>240</v>
      </c>
      <c r="D81" s="3" t="s">
        <v>36</v>
      </c>
      <c r="E81" s="3">
        <v>3</v>
      </c>
      <c r="F81" s="3">
        <v>3</v>
      </c>
      <c r="G81" s="10">
        <f t="shared" si="11"/>
        <v>9</v>
      </c>
      <c r="H81" s="29">
        <v>73.33</v>
      </c>
      <c r="I81" s="30">
        <f t="shared" si="12"/>
        <v>659.97</v>
      </c>
    </row>
    <row r="82" spans="1:9" ht="45" x14ac:dyDescent="0.25">
      <c r="A82" s="3" t="s">
        <v>169</v>
      </c>
      <c r="B82" s="4" t="s">
        <v>41</v>
      </c>
      <c r="C82" s="5" t="s">
        <v>242</v>
      </c>
      <c r="D82" s="3" t="s">
        <v>36</v>
      </c>
      <c r="E82" s="3">
        <v>2</v>
      </c>
      <c r="F82" s="3">
        <v>2</v>
      </c>
      <c r="G82" s="10">
        <f t="shared" si="11"/>
        <v>4</v>
      </c>
      <c r="H82" s="29">
        <v>111.67</v>
      </c>
      <c r="I82" s="30">
        <f t="shared" si="12"/>
        <v>446.68</v>
      </c>
    </row>
    <row r="83" spans="1:9" ht="45" x14ac:dyDescent="0.25">
      <c r="A83" s="3" t="s">
        <v>258</v>
      </c>
      <c r="B83" s="4" t="s">
        <v>149</v>
      </c>
      <c r="C83" s="5" t="s">
        <v>170</v>
      </c>
      <c r="D83" s="4" t="s">
        <v>36</v>
      </c>
      <c r="E83" s="3">
        <v>2</v>
      </c>
      <c r="F83" s="3">
        <v>3</v>
      </c>
      <c r="G83" s="10">
        <f t="shared" si="11"/>
        <v>6</v>
      </c>
      <c r="H83" s="29">
        <v>112.33</v>
      </c>
      <c r="I83" s="30">
        <f t="shared" si="12"/>
        <v>673.98</v>
      </c>
    </row>
    <row r="84" spans="1:9" x14ac:dyDescent="0.25">
      <c r="A84" s="3" t="s">
        <v>259</v>
      </c>
      <c r="B84" s="4" t="s">
        <v>40</v>
      </c>
      <c r="C84" s="5" t="s">
        <v>43</v>
      </c>
      <c r="D84" s="3" t="s">
        <v>36</v>
      </c>
      <c r="E84" s="3">
        <v>2</v>
      </c>
      <c r="F84" s="3">
        <v>3</v>
      </c>
      <c r="G84" s="10">
        <f t="shared" si="11"/>
        <v>6</v>
      </c>
      <c r="H84" s="29">
        <v>61.67</v>
      </c>
      <c r="I84" s="30">
        <f t="shared" si="12"/>
        <v>370.02</v>
      </c>
    </row>
    <row r="85" spans="1:9" ht="30" x14ac:dyDescent="0.25">
      <c r="A85" s="3" t="s">
        <v>260</v>
      </c>
      <c r="B85" s="4" t="s">
        <v>150</v>
      </c>
      <c r="C85" s="5" t="s">
        <v>296</v>
      </c>
      <c r="D85" s="3" t="s">
        <v>3</v>
      </c>
      <c r="E85" s="3">
        <v>1</v>
      </c>
      <c r="F85" s="3">
        <v>3</v>
      </c>
      <c r="G85" s="10">
        <f t="shared" si="11"/>
        <v>3</v>
      </c>
      <c r="H85" s="29">
        <v>96</v>
      </c>
      <c r="I85" s="30">
        <f t="shared" si="12"/>
        <v>288</v>
      </c>
    </row>
    <row r="86" spans="1:9" ht="30" x14ac:dyDescent="0.25">
      <c r="A86" s="3" t="s">
        <v>261</v>
      </c>
      <c r="B86" s="4" t="s">
        <v>151</v>
      </c>
      <c r="C86" s="5" t="s">
        <v>297</v>
      </c>
      <c r="D86" s="3" t="s">
        <v>3</v>
      </c>
      <c r="E86" s="3">
        <v>1</v>
      </c>
      <c r="F86" s="3">
        <v>3</v>
      </c>
      <c r="G86" s="10">
        <f t="shared" si="11"/>
        <v>3</v>
      </c>
      <c r="H86" s="29">
        <v>96</v>
      </c>
      <c r="I86" s="30">
        <f t="shared" si="12"/>
        <v>288</v>
      </c>
    </row>
    <row r="87" spans="1:9" ht="105" x14ac:dyDescent="0.25">
      <c r="A87" s="3" t="s">
        <v>262</v>
      </c>
      <c r="B87" s="4" t="s">
        <v>172</v>
      </c>
      <c r="C87" s="5" t="s">
        <v>181</v>
      </c>
      <c r="D87" s="3" t="s">
        <v>36</v>
      </c>
      <c r="E87" s="3">
        <v>3</v>
      </c>
      <c r="F87" s="3">
        <v>3</v>
      </c>
      <c r="G87" s="10">
        <f t="shared" si="11"/>
        <v>9</v>
      </c>
      <c r="H87" s="29">
        <v>2400</v>
      </c>
      <c r="I87" s="30">
        <f t="shared" si="12"/>
        <v>21600</v>
      </c>
    </row>
    <row r="88" spans="1:9" ht="60" x14ac:dyDescent="0.25">
      <c r="A88" s="3" t="s">
        <v>263</v>
      </c>
      <c r="B88" s="4" t="s">
        <v>39</v>
      </c>
      <c r="C88" s="5" t="s">
        <v>173</v>
      </c>
      <c r="D88" s="3" t="s">
        <v>36</v>
      </c>
      <c r="E88" s="3">
        <v>6</v>
      </c>
      <c r="F88" s="3">
        <v>3</v>
      </c>
      <c r="G88" s="10">
        <f t="shared" si="11"/>
        <v>18</v>
      </c>
      <c r="H88" s="29">
        <v>3391.09</v>
      </c>
      <c r="I88" s="30">
        <f t="shared" si="12"/>
        <v>61039.62</v>
      </c>
    </row>
    <row r="89" spans="1:9" x14ac:dyDescent="0.25">
      <c r="A89" s="3" t="s">
        <v>264</v>
      </c>
      <c r="B89" s="3" t="s">
        <v>243</v>
      </c>
      <c r="C89" s="5" t="s">
        <v>42</v>
      </c>
      <c r="D89" s="3" t="s">
        <v>36</v>
      </c>
      <c r="E89" s="3">
        <v>10</v>
      </c>
      <c r="F89" s="3">
        <v>3</v>
      </c>
      <c r="G89" s="10">
        <f t="shared" si="11"/>
        <v>30</v>
      </c>
      <c r="H89" s="29">
        <v>29</v>
      </c>
      <c r="I89" s="30">
        <f t="shared" si="12"/>
        <v>870</v>
      </c>
    </row>
    <row r="90" spans="1:9" ht="30" x14ac:dyDescent="0.25">
      <c r="A90" s="3" t="s">
        <v>265</v>
      </c>
      <c r="B90" s="3" t="s">
        <v>53</v>
      </c>
      <c r="C90" s="5" t="s">
        <v>171</v>
      </c>
      <c r="D90" s="3" t="s">
        <v>36</v>
      </c>
      <c r="E90" s="3">
        <v>20</v>
      </c>
      <c r="F90" s="3">
        <v>1</v>
      </c>
      <c r="G90" s="10">
        <f t="shared" si="11"/>
        <v>20</v>
      </c>
      <c r="H90" s="29">
        <v>93.67</v>
      </c>
      <c r="I90" s="30">
        <f t="shared" si="12"/>
        <v>1873.4</v>
      </c>
    </row>
    <row r="91" spans="1:9" ht="57" customHeight="1" x14ac:dyDescent="0.25">
      <c r="A91" s="3" t="s">
        <v>266</v>
      </c>
      <c r="B91" s="4" t="s">
        <v>153</v>
      </c>
      <c r="C91" s="5" t="s">
        <v>244</v>
      </c>
      <c r="D91" s="3" t="s">
        <v>36</v>
      </c>
      <c r="E91" s="3">
        <v>200</v>
      </c>
      <c r="F91" s="3">
        <v>1</v>
      </c>
      <c r="G91" s="10">
        <f t="shared" si="11"/>
        <v>200</v>
      </c>
      <c r="H91" s="29">
        <v>116.23</v>
      </c>
      <c r="I91" s="30">
        <f t="shared" si="12"/>
        <v>23246</v>
      </c>
    </row>
    <row r="92" spans="1:9" ht="45" x14ac:dyDescent="0.25">
      <c r="A92" s="3" t="s">
        <v>267</v>
      </c>
      <c r="B92" s="4" t="s">
        <v>55</v>
      </c>
      <c r="C92" s="5" t="s">
        <v>195</v>
      </c>
      <c r="D92" s="3" t="s">
        <v>36</v>
      </c>
      <c r="E92" s="3">
        <v>15</v>
      </c>
      <c r="F92" s="3">
        <v>3</v>
      </c>
      <c r="G92" s="10">
        <f t="shared" si="11"/>
        <v>45</v>
      </c>
      <c r="H92" s="29">
        <v>85.86</v>
      </c>
      <c r="I92" s="30">
        <f t="shared" si="12"/>
        <v>3863.7</v>
      </c>
    </row>
    <row r="93" spans="1:9" ht="30" x14ac:dyDescent="0.25">
      <c r="A93" s="3" t="s">
        <v>268</v>
      </c>
      <c r="B93" s="4" t="s">
        <v>245</v>
      </c>
      <c r="C93" s="5" t="s">
        <v>199</v>
      </c>
      <c r="D93" s="3" t="s">
        <v>3</v>
      </c>
      <c r="E93" s="3">
        <v>25</v>
      </c>
      <c r="F93" s="3">
        <v>1</v>
      </c>
      <c r="G93" s="10">
        <f t="shared" si="11"/>
        <v>25</v>
      </c>
      <c r="H93" s="29">
        <v>386.17</v>
      </c>
      <c r="I93" s="30">
        <f t="shared" si="12"/>
        <v>9654.25</v>
      </c>
    </row>
    <row r="94" spans="1:9" ht="45" x14ac:dyDescent="0.25">
      <c r="A94" s="3" t="s">
        <v>269</v>
      </c>
      <c r="B94" s="4" t="s">
        <v>246</v>
      </c>
      <c r="C94" s="5" t="s">
        <v>175</v>
      </c>
      <c r="D94" s="3" t="s">
        <v>3</v>
      </c>
      <c r="E94" s="3">
        <v>15</v>
      </c>
      <c r="F94" s="3">
        <v>1</v>
      </c>
      <c r="G94" s="10">
        <f t="shared" si="11"/>
        <v>15</v>
      </c>
      <c r="H94" s="29">
        <v>191.75</v>
      </c>
      <c r="I94" s="30">
        <f t="shared" si="12"/>
        <v>2876.25</v>
      </c>
    </row>
    <row r="95" spans="1:9" ht="30" x14ac:dyDescent="0.25">
      <c r="A95" s="3" t="s">
        <v>270</v>
      </c>
      <c r="B95" s="4" t="s">
        <v>174</v>
      </c>
      <c r="C95" s="5" t="s">
        <v>247</v>
      </c>
      <c r="D95" s="3" t="s">
        <v>3</v>
      </c>
      <c r="E95" s="3">
        <v>2</v>
      </c>
      <c r="F95" s="3">
        <v>1</v>
      </c>
      <c r="G95" s="10">
        <f t="shared" si="11"/>
        <v>2</v>
      </c>
      <c r="H95" s="29">
        <v>194.77</v>
      </c>
      <c r="I95" s="30">
        <f t="shared" si="12"/>
        <v>389.54</v>
      </c>
    </row>
    <row r="96" spans="1:9" ht="45" x14ac:dyDescent="0.25">
      <c r="A96" s="3" t="s">
        <v>271</v>
      </c>
      <c r="B96" s="4" t="s">
        <v>248</v>
      </c>
      <c r="C96" s="5" t="s">
        <v>249</v>
      </c>
      <c r="D96" s="3" t="s">
        <v>103</v>
      </c>
      <c r="E96" s="3">
        <v>20</v>
      </c>
      <c r="F96" s="3">
        <v>1</v>
      </c>
      <c r="G96" s="10">
        <f t="shared" si="11"/>
        <v>20</v>
      </c>
      <c r="H96" s="29">
        <v>89.33</v>
      </c>
      <c r="I96" s="30">
        <f t="shared" si="12"/>
        <v>1786.6</v>
      </c>
    </row>
    <row r="97" spans="1:9" ht="75" x14ac:dyDescent="0.25">
      <c r="A97" s="3" t="s">
        <v>272</v>
      </c>
      <c r="B97" s="3" t="s">
        <v>250</v>
      </c>
      <c r="C97" s="5" t="s">
        <v>298</v>
      </c>
      <c r="D97" s="3" t="s">
        <v>103</v>
      </c>
      <c r="E97" s="3">
        <v>100</v>
      </c>
      <c r="F97" s="3">
        <v>2</v>
      </c>
      <c r="G97" s="10">
        <f t="shared" si="11"/>
        <v>200</v>
      </c>
      <c r="H97" s="29">
        <v>67.8</v>
      </c>
      <c r="I97" s="30">
        <f t="shared" si="12"/>
        <v>13560</v>
      </c>
    </row>
    <row r="98" spans="1:9" ht="90" x14ac:dyDescent="0.25">
      <c r="A98" s="3" t="s">
        <v>273</v>
      </c>
      <c r="B98" s="12" t="s">
        <v>176</v>
      </c>
      <c r="C98" s="18" t="s">
        <v>251</v>
      </c>
      <c r="D98" s="14" t="s">
        <v>36</v>
      </c>
      <c r="E98" s="14">
        <v>1</v>
      </c>
      <c r="F98" s="14">
        <v>3</v>
      </c>
      <c r="G98" s="10">
        <f t="shared" si="11"/>
        <v>3</v>
      </c>
      <c r="H98" s="33">
        <v>193.56</v>
      </c>
      <c r="I98" s="30">
        <f t="shared" si="12"/>
        <v>580.68000000000006</v>
      </c>
    </row>
    <row r="99" spans="1:9" ht="21.75" customHeight="1" x14ac:dyDescent="0.25">
      <c r="A99" s="53" t="s">
        <v>274</v>
      </c>
      <c r="B99" s="53"/>
      <c r="C99" s="53"/>
      <c r="D99" s="53"/>
      <c r="E99" s="53"/>
      <c r="F99" s="53"/>
      <c r="G99" s="27"/>
      <c r="H99" s="35"/>
      <c r="I99" s="35"/>
    </row>
    <row r="100" spans="1:9" ht="105" x14ac:dyDescent="0.25">
      <c r="A100" s="3" t="s">
        <v>97</v>
      </c>
      <c r="B100" s="4" t="s">
        <v>275</v>
      </c>
      <c r="C100" s="5" t="s">
        <v>299</v>
      </c>
      <c r="D100" s="3" t="s">
        <v>36</v>
      </c>
      <c r="E100" s="3">
        <v>1</v>
      </c>
      <c r="F100" s="3">
        <v>1</v>
      </c>
      <c r="G100" s="10">
        <f t="shared" ref="G100:G104" si="13">E100*F100</f>
        <v>1</v>
      </c>
      <c r="H100" s="32">
        <v>4860</v>
      </c>
      <c r="I100" s="30">
        <f t="shared" ref="I100:I104" si="14">H100*G100</f>
        <v>4860</v>
      </c>
    </row>
    <row r="101" spans="1:9" ht="90" x14ac:dyDescent="0.25">
      <c r="A101" s="3" t="s">
        <v>98</v>
      </c>
      <c r="B101" s="4" t="s">
        <v>253</v>
      </c>
      <c r="C101" s="5" t="s">
        <v>252</v>
      </c>
      <c r="D101" s="3" t="s">
        <v>36</v>
      </c>
      <c r="E101" s="3">
        <v>1</v>
      </c>
      <c r="F101" s="3">
        <v>1</v>
      </c>
      <c r="G101" s="10">
        <f t="shared" si="13"/>
        <v>1</v>
      </c>
      <c r="H101" s="32">
        <v>4860</v>
      </c>
      <c r="I101" s="30">
        <f t="shared" si="14"/>
        <v>4860</v>
      </c>
    </row>
    <row r="102" spans="1:9" ht="150" x14ac:dyDescent="0.25">
      <c r="A102" s="3" t="s">
        <v>99</v>
      </c>
      <c r="B102" s="4" t="s">
        <v>276</v>
      </c>
      <c r="C102" s="5" t="s">
        <v>277</v>
      </c>
      <c r="D102" s="3" t="s">
        <v>36</v>
      </c>
      <c r="E102" s="3">
        <v>1</v>
      </c>
      <c r="F102" s="3">
        <v>1</v>
      </c>
      <c r="G102" s="10">
        <f t="shared" si="13"/>
        <v>1</v>
      </c>
      <c r="H102" s="29">
        <v>4860</v>
      </c>
      <c r="I102" s="30">
        <f t="shared" si="14"/>
        <v>4860</v>
      </c>
    </row>
    <row r="103" spans="1:9" ht="150" x14ac:dyDescent="0.25">
      <c r="A103" s="3" t="s">
        <v>100</v>
      </c>
      <c r="B103" s="4" t="s">
        <v>278</v>
      </c>
      <c r="C103" s="5" t="s">
        <v>279</v>
      </c>
      <c r="D103" s="3" t="s">
        <v>36</v>
      </c>
      <c r="E103" s="3">
        <v>1</v>
      </c>
      <c r="F103" s="3">
        <v>1</v>
      </c>
      <c r="G103" s="10">
        <f t="shared" si="13"/>
        <v>1</v>
      </c>
      <c r="H103" s="29">
        <v>4860</v>
      </c>
      <c r="I103" s="30">
        <f t="shared" si="14"/>
        <v>4860</v>
      </c>
    </row>
    <row r="104" spans="1:9" ht="150" x14ac:dyDescent="0.25">
      <c r="A104" s="3" t="s">
        <v>101</v>
      </c>
      <c r="B104" s="4" t="s">
        <v>281</v>
      </c>
      <c r="C104" s="5" t="s">
        <v>280</v>
      </c>
      <c r="D104" s="3" t="s">
        <v>36</v>
      </c>
      <c r="E104" s="3">
        <v>1</v>
      </c>
      <c r="F104" s="3">
        <v>1</v>
      </c>
      <c r="G104" s="10">
        <f t="shared" si="13"/>
        <v>1</v>
      </c>
      <c r="H104" s="29">
        <v>4860</v>
      </c>
      <c r="I104" s="30">
        <f t="shared" si="14"/>
        <v>4860</v>
      </c>
    </row>
    <row r="105" spans="1:9" ht="21" customHeight="1" x14ac:dyDescent="0.25">
      <c r="A105" s="53" t="s">
        <v>300</v>
      </c>
      <c r="B105" s="53"/>
      <c r="C105" s="53"/>
      <c r="D105" s="53"/>
      <c r="E105" s="53"/>
      <c r="F105" s="53"/>
      <c r="G105" s="27"/>
      <c r="H105" s="35"/>
      <c r="I105" s="35"/>
    </row>
    <row r="106" spans="1:9" ht="75" x14ac:dyDescent="0.25">
      <c r="A106" s="4" t="s">
        <v>205</v>
      </c>
      <c r="B106" s="4" t="s">
        <v>177</v>
      </c>
      <c r="C106" s="7" t="s">
        <v>178</v>
      </c>
      <c r="D106" s="4" t="s">
        <v>16</v>
      </c>
      <c r="E106" s="3">
        <v>1</v>
      </c>
      <c r="F106" s="3">
        <v>2</v>
      </c>
      <c r="G106" s="10">
        <f t="shared" ref="G106:G107" si="15">E106*F106</f>
        <v>2</v>
      </c>
      <c r="H106" s="29">
        <v>66759.33</v>
      </c>
      <c r="I106" s="30">
        <f t="shared" ref="I106:I107" si="16">H106*G106</f>
        <v>133518.66</v>
      </c>
    </row>
    <row r="107" spans="1:9" ht="90" x14ac:dyDescent="0.25">
      <c r="A107" s="4" t="s">
        <v>206</v>
      </c>
      <c r="B107" s="4" t="s">
        <v>179</v>
      </c>
      <c r="C107" s="7" t="s">
        <v>309</v>
      </c>
      <c r="D107" s="3" t="s">
        <v>16</v>
      </c>
      <c r="E107" s="3">
        <v>1</v>
      </c>
      <c r="F107" s="3">
        <v>1</v>
      </c>
      <c r="G107" s="10">
        <f t="shared" si="15"/>
        <v>1</v>
      </c>
      <c r="H107" s="29">
        <v>66759.33</v>
      </c>
      <c r="I107" s="30">
        <f t="shared" si="16"/>
        <v>66759.33</v>
      </c>
    </row>
    <row r="108" spans="1:9" x14ac:dyDescent="0.25">
      <c r="A108" s="53" t="s">
        <v>303</v>
      </c>
      <c r="B108" s="53"/>
      <c r="C108" s="53"/>
      <c r="D108" s="53"/>
      <c r="E108" s="53"/>
      <c r="F108" s="53"/>
      <c r="G108" s="27"/>
      <c r="H108" s="35"/>
      <c r="I108" s="35"/>
    </row>
    <row r="109" spans="1:9" ht="30" x14ac:dyDescent="0.25">
      <c r="A109" s="10" t="s">
        <v>310</v>
      </c>
      <c r="B109" s="4" t="s">
        <v>44</v>
      </c>
      <c r="C109" s="17" t="s">
        <v>197</v>
      </c>
      <c r="D109" s="3" t="s">
        <v>36</v>
      </c>
      <c r="E109" s="4">
        <v>1</v>
      </c>
      <c r="F109" s="4">
        <v>3</v>
      </c>
      <c r="G109" s="10">
        <f t="shared" ref="G109:G112" si="17">E109*F109</f>
        <v>3</v>
      </c>
      <c r="H109" s="30">
        <v>2620.5300000000002</v>
      </c>
      <c r="I109" s="30">
        <f t="shared" ref="I109:I112" si="18">H109*G109</f>
        <v>7861.59</v>
      </c>
    </row>
    <row r="110" spans="1:9" ht="45" x14ac:dyDescent="0.25">
      <c r="A110" s="10" t="s">
        <v>311</v>
      </c>
      <c r="B110" s="4" t="s">
        <v>196</v>
      </c>
      <c r="C110" s="5" t="s">
        <v>282</v>
      </c>
      <c r="D110" s="3" t="s">
        <v>36</v>
      </c>
      <c r="E110" s="4">
        <v>1</v>
      </c>
      <c r="F110" s="4">
        <v>3</v>
      </c>
      <c r="G110" s="10">
        <f t="shared" si="17"/>
        <v>3</v>
      </c>
      <c r="H110" s="30">
        <v>1530</v>
      </c>
      <c r="I110" s="30">
        <f t="shared" si="18"/>
        <v>4590</v>
      </c>
    </row>
    <row r="111" spans="1:9" ht="75" x14ac:dyDescent="0.25">
      <c r="A111" s="10" t="s">
        <v>312</v>
      </c>
      <c r="B111" s="4" t="s">
        <v>45</v>
      </c>
      <c r="C111" s="5" t="s">
        <v>180</v>
      </c>
      <c r="D111" s="3" t="s">
        <v>9</v>
      </c>
      <c r="E111" s="4">
        <v>1</v>
      </c>
      <c r="F111" s="4">
        <v>3</v>
      </c>
      <c r="G111" s="10">
        <f t="shared" si="17"/>
        <v>3</v>
      </c>
      <c r="H111" s="30">
        <v>3833.33</v>
      </c>
      <c r="I111" s="30">
        <f t="shared" si="18"/>
        <v>11499.99</v>
      </c>
    </row>
    <row r="112" spans="1:9" ht="45" customHeight="1" x14ac:dyDescent="0.25">
      <c r="A112" s="10" t="s">
        <v>313</v>
      </c>
      <c r="B112" s="4" t="s">
        <v>46</v>
      </c>
      <c r="C112" s="5" t="s">
        <v>204</v>
      </c>
      <c r="D112" s="3" t="s">
        <v>36</v>
      </c>
      <c r="E112" s="4">
        <v>1</v>
      </c>
      <c r="F112" s="4">
        <v>3</v>
      </c>
      <c r="G112" s="10">
        <f t="shared" si="17"/>
        <v>3</v>
      </c>
      <c r="H112" s="30">
        <v>1183</v>
      </c>
      <c r="I112" s="30">
        <f t="shared" si="18"/>
        <v>3549</v>
      </c>
    </row>
    <row r="113" spans="5:9" ht="4.5" customHeight="1" x14ac:dyDescent="0.25"/>
    <row r="114" spans="5:9" ht="15.75" x14ac:dyDescent="0.25">
      <c r="E114" s="59" t="s">
        <v>318</v>
      </c>
      <c r="F114" s="60"/>
      <c r="G114" s="60"/>
      <c r="H114" s="60"/>
      <c r="I114" s="39">
        <f>SUM(I5:I112)</f>
        <v>1334632.6287999998</v>
      </c>
    </row>
  </sheetData>
  <mergeCells count="24">
    <mergeCell ref="E114:H114"/>
    <mergeCell ref="A108:F108"/>
    <mergeCell ref="A46:F46"/>
    <mergeCell ref="A70:F70"/>
    <mergeCell ref="A76:F76"/>
    <mergeCell ref="A99:F99"/>
    <mergeCell ref="A10:F10"/>
    <mergeCell ref="A29:F29"/>
    <mergeCell ref="A105:F105"/>
    <mergeCell ref="A20:I20"/>
    <mergeCell ref="A21:I21"/>
    <mergeCell ref="I2:I3"/>
    <mergeCell ref="A1:I1"/>
    <mergeCell ref="G2:G3"/>
    <mergeCell ref="H2:H3"/>
    <mergeCell ref="A8:F8"/>
    <mergeCell ref="A4:F4"/>
    <mergeCell ref="A6:F6"/>
    <mergeCell ref="A2:A3"/>
    <mergeCell ref="B2:B3"/>
    <mergeCell ref="C2:C3"/>
    <mergeCell ref="D2:D3"/>
    <mergeCell ref="E2:E3"/>
    <mergeCell ref="F2:F3"/>
  </mergeCells>
  <phoneticPr fontId="7" type="noConversion"/>
  <pageMargins left="0.511811024" right="0.511811024" top="0.78740157499999996" bottom="0.78740157499999996" header="0.31496062000000002" footer="0.31496062000000002"/>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8" sqref="A8"/>
    </sheetView>
  </sheetViews>
  <sheetFormatPr defaultRowHeight="15" x14ac:dyDescent="0.25"/>
  <sheetData>
    <row r="1" spans="1:1" x14ac:dyDescent="0.25">
      <c r="A1" t="s">
        <v>185</v>
      </c>
    </row>
    <row r="3" spans="1:1" x14ac:dyDescent="0.25">
      <c r="A3" t="s">
        <v>186</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Itens passíveis de contratação</vt:lpstr>
      <vt:lpstr>Planilha1</vt:lpstr>
      <vt:lpstr>'Itens passíveis de contratação'!Area_de_impressao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Cervo de Toloza</dc:creator>
  <cp:lastModifiedBy>Gisele Aparecida Goncalves de Oliveira</cp:lastModifiedBy>
  <cp:lastPrinted>2023-06-22T14:01:42Z</cp:lastPrinted>
  <dcterms:created xsi:type="dcterms:W3CDTF">2018-03-13T11:25:41Z</dcterms:created>
  <dcterms:modified xsi:type="dcterms:W3CDTF">2023-06-22T14:02:36Z</dcterms:modified>
</cp:coreProperties>
</file>