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7C927369-0909-467A-B823-4987AE650E2F}" xr6:coauthVersionLast="47" xr6:coauthVersionMax="47" xr10:uidLastSave="{00000000-0000-0000-0000-000000000000}"/>
  <bookViews>
    <workbookView xWindow="-120" yWindow="-120" windowWidth="20730" windowHeight="11160" tabRatio="827" xr2:uid="{00000000-000D-0000-FFFF-FFFF00000000}"/>
  </bookViews>
  <sheets>
    <sheet name="EIX NORTE - Demandas 2022" sheetId="37" r:id="rId1"/>
    <sheet name="EIXO_LESTE - Demandas 2022" sheetId="24" r:id="rId2"/>
  </sheets>
  <definedNames>
    <definedName name="_xlnm._FilterDatabase" localSheetId="1" hidden="1">'EIXO_LESTE - Demandas 2022'!$A$43:$Q$53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0" i="37" l="1"/>
  <c r="Q29" i="37"/>
  <c r="Q28" i="37"/>
  <c r="Q27" i="37"/>
  <c r="Q26" i="37"/>
  <c r="Q25" i="37"/>
  <c r="Q24" i="37"/>
  <c r="Q23" i="37"/>
  <c r="Q22" i="37"/>
  <c r="Q21" i="37"/>
  <c r="Q20" i="37"/>
  <c r="Q19" i="37"/>
  <c r="Q18" i="37"/>
  <c r="Q17" i="37"/>
  <c r="Q16" i="37"/>
  <c r="Q15" i="37"/>
  <c r="Q14" i="37"/>
  <c r="Q13" i="37"/>
  <c r="Q12" i="37"/>
  <c r="Q11" i="37"/>
  <c r="Q10" i="37"/>
  <c r="Q9" i="37"/>
  <c r="Q8" i="37"/>
  <c r="Q7" i="37"/>
  <c r="Q6" i="37"/>
  <c r="Q5" i="37"/>
  <c r="Q4" i="37"/>
  <c r="Q3" i="37"/>
  <c r="Q53" i="24" l="1"/>
  <c r="Q39" i="24" l="1"/>
  <c r="Q38" i="24"/>
  <c r="Q37" i="24"/>
  <c r="Q36" i="24"/>
  <c r="Q35" i="24"/>
  <c r="Q34" i="24"/>
  <c r="Q33" i="24"/>
  <c r="Q32" i="24"/>
  <c r="Q31" i="24"/>
  <c r="Q30" i="24"/>
  <c r="Q29" i="24"/>
  <c r="Q28" i="24"/>
  <c r="Q27" i="24"/>
  <c r="Q26" i="24"/>
  <c r="Q25" i="24"/>
  <c r="Q24" i="24"/>
  <c r="Q23" i="24"/>
  <c r="Q22" i="24"/>
  <c r="Q21" i="24"/>
  <c r="Q20" i="24"/>
  <c r="Q19" i="24"/>
  <c r="Q18" i="24"/>
  <c r="Q17" i="24"/>
  <c r="P16" i="24"/>
  <c r="O16" i="24"/>
  <c r="N16" i="24"/>
  <c r="M16" i="24"/>
  <c r="L16" i="24"/>
  <c r="K16" i="24"/>
  <c r="Q15" i="24"/>
  <c r="Q14" i="24"/>
  <c r="Q13" i="24"/>
  <c r="Q12" i="24"/>
  <c r="Q11" i="24"/>
  <c r="Q10" i="24"/>
  <c r="Q9" i="24"/>
  <c r="Q8" i="24"/>
  <c r="Q7" i="24"/>
  <c r="Q6" i="24"/>
  <c r="Q5" i="24"/>
  <c r="Q4" i="24"/>
  <c r="Q3" i="24"/>
  <c r="Q16" i="24" l="1"/>
  <c r="Q45" i="24" l="1"/>
  <c r="Q52" i="24" l="1"/>
  <c r="Q51" i="24"/>
  <c r="Q50" i="24"/>
  <c r="Q49" i="24"/>
  <c r="Q48" i="24"/>
  <c r="Q47" i="24"/>
  <c r="Q46" i="24"/>
</calcChain>
</file>

<file path=xl/sharedStrings.xml><?xml version="1.0" encoding="utf-8"?>
<sst xmlns="http://schemas.openxmlformats.org/spreadsheetml/2006/main" count="266" uniqueCount="60">
  <si>
    <t>PONTO DE ENTREGA</t>
  </si>
  <si>
    <t>CATEGORIA DE USUÁRIO</t>
  </si>
  <si>
    <t>FINALIDADE DO USO</t>
  </si>
  <si>
    <t>VAZÕES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</si>
  <si>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</si>
  <si>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</si>
  <si>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</si>
  <si>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</si>
  <si>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</si>
  <si>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</si>
  <si>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</si>
  <si>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</si>
  <si>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</si>
  <si>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</si>
  <si>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</si>
  <si>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</si>
  <si>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Vazão Média Anual (m³/s)</t>
  </si>
  <si>
    <t>jan/XX</t>
  </si>
  <si>
    <t>fez/XX</t>
  </si>
  <si>
    <t>mar/XX</t>
  </si>
  <si>
    <t>Operadora Estadual</t>
  </si>
  <si>
    <t>Abastecimento Humano</t>
  </si>
  <si>
    <t>mínima</t>
  </si>
  <si>
    <t>média</t>
  </si>
  <si>
    <t>máxima</t>
  </si>
  <si>
    <t>Irrigação e demais usos</t>
  </si>
  <si>
    <t>Pequeno Usuário</t>
  </si>
  <si>
    <t>Sistema Isolado de Abastecimento de Água - SIAA</t>
  </si>
  <si>
    <t>Pequenas Comunidades Agrícolas</t>
  </si>
  <si>
    <t>Divisa PE/PB até galeria Monteiro - PB01L</t>
  </si>
  <si>
    <t>Trecho 1: EBI1 até reservatório Tucutu</t>
  </si>
  <si>
    <t>Trecho 2: entre reservatório Tucutu e Reservatório Terra Nova</t>
  </si>
  <si>
    <t>Trecho 3: entre reservatório Terra Nova e EBI2</t>
  </si>
  <si>
    <t>Trecho 5: entre reservatório Serra do Livramento e reservatório Mangueira</t>
  </si>
  <si>
    <t>Trecho 25 -entre EBV6 e reservatório Campos</t>
  </si>
  <si>
    <t>Reservatório Jati  - Derivação para o CAC - CE01N</t>
  </si>
  <si>
    <t>Reservatório Terra Nova - TUD - PE02N</t>
  </si>
  <si>
    <t>Reservatório Terra Nova - Espelho d'água - PE02N-CAP</t>
  </si>
  <si>
    <t>Reservatório Serra do Livramento - TUD - PE03N</t>
  </si>
  <si>
    <t>Reservatório Serra do Livramento - Espelho d'água - PE03N-CAP</t>
  </si>
  <si>
    <t>Reservatório Negreiros - Espelho d'água - PE06N-CAP</t>
  </si>
  <si>
    <t>Reservatório Milagres - Espelho d'água - PE07N</t>
  </si>
  <si>
    <t>Reservatório Moxotó - Espelho d'água - PE09L-CAP</t>
  </si>
  <si>
    <t>Reservatório Campos - Espelho d'água - PE11L-CAP</t>
  </si>
  <si>
    <t>Trecho 10 - entre EBV1 e reservatório Areias</t>
  </si>
  <si>
    <t>Trecho 11 -entre reservatório Areias e EBV2</t>
  </si>
  <si>
    <t>Trecho 13 -entre reservatório Braúnas e reservatório Mandantes</t>
  </si>
  <si>
    <t>Trecho 14 -entre reservatório Mandantes e EBV3</t>
  </si>
  <si>
    <t>Trecho 16 -entre reservatório Salgueiro e reservatório Muquém</t>
  </si>
  <si>
    <t>Reservatório Muquém - TUD - PE05L</t>
  </si>
  <si>
    <t>Trecho 17 -entre reservatório Muquém e reservatório Cacimba Nova</t>
  </si>
  <si>
    <t>Trecho 18 -entre reservatório Cacimba Nova e EBV4</t>
  </si>
  <si>
    <t>Trecho 20 -entre reservatório Bagres e reservatório Copiti</t>
  </si>
  <si>
    <t>Trecho 21 -entre reservatório Copiti e reservatório Moxotó</t>
  </si>
  <si>
    <t>PERNAMBUCO - EIXO NORTE</t>
  </si>
  <si>
    <t>PERNAMBUCO - EIXO LESTE</t>
  </si>
  <si>
    <t>PARAÍBA - EIXO LESTE</t>
  </si>
  <si>
    <t>CEARÁ - EIXO NORTE</t>
  </si>
  <si>
    <t>Trecho 27 -entre reservatório Barro Branco e divisa PE/PB</t>
  </si>
  <si>
    <t>Reservatório Milagres - TUD - PE07N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</si>
</sst>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"/>
    <numFmt numFmtId="165" formatCode="0.0000"/>
  </numFmts>
  <fonts count="10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9.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bgColor theme="8" tint="0.59996337778862885"/>
      </patternFill>
    </fill>
    <fill>
      <patternFill patternType="gray0625">
        <bgColor theme="8" tint="0.79998168889431442"/>
      </patternFill>
    </fill>
    <fill>
      <patternFill patternType="solid">
        <fgColor theme="9" tint="0.79998168889431442"/>
        <bgColor indexed="64"/>
      </patternFill>
    </fill>
    <fill>
      <patternFill patternType="gray0625">
        <bgColor theme="8" tint="0.79995117038483843"/>
      </patternFill>
    </fill>
    <fill>
      <patternFill patternType="solid">
        <fgColor theme="9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" fontId="9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65" fontId="3" fillId="4" borderId="1" xfId="0" applyNumberFormat="1" applyFont="1" applyFill="1" applyBorder="1" applyAlignment="1" applyProtection="1">
      <alignment horizontal="center" wrapText="1"/>
      <protection locked="0"/>
    </xf>
    <xf numFmtId="165" fontId="3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65" fontId="6" fillId="6" borderId="1" xfId="0" applyNumberFormat="1" applyFont="1" applyFill="1" applyBorder="1" applyAlignment="1" applyProtection="1">
      <alignment horizontal="center" wrapText="1"/>
      <protection locked="0"/>
    </xf>
    <xf numFmtId="164" fontId="6" fillId="0" borderId="1" xfId="0" applyNumberFormat="1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17" fontId="7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5" fillId="4" borderId="1" xfId="0" applyNumberFormat="1" applyFont="1" applyFill="1" applyBorder="1" applyAlignment="1" applyProtection="1">
      <alignment horizontal="center" wrapText="1"/>
      <protection locked="0"/>
    </xf>
    <xf numFmtId="165" fontId="5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5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" fontId="7" fillId="5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" fontId="7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046BB-3E99-4C4C-8C99-F67DC16EEA71}">
  <dimension ref="A1:Q40"/>
  <sheetViews>
    <sheetView tabSelected="1" topLeftCell="A19" zoomScale="80" zoomScaleNormal="80" workbookViewId="0">
      <selection activeCell="A20" sqref="A20:A24"/>
    </sheetView>
  </sheetViews>
  <sheetFormatPr defaultColWidth="9.140625" defaultRowHeight="12.75" x14ac:dyDescent="0.25"/>
  <cols>
    <col min="1" max="1" width="33.85546875" style="1" customWidth="1"/>
    <col min="2" max="2" width="28.140625" style="1" customWidth="1"/>
    <col min="3" max="3" width="13.42578125" style="1" customWidth="1"/>
    <col min="4" max="4" width="10" style="3" customWidth="1"/>
    <col min="5" max="16" width="8.140625" style="1" bestFit="1" customWidth="1"/>
    <col min="17" max="17" width="13" style="1" customWidth="1"/>
    <col min="18" max="16384" width="9.140625" style="1"/>
  </cols>
  <sheetData>
    <row r="1" spans="1:17" x14ac:dyDescent="0.25">
      <c r="A1" s="22" t="s">
        <v>54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25.5" x14ac:dyDescent="0.25">
      <c r="A2" s="4" t="s">
        <v>0</v>
      </c>
      <c r="B2" s="4" t="s">
        <v>1</v>
      </c>
      <c r="C2" s="4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</row>
    <row r="3" spans="1:17" ht="15" x14ac:dyDescent="0.25">
      <c r="A3" s="23" t="s">
        <v>30</v>
      </c>
      <c r="B3" s="24" t="s">
        <v>27</v>
      </c>
      <c r="C3" s="24" t="s">
        <v>21</v>
      </c>
      <c r="D3" s="7" t="s">
        <v>23</v>
      </c>
      <c r="E3" s="8">
        <v>1.5380000000000001E-3</v>
      </c>
      <c r="F3" s="8">
        <v>1.5380000000000001E-3</v>
      </c>
      <c r="G3" s="8">
        <v>1.5380000000000001E-3</v>
      </c>
      <c r="H3" s="8">
        <v>1.5380000000000001E-3</v>
      </c>
      <c r="I3" s="8">
        <v>1.5380000000000001E-3</v>
      </c>
      <c r="J3" s="8">
        <v>1.5380000000000001E-3</v>
      </c>
      <c r="K3" s="8">
        <v>1.5380000000000001E-3</v>
      </c>
      <c r="L3" s="8">
        <v>1.5380000000000001E-3</v>
      </c>
      <c r="M3" s="8">
        <v>1.5380000000000001E-3</v>
      </c>
      <c r="N3" s="8">
        <v>1.5380000000000001E-3</v>
      </c>
      <c r="O3" s="8">
        <v>1.5380000000000001E-3</v>
      </c>
      <c r="P3" s="8">
        <v>1.5380000000000001E-3</v>
      </c>
      <c r="Q3" s="9">
        <f t="shared" ref="Q3:Q4" si="0">SUM(E3:P3)/12</f>
        <v>1.5380000000000001E-3</v>
      </c>
    </row>
    <row r="4" spans="1:17" ht="15" x14ac:dyDescent="0.25">
      <c r="A4" s="23"/>
      <c r="B4" s="24"/>
      <c r="C4" s="24"/>
      <c r="D4" s="7" t="s">
        <v>24</v>
      </c>
      <c r="E4" s="8">
        <v>3.075E-3</v>
      </c>
      <c r="F4" s="8">
        <v>3.075E-3</v>
      </c>
      <c r="G4" s="8">
        <v>3.075E-3</v>
      </c>
      <c r="H4" s="8">
        <v>3.075E-3</v>
      </c>
      <c r="I4" s="8">
        <v>3.075E-3</v>
      </c>
      <c r="J4" s="8">
        <v>3.075E-3</v>
      </c>
      <c r="K4" s="8">
        <v>3.075E-3</v>
      </c>
      <c r="L4" s="8">
        <v>3.075E-3</v>
      </c>
      <c r="M4" s="8">
        <v>3.075E-3</v>
      </c>
      <c r="N4" s="8">
        <v>3.075E-3</v>
      </c>
      <c r="O4" s="8">
        <v>3.075E-3</v>
      </c>
      <c r="P4" s="8">
        <v>3.075E-3</v>
      </c>
      <c r="Q4" s="9">
        <f t="shared" si="0"/>
        <v>3.0750000000000009E-3</v>
      </c>
    </row>
    <row r="5" spans="1:17" ht="15" x14ac:dyDescent="0.25">
      <c r="A5" s="23" t="s">
        <v>31</v>
      </c>
      <c r="B5" s="24" t="s">
        <v>27</v>
      </c>
      <c r="C5" s="24" t="s">
        <v>21</v>
      </c>
      <c r="D5" s="7" t="s">
        <v>23</v>
      </c>
      <c r="E5" s="8">
        <v>9.2299999999999999E-4</v>
      </c>
      <c r="F5" s="8">
        <v>9.2299999999999999E-4</v>
      </c>
      <c r="G5" s="8">
        <v>9.2299999999999999E-4</v>
      </c>
      <c r="H5" s="8">
        <v>9.2299999999999999E-4</v>
      </c>
      <c r="I5" s="8">
        <v>9.2299999999999999E-4</v>
      </c>
      <c r="J5" s="8">
        <v>9.2299999999999999E-4</v>
      </c>
      <c r="K5" s="8">
        <v>9.2299999999999999E-4</v>
      </c>
      <c r="L5" s="8">
        <v>9.2299999999999999E-4</v>
      </c>
      <c r="M5" s="8">
        <v>9.2299999999999999E-4</v>
      </c>
      <c r="N5" s="8">
        <v>9.2299999999999999E-4</v>
      </c>
      <c r="O5" s="8">
        <v>9.2299999999999999E-4</v>
      </c>
      <c r="P5" s="8">
        <v>9.2299999999999999E-4</v>
      </c>
      <c r="Q5" s="9">
        <f t="shared" ref="Q5:Q10" si="1">SUM(E5:P5)/12</f>
        <v>9.230000000000001E-4</v>
      </c>
    </row>
    <row r="6" spans="1:17" ht="15" x14ac:dyDescent="0.25">
      <c r="A6" s="23"/>
      <c r="B6" s="24"/>
      <c r="C6" s="24"/>
      <c r="D6" s="7" t="s">
        <v>24</v>
      </c>
      <c r="E6" s="8">
        <v>1.8450000000000001E-3</v>
      </c>
      <c r="F6" s="8">
        <v>1.8450000000000001E-3</v>
      </c>
      <c r="G6" s="8">
        <v>1.8450000000000001E-3</v>
      </c>
      <c r="H6" s="8">
        <v>1.8450000000000001E-3</v>
      </c>
      <c r="I6" s="8">
        <v>1.8450000000000001E-3</v>
      </c>
      <c r="J6" s="8">
        <v>1.8450000000000001E-3</v>
      </c>
      <c r="K6" s="8">
        <v>1.8450000000000001E-3</v>
      </c>
      <c r="L6" s="8">
        <v>1.8450000000000001E-3</v>
      </c>
      <c r="M6" s="8">
        <v>1.8450000000000001E-3</v>
      </c>
      <c r="N6" s="8">
        <v>1.8450000000000001E-3</v>
      </c>
      <c r="O6" s="8">
        <v>1.8450000000000001E-3</v>
      </c>
      <c r="P6" s="8">
        <v>1.8450000000000001E-3</v>
      </c>
      <c r="Q6" s="9">
        <f t="shared" si="1"/>
        <v>1.8449999999999996E-3</v>
      </c>
    </row>
    <row r="7" spans="1:17" ht="15" x14ac:dyDescent="0.25">
      <c r="A7" s="23" t="s">
        <v>36</v>
      </c>
      <c r="B7" s="24" t="s">
        <v>20</v>
      </c>
      <c r="C7" s="24" t="s">
        <v>25</v>
      </c>
      <c r="D7" s="7" t="s">
        <v>23</v>
      </c>
      <c r="E7" s="8">
        <v>0.35</v>
      </c>
      <c r="F7" s="8">
        <v>0.35</v>
      </c>
      <c r="G7" s="8">
        <v>0.35</v>
      </c>
      <c r="H7" s="8">
        <v>0.35</v>
      </c>
      <c r="I7" s="8">
        <v>0.35</v>
      </c>
      <c r="J7" s="8">
        <v>0.35</v>
      </c>
      <c r="K7" s="8">
        <v>0.35</v>
      </c>
      <c r="L7" s="8">
        <v>0.35</v>
      </c>
      <c r="M7" s="8">
        <v>0.35</v>
      </c>
      <c r="N7" s="8">
        <v>0.35</v>
      </c>
      <c r="O7" s="8">
        <v>0.35</v>
      </c>
      <c r="P7" s="8">
        <v>0.35</v>
      </c>
      <c r="Q7" s="9">
        <f t="shared" si="1"/>
        <v>0.35000000000000003</v>
      </c>
    </row>
    <row r="8" spans="1:17" ht="15" x14ac:dyDescent="0.25">
      <c r="A8" s="23"/>
      <c r="B8" s="24"/>
      <c r="C8" s="24"/>
      <c r="D8" s="7" t="s">
        <v>24</v>
      </c>
      <c r="E8" s="8">
        <v>0.7</v>
      </c>
      <c r="F8" s="8">
        <v>0.7</v>
      </c>
      <c r="G8" s="8">
        <v>0.7</v>
      </c>
      <c r="H8" s="8">
        <v>0.7</v>
      </c>
      <c r="I8" s="8">
        <v>0.7</v>
      </c>
      <c r="J8" s="8">
        <v>0.7</v>
      </c>
      <c r="K8" s="8">
        <v>0.7</v>
      </c>
      <c r="L8" s="8">
        <v>0.7</v>
      </c>
      <c r="M8" s="8">
        <v>0.7</v>
      </c>
      <c r="N8" s="8">
        <v>0.7</v>
      </c>
      <c r="O8" s="8">
        <v>0.7</v>
      </c>
      <c r="P8" s="8">
        <v>0.7</v>
      </c>
      <c r="Q8" s="9">
        <f t="shared" si="1"/>
        <v>0.70000000000000007</v>
      </c>
    </row>
    <row r="9" spans="1:17" ht="15" x14ac:dyDescent="0.25">
      <c r="A9" s="23" t="s">
        <v>37</v>
      </c>
      <c r="B9" s="24" t="s">
        <v>27</v>
      </c>
      <c r="C9" s="24" t="s">
        <v>21</v>
      </c>
      <c r="D9" s="7" t="s">
        <v>23</v>
      </c>
      <c r="E9" s="8">
        <v>5.6300000000000002E-4</v>
      </c>
      <c r="F9" s="8">
        <v>5.6300000000000002E-4</v>
      </c>
      <c r="G9" s="8">
        <v>5.6300000000000002E-4</v>
      </c>
      <c r="H9" s="8">
        <v>5.6300000000000002E-4</v>
      </c>
      <c r="I9" s="8">
        <v>5.6300000000000002E-4</v>
      </c>
      <c r="J9" s="8">
        <v>5.6300000000000002E-4</v>
      </c>
      <c r="K9" s="8">
        <v>5.6300000000000002E-4</v>
      </c>
      <c r="L9" s="8">
        <v>5.6300000000000002E-4</v>
      </c>
      <c r="M9" s="8">
        <v>5.6300000000000002E-4</v>
      </c>
      <c r="N9" s="8">
        <v>5.6300000000000002E-4</v>
      </c>
      <c r="O9" s="8">
        <v>5.6300000000000002E-4</v>
      </c>
      <c r="P9" s="8">
        <v>5.6300000000000002E-4</v>
      </c>
      <c r="Q9" s="9">
        <f t="shared" si="1"/>
        <v>5.6300000000000002E-4</v>
      </c>
    </row>
    <row r="10" spans="1:17" ht="15" x14ac:dyDescent="0.25">
      <c r="A10" s="23"/>
      <c r="B10" s="24"/>
      <c r="C10" s="24"/>
      <c r="D10" s="7" t="s">
        <v>24</v>
      </c>
      <c r="E10" s="8">
        <v>1.1249999999999999E-3</v>
      </c>
      <c r="F10" s="8">
        <v>1.1249999999999999E-3</v>
      </c>
      <c r="G10" s="8">
        <v>1.1249999999999999E-3</v>
      </c>
      <c r="H10" s="8">
        <v>1.1249999999999999E-3</v>
      </c>
      <c r="I10" s="8">
        <v>1.1249999999999999E-3</v>
      </c>
      <c r="J10" s="8">
        <v>1.1249999999999999E-3</v>
      </c>
      <c r="K10" s="8">
        <v>1.1249999999999999E-3</v>
      </c>
      <c r="L10" s="8">
        <v>1.1249999999999999E-3</v>
      </c>
      <c r="M10" s="8">
        <v>1.1249999999999999E-3</v>
      </c>
      <c r="N10" s="8">
        <v>1.1249999999999999E-3</v>
      </c>
      <c r="O10" s="8">
        <v>1.1249999999999999E-3</v>
      </c>
      <c r="P10" s="8">
        <v>1.1249999999999999E-3</v>
      </c>
      <c r="Q10" s="9">
        <f t="shared" si="1"/>
        <v>1.1249999999999997E-3</v>
      </c>
    </row>
    <row r="11" spans="1:17" ht="15" x14ac:dyDescent="0.25">
      <c r="A11" s="23" t="s">
        <v>32</v>
      </c>
      <c r="B11" s="24" t="s">
        <v>27</v>
      </c>
      <c r="C11" s="24" t="s">
        <v>21</v>
      </c>
      <c r="D11" s="7" t="s">
        <v>23</v>
      </c>
      <c r="E11" s="8">
        <v>0</v>
      </c>
      <c r="F11" s="8">
        <v>0</v>
      </c>
      <c r="G11" s="8">
        <v>0</v>
      </c>
      <c r="H11" s="8">
        <v>1.05E-4</v>
      </c>
      <c r="I11" s="8">
        <v>1.05E-4</v>
      </c>
      <c r="J11" s="8">
        <v>1.05E-4</v>
      </c>
      <c r="K11" s="8">
        <v>1.05E-4</v>
      </c>
      <c r="L11" s="8">
        <v>1.05E-4</v>
      </c>
      <c r="M11" s="8">
        <v>1.05E-4</v>
      </c>
      <c r="N11" s="8">
        <v>1.05E-4</v>
      </c>
      <c r="O11" s="8">
        <v>1.05E-4</v>
      </c>
      <c r="P11" s="8">
        <v>1.05E-4</v>
      </c>
      <c r="Q11" s="9">
        <f t="shared" ref="Q11:Q12" si="2">SUM(E11:P11)/12</f>
        <v>7.875000000000003E-5</v>
      </c>
    </row>
    <row r="12" spans="1:17" ht="15" x14ac:dyDescent="0.25">
      <c r="A12" s="23"/>
      <c r="B12" s="24"/>
      <c r="C12" s="24"/>
      <c r="D12" s="7" t="s">
        <v>24</v>
      </c>
      <c r="E12" s="8">
        <v>0</v>
      </c>
      <c r="F12" s="8">
        <v>0</v>
      </c>
      <c r="G12" s="8">
        <v>0</v>
      </c>
      <c r="H12" s="8">
        <v>2.1000000000000001E-4</v>
      </c>
      <c r="I12" s="8">
        <v>2.1000000000000001E-4</v>
      </c>
      <c r="J12" s="8">
        <v>2.1000000000000001E-4</v>
      </c>
      <c r="K12" s="8">
        <v>2.1000000000000001E-4</v>
      </c>
      <c r="L12" s="8">
        <v>2.1000000000000001E-4</v>
      </c>
      <c r="M12" s="8">
        <v>2.1000000000000001E-4</v>
      </c>
      <c r="N12" s="8">
        <v>2.1000000000000001E-4</v>
      </c>
      <c r="O12" s="8">
        <v>2.1000000000000001E-4</v>
      </c>
      <c r="P12" s="8">
        <v>2.1000000000000001E-4</v>
      </c>
      <c r="Q12" s="9">
        <f t="shared" si="2"/>
        <v>1.5750000000000006E-4</v>
      </c>
    </row>
    <row r="13" spans="1:17" ht="15" x14ac:dyDescent="0.25">
      <c r="A13" s="23" t="s">
        <v>38</v>
      </c>
      <c r="B13" s="24" t="s">
        <v>20</v>
      </c>
      <c r="C13" s="24" t="s">
        <v>25</v>
      </c>
      <c r="D13" s="7" t="s">
        <v>23</v>
      </c>
      <c r="E13" s="8">
        <v>0.4667</v>
      </c>
      <c r="F13" s="8">
        <v>0.4667</v>
      </c>
      <c r="G13" s="8">
        <v>0.4667</v>
      </c>
      <c r="H13" s="8">
        <v>0.4667</v>
      </c>
      <c r="I13" s="8">
        <v>0.3</v>
      </c>
      <c r="J13" s="8">
        <v>0.4667</v>
      </c>
      <c r="K13" s="8">
        <v>0.4667</v>
      </c>
      <c r="L13" s="8">
        <v>0.4667</v>
      </c>
      <c r="M13" s="8">
        <v>0.4667</v>
      </c>
      <c r="N13" s="8">
        <v>0.4667</v>
      </c>
      <c r="O13" s="8">
        <v>0.4667</v>
      </c>
      <c r="P13" s="8">
        <v>0.4667</v>
      </c>
      <c r="Q13" s="9">
        <f t="shared" ref="Q13:Q14" si="3">SUM(E13:P13)/12</f>
        <v>0.45280833333333342</v>
      </c>
    </row>
    <row r="14" spans="1:17" ht="15" x14ac:dyDescent="0.25">
      <c r="A14" s="23"/>
      <c r="B14" s="24"/>
      <c r="C14" s="24"/>
      <c r="D14" s="7" t="s">
        <v>24</v>
      </c>
      <c r="E14" s="8">
        <v>0.66669999999999996</v>
      </c>
      <c r="F14" s="8">
        <v>0.66669999999999996</v>
      </c>
      <c r="G14" s="8">
        <v>0.66669999999999996</v>
      </c>
      <c r="H14" s="8">
        <v>0.66669999999999996</v>
      </c>
      <c r="I14" s="8">
        <v>0.5</v>
      </c>
      <c r="J14" s="8">
        <v>0.66669999999999996</v>
      </c>
      <c r="K14" s="8">
        <v>0.66669999999999996</v>
      </c>
      <c r="L14" s="8">
        <v>0.66669999999999996</v>
      </c>
      <c r="M14" s="8">
        <v>0.66669999999999996</v>
      </c>
      <c r="N14" s="8">
        <v>0.66669999999999996</v>
      </c>
      <c r="O14" s="8">
        <v>0.66669999999999996</v>
      </c>
      <c r="P14" s="8">
        <v>0.66669999999999996</v>
      </c>
      <c r="Q14" s="9">
        <f t="shared" si="3"/>
        <v>0.6528083333333331</v>
      </c>
    </row>
    <row r="15" spans="1:17" ht="15" x14ac:dyDescent="0.25">
      <c r="A15" s="23" t="s">
        <v>39</v>
      </c>
      <c r="B15" s="24" t="s">
        <v>20</v>
      </c>
      <c r="C15" s="24" t="s">
        <v>21</v>
      </c>
      <c r="D15" s="7" t="s">
        <v>22</v>
      </c>
      <c r="E15" s="8">
        <v>0.02</v>
      </c>
      <c r="F15" s="8">
        <v>0.02</v>
      </c>
      <c r="G15" s="8">
        <v>0.02</v>
      </c>
      <c r="H15" s="8">
        <v>0.02</v>
      </c>
      <c r="I15" s="8">
        <v>0.02</v>
      </c>
      <c r="J15" s="8">
        <v>0.02</v>
      </c>
      <c r="K15" s="8">
        <v>0.02</v>
      </c>
      <c r="L15" s="8">
        <v>0.02</v>
      </c>
      <c r="M15" s="8">
        <v>0.02</v>
      </c>
      <c r="N15" s="8">
        <v>0.02</v>
      </c>
      <c r="O15" s="8">
        <v>0.02</v>
      </c>
      <c r="P15" s="8">
        <v>0.02</v>
      </c>
      <c r="Q15" s="9">
        <f>SUM(E15:P15)/12</f>
        <v>1.9999999999999997E-2</v>
      </c>
    </row>
    <row r="16" spans="1:17" ht="15" x14ac:dyDescent="0.25">
      <c r="A16" s="23"/>
      <c r="B16" s="24"/>
      <c r="C16" s="24"/>
      <c r="D16" s="7" t="s">
        <v>23</v>
      </c>
      <c r="E16" s="8">
        <v>0.02</v>
      </c>
      <c r="F16" s="8">
        <v>0.02</v>
      </c>
      <c r="G16" s="8">
        <v>0.02</v>
      </c>
      <c r="H16" s="8">
        <v>0.02</v>
      </c>
      <c r="I16" s="8">
        <v>0.02</v>
      </c>
      <c r="J16" s="8">
        <v>0.02</v>
      </c>
      <c r="K16" s="8">
        <v>0.02</v>
      </c>
      <c r="L16" s="8">
        <v>0.02</v>
      </c>
      <c r="M16" s="8">
        <v>0.02</v>
      </c>
      <c r="N16" s="8">
        <v>0.02</v>
      </c>
      <c r="O16" s="8">
        <v>0.02</v>
      </c>
      <c r="P16" s="8">
        <v>0.02</v>
      </c>
      <c r="Q16" s="9">
        <f t="shared" ref="Q16:Q17" si="4">SUM(E16:P16)/12</f>
        <v>1.9999999999999997E-2</v>
      </c>
    </row>
    <row r="17" spans="1:17" ht="15" x14ac:dyDescent="0.25">
      <c r="A17" s="23"/>
      <c r="B17" s="24"/>
      <c r="C17" s="24"/>
      <c r="D17" s="7" t="s">
        <v>24</v>
      </c>
      <c r="E17" s="8">
        <v>0.02</v>
      </c>
      <c r="F17" s="8">
        <v>0.02</v>
      </c>
      <c r="G17" s="8">
        <v>0.02</v>
      </c>
      <c r="H17" s="8">
        <v>0.02</v>
      </c>
      <c r="I17" s="8">
        <v>0.02</v>
      </c>
      <c r="J17" s="8">
        <v>0.02</v>
      </c>
      <c r="K17" s="8">
        <v>0.02</v>
      </c>
      <c r="L17" s="8">
        <v>0.02</v>
      </c>
      <c r="M17" s="8">
        <v>0.02</v>
      </c>
      <c r="N17" s="8">
        <v>0.02</v>
      </c>
      <c r="O17" s="8">
        <v>0.02</v>
      </c>
      <c r="P17" s="8">
        <v>0.02</v>
      </c>
      <c r="Q17" s="9">
        <f t="shared" si="4"/>
        <v>1.9999999999999997E-2</v>
      </c>
    </row>
    <row r="18" spans="1:17" ht="15" x14ac:dyDescent="0.25">
      <c r="A18" s="23" t="s">
        <v>33</v>
      </c>
      <c r="B18" s="24" t="s">
        <v>27</v>
      </c>
      <c r="C18" s="24" t="s">
        <v>21</v>
      </c>
      <c r="D18" s="7" t="s">
        <v>23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8.7000000000000001E-4</v>
      </c>
      <c r="L18" s="8">
        <v>8.7000000000000001E-4</v>
      </c>
      <c r="M18" s="8">
        <v>8.7000000000000001E-4</v>
      </c>
      <c r="N18" s="8">
        <v>8.7000000000000001E-4</v>
      </c>
      <c r="O18" s="8">
        <v>8.7000000000000001E-4</v>
      </c>
      <c r="P18" s="8">
        <v>8.7000000000000001E-4</v>
      </c>
      <c r="Q18" s="9">
        <f t="shared" ref="Q18:Q19" si="5">SUM(E18:P18)/12</f>
        <v>4.35E-4</v>
      </c>
    </row>
    <row r="19" spans="1:17" ht="15" x14ac:dyDescent="0.25">
      <c r="A19" s="23"/>
      <c r="B19" s="24"/>
      <c r="C19" s="24"/>
      <c r="D19" s="7" t="s">
        <v>24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1.74E-3</v>
      </c>
      <c r="L19" s="8">
        <v>1.74E-3</v>
      </c>
      <c r="M19" s="8">
        <v>1.74E-3</v>
      </c>
      <c r="N19" s="8">
        <v>1.74E-3</v>
      </c>
      <c r="O19" s="8">
        <v>1.74E-3</v>
      </c>
      <c r="P19" s="8">
        <v>1.74E-3</v>
      </c>
      <c r="Q19" s="9">
        <f t="shared" si="5"/>
        <v>8.7000000000000001E-4</v>
      </c>
    </row>
    <row r="20" spans="1:17" ht="15" x14ac:dyDescent="0.25">
      <c r="A20" s="23" t="s">
        <v>40</v>
      </c>
      <c r="B20" s="24" t="s">
        <v>20</v>
      </c>
      <c r="C20" s="24" t="s">
        <v>21</v>
      </c>
      <c r="D20" s="7" t="s">
        <v>22</v>
      </c>
      <c r="E20" s="8">
        <v>0.17</v>
      </c>
      <c r="F20" s="8">
        <v>0.17</v>
      </c>
      <c r="G20" s="8">
        <v>0.17</v>
      </c>
      <c r="H20" s="8">
        <v>0.17</v>
      </c>
      <c r="I20" s="8">
        <v>0.17</v>
      </c>
      <c r="J20" s="8">
        <v>0.17</v>
      </c>
      <c r="K20" s="8">
        <v>0.17</v>
      </c>
      <c r="L20" s="8">
        <v>0.17</v>
      </c>
      <c r="M20" s="8">
        <v>0.17</v>
      </c>
      <c r="N20" s="8">
        <v>0.17</v>
      </c>
      <c r="O20" s="8">
        <v>0.17</v>
      </c>
      <c r="P20" s="8">
        <v>0.17</v>
      </c>
      <c r="Q20" s="9">
        <f>SUM(E20:P20)/12</f>
        <v>0.16999999999999996</v>
      </c>
    </row>
    <row r="21" spans="1:17" s="2" customFormat="1" ht="15" x14ac:dyDescent="0.25">
      <c r="A21" s="23"/>
      <c r="B21" s="24"/>
      <c r="C21" s="24"/>
      <c r="D21" s="7" t="s">
        <v>23</v>
      </c>
      <c r="E21" s="8">
        <v>0.2</v>
      </c>
      <c r="F21" s="8">
        <v>0.2</v>
      </c>
      <c r="G21" s="8">
        <v>0.2</v>
      </c>
      <c r="H21" s="8">
        <v>0.2</v>
      </c>
      <c r="I21" s="8">
        <v>0.2</v>
      </c>
      <c r="J21" s="8">
        <v>0.2</v>
      </c>
      <c r="K21" s="8">
        <v>0.2</v>
      </c>
      <c r="L21" s="8">
        <v>0.2</v>
      </c>
      <c r="M21" s="8">
        <v>0.2</v>
      </c>
      <c r="N21" s="8">
        <v>0.2</v>
      </c>
      <c r="O21" s="8">
        <v>0.2</v>
      </c>
      <c r="P21" s="8">
        <v>0.2</v>
      </c>
      <c r="Q21" s="9">
        <f t="shared" ref="Q21:Q24" si="6">SUM(E21:P21)/12</f>
        <v>0.19999999999999998</v>
      </c>
    </row>
    <row r="22" spans="1:17" s="2" customFormat="1" ht="15" x14ac:dyDescent="0.25">
      <c r="A22" s="23"/>
      <c r="B22" s="24"/>
      <c r="C22" s="24"/>
      <c r="D22" s="7" t="s">
        <v>24</v>
      </c>
      <c r="E22" s="8">
        <v>0.25</v>
      </c>
      <c r="F22" s="8">
        <v>0.25</v>
      </c>
      <c r="G22" s="8">
        <v>0.25</v>
      </c>
      <c r="H22" s="8">
        <v>0.25</v>
      </c>
      <c r="I22" s="8">
        <v>0.25</v>
      </c>
      <c r="J22" s="8">
        <v>0.25</v>
      </c>
      <c r="K22" s="8">
        <v>0.25</v>
      </c>
      <c r="L22" s="8">
        <v>0.25</v>
      </c>
      <c r="M22" s="8">
        <v>0.25</v>
      </c>
      <c r="N22" s="8">
        <v>0.25</v>
      </c>
      <c r="O22" s="8">
        <v>0.25</v>
      </c>
      <c r="P22" s="8">
        <v>0.25</v>
      </c>
      <c r="Q22" s="9">
        <f t="shared" si="6"/>
        <v>0.25</v>
      </c>
    </row>
    <row r="23" spans="1:17" s="2" customFormat="1" ht="15" x14ac:dyDescent="0.25">
      <c r="A23" s="23"/>
      <c r="B23" s="24" t="s">
        <v>27</v>
      </c>
      <c r="C23" s="24" t="s">
        <v>21</v>
      </c>
      <c r="D23" s="7" t="s">
        <v>23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5.4799999999999998E-4</v>
      </c>
      <c r="N23" s="8">
        <v>1.073E-3</v>
      </c>
      <c r="O23" s="8">
        <v>1.073E-3</v>
      </c>
      <c r="P23" s="8">
        <v>1.073E-3</v>
      </c>
      <c r="Q23" s="9">
        <f t="shared" si="6"/>
        <v>3.1391666666666672E-4</v>
      </c>
    </row>
    <row r="24" spans="1:17" s="2" customFormat="1" ht="15" x14ac:dyDescent="0.25">
      <c r="A24" s="23"/>
      <c r="B24" s="24"/>
      <c r="C24" s="24"/>
      <c r="D24" s="7" t="s">
        <v>24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1.0950000000000001E-3</v>
      </c>
      <c r="N24" s="8">
        <v>2.1450000000000002E-3</v>
      </c>
      <c r="O24" s="8">
        <v>2.1450000000000002E-3</v>
      </c>
      <c r="P24" s="8">
        <v>2.1450000000000002E-3</v>
      </c>
      <c r="Q24" s="9">
        <f t="shared" si="6"/>
        <v>6.2750000000000013E-4</v>
      </c>
    </row>
    <row r="25" spans="1:17" ht="15" x14ac:dyDescent="0.25">
      <c r="A25" s="23" t="s">
        <v>59</v>
      </c>
      <c r="B25" s="24" t="s">
        <v>20</v>
      </c>
      <c r="C25" s="24" t="s">
        <v>25</v>
      </c>
      <c r="D25" s="7" t="s">
        <v>22</v>
      </c>
      <c r="E25" s="8">
        <v>0.1</v>
      </c>
      <c r="F25" s="8">
        <v>0.1</v>
      </c>
      <c r="G25" s="8">
        <v>0.1</v>
      </c>
      <c r="H25" s="8">
        <v>0.1</v>
      </c>
      <c r="I25" s="8">
        <v>0.2</v>
      </c>
      <c r="J25" s="8">
        <v>0.2</v>
      </c>
      <c r="K25" s="8">
        <v>0.2</v>
      </c>
      <c r="L25" s="8">
        <v>0.2</v>
      </c>
      <c r="M25" s="8">
        <v>0.2</v>
      </c>
      <c r="N25" s="8">
        <v>0.2</v>
      </c>
      <c r="O25" s="8">
        <v>0.2</v>
      </c>
      <c r="P25" s="8">
        <v>0.2</v>
      </c>
      <c r="Q25" s="9">
        <f t="shared" ref="Q25:Q27" si="7">SUM(E25:P25)/12</f>
        <v>0.16666666666666666</v>
      </c>
    </row>
    <row r="26" spans="1:17" s="2" customFormat="1" ht="15" x14ac:dyDescent="0.25">
      <c r="A26" s="23"/>
      <c r="B26" s="24"/>
      <c r="C26" s="24"/>
      <c r="D26" s="7" t="s">
        <v>23</v>
      </c>
      <c r="E26" s="8">
        <v>0.2</v>
      </c>
      <c r="F26" s="8">
        <v>0.2</v>
      </c>
      <c r="G26" s="8">
        <v>0.2</v>
      </c>
      <c r="H26" s="8">
        <v>0.2</v>
      </c>
      <c r="I26" s="8">
        <v>0.5</v>
      </c>
      <c r="J26" s="8">
        <v>0.5</v>
      </c>
      <c r="K26" s="8">
        <v>0.5</v>
      </c>
      <c r="L26" s="8">
        <v>0.5</v>
      </c>
      <c r="M26" s="8">
        <v>0.5</v>
      </c>
      <c r="N26" s="8">
        <v>0.5</v>
      </c>
      <c r="O26" s="8">
        <v>0.5</v>
      </c>
      <c r="P26" s="8">
        <v>0.5</v>
      </c>
      <c r="Q26" s="9">
        <f t="shared" si="7"/>
        <v>0.39999999999999997</v>
      </c>
    </row>
    <row r="27" spans="1:17" s="2" customFormat="1" ht="15" x14ac:dyDescent="0.25">
      <c r="A27" s="23"/>
      <c r="B27" s="24"/>
      <c r="C27" s="24"/>
      <c r="D27" s="7" t="s">
        <v>24</v>
      </c>
      <c r="E27" s="8">
        <v>0.5</v>
      </c>
      <c r="F27" s="8">
        <v>0.5</v>
      </c>
      <c r="G27" s="8">
        <v>0.5</v>
      </c>
      <c r="H27" s="8">
        <v>0.5</v>
      </c>
      <c r="I27" s="8">
        <v>0.7</v>
      </c>
      <c r="J27" s="8">
        <v>0.7</v>
      </c>
      <c r="K27" s="8">
        <v>0.7</v>
      </c>
      <c r="L27" s="8">
        <v>0.7</v>
      </c>
      <c r="M27" s="8">
        <v>0.7</v>
      </c>
      <c r="N27" s="8">
        <v>0.7</v>
      </c>
      <c r="O27" s="8">
        <v>0.7</v>
      </c>
      <c r="P27" s="8">
        <v>0.7</v>
      </c>
      <c r="Q27" s="9">
        <f t="shared" si="7"/>
        <v>0.63333333333333341</v>
      </c>
    </row>
    <row r="28" spans="1:17" ht="15" x14ac:dyDescent="0.25">
      <c r="A28" s="23" t="s">
        <v>41</v>
      </c>
      <c r="B28" s="24" t="s">
        <v>26</v>
      </c>
      <c r="C28" s="24" t="s">
        <v>25</v>
      </c>
      <c r="D28" s="7" t="s">
        <v>22</v>
      </c>
      <c r="E28" s="8">
        <v>1E-4</v>
      </c>
      <c r="F28" s="8">
        <v>1E-4</v>
      </c>
      <c r="G28" s="8">
        <v>1E-4</v>
      </c>
      <c r="H28" s="8">
        <v>1E-4</v>
      </c>
      <c r="I28" s="8">
        <v>1E-4</v>
      </c>
      <c r="J28" s="8">
        <v>1E-4</v>
      </c>
      <c r="K28" s="8">
        <v>1E-4</v>
      </c>
      <c r="L28" s="8">
        <v>1E-4</v>
      </c>
      <c r="M28" s="8">
        <v>1E-4</v>
      </c>
      <c r="N28" s="8">
        <v>1E-4</v>
      </c>
      <c r="O28" s="8">
        <v>1E-4</v>
      </c>
      <c r="P28" s="8">
        <v>1E-4</v>
      </c>
      <c r="Q28" s="9">
        <f t="shared" ref="Q28:Q30" si="8">SUM(E28:P28)/12</f>
        <v>1.0000000000000003E-4</v>
      </c>
    </row>
    <row r="29" spans="1:17" s="2" customFormat="1" ht="15" x14ac:dyDescent="0.25">
      <c r="A29" s="23"/>
      <c r="B29" s="24"/>
      <c r="C29" s="24"/>
      <c r="D29" s="7" t="s">
        <v>23</v>
      </c>
      <c r="E29" s="8">
        <v>1E-4</v>
      </c>
      <c r="F29" s="8">
        <v>1E-4</v>
      </c>
      <c r="G29" s="8">
        <v>1E-4</v>
      </c>
      <c r="H29" s="8">
        <v>1E-4</v>
      </c>
      <c r="I29" s="8">
        <v>1E-4</v>
      </c>
      <c r="J29" s="8">
        <v>1E-4</v>
      </c>
      <c r="K29" s="8">
        <v>1E-4</v>
      </c>
      <c r="L29" s="8">
        <v>1E-4</v>
      </c>
      <c r="M29" s="8">
        <v>1E-4</v>
      </c>
      <c r="N29" s="8">
        <v>1E-4</v>
      </c>
      <c r="O29" s="8">
        <v>1E-4</v>
      </c>
      <c r="P29" s="8">
        <v>1E-4</v>
      </c>
      <c r="Q29" s="9">
        <f t="shared" si="8"/>
        <v>1.0000000000000003E-4</v>
      </c>
    </row>
    <row r="30" spans="1:17" s="2" customFormat="1" ht="15" x14ac:dyDescent="0.25">
      <c r="A30" s="23"/>
      <c r="B30" s="24"/>
      <c r="C30" s="24"/>
      <c r="D30" s="7" t="s">
        <v>24</v>
      </c>
      <c r="E30" s="8">
        <v>1E-4</v>
      </c>
      <c r="F30" s="8">
        <v>1E-4</v>
      </c>
      <c r="G30" s="8">
        <v>1E-4</v>
      </c>
      <c r="H30" s="8">
        <v>1E-4</v>
      </c>
      <c r="I30" s="8">
        <v>1E-4</v>
      </c>
      <c r="J30" s="8">
        <v>1E-4</v>
      </c>
      <c r="K30" s="8">
        <v>1E-4</v>
      </c>
      <c r="L30" s="8">
        <v>1E-4</v>
      </c>
      <c r="M30" s="8">
        <v>1E-4</v>
      </c>
      <c r="N30" s="8">
        <v>1E-4</v>
      </c>
      <c r="O30" s="8">
        <v>1E-4</v>
      </c>
      <c r="P30" s="8">
        <v>1E-4</v>
      </c>
      <c r="Q30" s="9">
        <f t="shared" si="8"/>
        <v>1.0000000000000003E-4</v>
      </c>
    </row>
    <row r="35" spans="1:17" x14ac:dyDescent="0.25">
      <c r="A35" s="26" t="s">
        <v>57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x14ac:dyDescent="0.25">
      <c r="A36" s="27" t="s">
        <v>0</v>
      </c>
      <c r="B36" s="27" t="s">
        <v>1</v>
      </c>
      <c r="C36" s="27" t="s">
        <v>2</v>
      </c>
      <c r="D36" s="27" t="s">
        <v>3</v>
      </c>
      <c r="E36" s="25" t="s">
        <v>4</v>
      </c>
      <c r="F36" s="25" t="s">
        <v>5</v>
      </c>
      <c r="G36" s="25" t="s">
        <v>6</v>
      </c>
      <c r="H36" s="25" t="s">
        <v>7</v>
      </c>
      <c r="I36" s="25" t="s">
        <v>8</v>
      </c>
      <c r="J36" s="25" t="s">
        <v>9</v>
      </c>
      <c r="K36" s="25" t="s">
        <v>10</v>
      </c>
      <c r="L36" s="25" t="s">
        <v>11</v>
      </c>
      <c r="M36" s="25" t="s">
        <v>12</v>
      </c>
      <c r="N36" s="25" t="s">
        <v>13</v>
      </c>
      <c r="O36" s="25" t="s">
        <v>14</v>
      </c>
      <c r="P36" s="25" t="s">
        <v>15</v>
      </c>
      <c r="Q36" s="25" t="s">
        <v>16</v>
      </c>
    </row>
    <row r="37" spans="1:17" x14ac:dyDescent="0.25">
      <c r="A37" s="27"/>
      <c r="B37" s="27"/>
      <c r="C37" s="27"/>
      <c r="D37" s="27"/>
      <c r="E37" s="25" t="s">
        <v>17</v>
      </c>
      <c r="F37" s="25" t="s">
        <v>18</v>
      </c>
      <c r="G37" s="25" t="s">
        <v>19</v>
      </c>
      <c r="H37" s="25" t="s">
        <v>17</v>
      </c>
      <c r="I37" s="25" t="s">
        <v>18</v>
      </c>
      <c r="J37" s="25" t="s">
        <v>19</v>
      </c>
      <c r="K37" s="25" t="s">
        <v>17</v>
      </c>
      <c r="L37" s="25" t="s">
        <v>18</v>
      </c>
      <c r="M37" s="25" t="s">
        <v>19</v>
      </c>
      <c r="N37" s="25" t="s">
        <v>17</v>
      </c>
      <c r="O37" s="25" t="s">
        <v>18</v>
      </c>
      <c r="P37" s="25" t="s">
        <v>19</v>
      </c>
      <c r="Q37" s="25" t="s">
        <v>19</v>
      </c>
    </row>
    <row r="38" spans="1:17" x14ac:dyDescent="0.2">
      <c r="A38" s="28" t="s">
        <v>35</v>
      </c>
      <c r="B38" s="29" t="s">
        <v>20</v>
      </c>
      <c r="C38" s="29" t="s">
        <v>21</v>
      </c>
      <c r="D38" s="10" t="s">
        <v>22</v>
      </c>
      <c r="E38" s="11">
        <v>0</v>
      </c>
      <c r="F38" s="11">
        <v>10</v>
      </c>
      <c r="G38" s="11">
        <v>10</v>
      </c>
      <c r="H38" s="11">
        <v>10</v>
      </c>
      <c r="I38" s="11">
        <v>6.76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2">
        <v>3.063333333333333</v>
      </c>
    </row>
    <row r="39" spans="1:17" x14ac:dyDescent="0.2">
      <c r="A39" s="28"/>
      <c r="B39" s="29"/>
      <c r="C39" s="29"/>
      <c r="D39" s="10" t="s">
        <v>23</v>
      </c>
      <c r="E39" s="11">
        <v>0</v>
      </c>
      <c r="F39" s="11">
        <v>10</v>
      </c>
      <c r="G39" s="11">
        <v>10</v>
      </c>
      <c r="H39" s="11">
        <v>10</v>
      </c>
      <c r="I39" s="11">
        <v>10</v>
      </c>
      <c r="J39" s="11">
        <v>10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2">
        <v>4.166666666666667</v>
      </c>
    </row>
    <row r="40" spans="1:17" x14ac:dyDescent="0.2">
      <c r="A40" s="28"/>
      <c r="B40" s="29"/>
      <c r="C40" s="29"/>
      <c r="D40" s="10" t="s">
        <v>24</v>
      </c>
      <c r="E40" s="11">
        <v>0</v>
      </c>
      <c r="F40" s="11">
        <v>10</v>
      </c>
      <c r="G40" s="11">
        <v>10</v>
      </c>
      <c r="H40" s="11">
        <v>10</v>
      </c>
      <c r="I40" s="11">
        <v>10</v>
      </c>
      <c r="J40" s="11">
        <v>10</v>
      </c>
      <c r="K40" s="11">
        <v>10</v>
      </c>
      <c r="L40" s="11">
        <v>10</v>
      </c>
      <c r="M40" s="11">
        <v>0</v>
      </c>
      <c r="N40" s="11">
        <v>0</v>
      </c>
      <c r="O40" s="11">
        <v>0</v>
      </c>
      <c r="P40" s="11">
        <v>0</v>
      </c>
      <c r="Q40" s="12">
        <v>5.833333333333333</v>
      </c>
    </row>
  </sheetData>
  <mergeCells count="57">
    <mergeCell ref="A38:A40"/>
    <mergeCell ref="B38:B40"/>
    <mergeCell ref="C38:C40"/>
    <mergeCell ref="G36:G37"/>
    <mergeCell ref="H36:H37"/>
    <mergeCell ref="I36:I37"/>
    <mergeCell ref="J36:J37"/>
    <mergeCell ref="K36:K37"/>
    <mergeCell ref="A35:Q35"/>
    <mergeCell ref="A36:A37"/>
    <mergeCell ref="B36:B37"/>
    <mergeCell ref="C36:C37"/>
    <mergeCell ref="D36:D37"/>
    <mergeCell ref="E36:E37"/>
    <mergeCell ref="F36:F37"/>
    <mergeCell ref="M36:M37"/>
    <mergeCell ref="N36:N37"/>
    <mergeCell ref="O36:O37"/>
    <mergeCell ref="P36:P37"/>
    <mergeCell ref="Q36:Q37"/>
    <mergeCell ref="L36:L37"/>
    <mergeCell ref="B28:B30"/>
    <mergeCell ref="C28:C30"/>
    <mergeCell ref="A28:A30"/>
    <mergeCell ref="B25:B27"/>
    <mergeCell ref="C25:C27"/>
    <mergeCell ref="A20:A24"/>
    <mergeCell ref="A25:A27"/>
    <mergeCell ref="B20:B22"/>
    <mergeCell ref="C20:C22"/>
    <mergeCell ref="B23:B24"/>
    <mergeCell ref="C23:C24"/>
    <mergeCell ref="B18:B19"/>
    <mergeCell ref="A18:A19"/>
    <mergeCell ref="C18:C19"/>
    <mergeCell ref="A15:A17"/>
    <mergeCell ref="B15:B17"/>
    <mergeCell ref="C15:C17"/>
    <mergeCell ref="B13:B14"/>
    <mergeCell ref="C13:C14"/>
    <mergeCell ref="A11:A12"/>
    <mergeCell ref="A13:A14"/>
    <mergeCell ref="B9:B10"/>
    <mergeCell ref="C9:C10"/>
    <mergeCell ref="B11:B12"/>
    <mergeCell ref="C11:C12"/>
    <mergeCell ref="A9:A10"/>
    <mergeCell ref="A7:A8"/>
    <mergeCell ref="B5:B6"/>
    <mergeCell ref="A5:A6"/>
    <mergeCell ref="C5:C6"/>
    <mergeCell ref="A1:Q1"/>
    <mergeCell ref="A3:A4"/>
    <mergeCell ref="B3:B4"/>
    <mergeCell ref="C3:C4"/>
    <mergeCell ref="B7:B8"/>
    <mergeCell ref="C7:C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3"/>
  <sheetViews>
    <sheetView topLeftCell="A22" zoomScale="70" zoomScaleNormal="70" workbookViewId="0">
      <selection activeCell="B26" sqref="B26:B28"/>
    </sheetView>
  </sheetViews>
  <sheetFormatPr defaultColWidth="9.140625" defaultRowHeight="12.75" x14ac:dyDescent="0.25"/>
  <cols>
    <col min="1" max="1" width="35.85546875" style="1" customWidth="1"/>
    <col min="2" max="2" width="27.140625" style="1" customWidth="1"/>
    <col min="3" max="3" width="13.140625" style="1" customWidth="1"/>
    <col min="4" max="4" width="10.85546875" style="3" customWidth="1"/>
    <col min="5" max="6" width="9.85546875" style="1" bestFit="1" customWidth="1"/>
    <col min="7" max="7" width="10.5703125" style="1" bestFit="1" customWidth="1"/>
    <col min="8" max="8" width="10" style="1" bestFit="1" customWidth="1"/>
    <col min="9" max="9" width="10.42578125" style="1" bestFit="1" customWidth="1"/>
    <col min="10" max="10" width="10" style="1" bestFit="1" customWidth="1"/>
    <col min="11" max="11" width="9.42578125" style="1" bestFit="1" customWidth="1"/>
    <col min="12" max="12" width="10.140625" style="1" bestFit="1" customWidth="1"/>
    <col min="13" max="13" width="9.7109375" style="1" bestFit="1" customWidth="1"/>
    <col min="14" max="14" width="10" style="1" bestFit="1" customWidth="1"/>
    <col min="15" max="15" width="10.140625" style="1" bestFit="1" customWidth="1"/>
    <col min="16" max="16" width="10" style="1" bestFit="1" customWidth="1"/>
    <col min="17" max="17" width="13.7109375" style="1" customWidth="1"/>
    <col min="18" max="16384" width="9.140625" style="1"/>
  </cols>
  <sheetData>
    <row r="1" spans="1:17" x14ac:dyDescent="0.25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5.5" x14ac:dyDescent="0.25">
      <c r="A2" s="13" t="s">
        <v>0</v>
      </c>
      <c r="B2" s="13" t="s">
        <v>1</v>
      </c>
      <c r="C2" s="13" t="s">
        <v>2</v>
      </c>
      <c r="D2" s="13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10</v>
      </c>
      <c r="L2" s="14" t="s">
        <v>11</v>
      </c>
      <c r="M2" s="14" t="s">
        <v>12</v>
      </c>
      <c r="N2" s="14" t="s">
        <v>13</v>
      </c>
      <c r="O2" s="14" t="s">
        <v>14</v>
      </c>
      <c r="P2" s="14" t="s">
        <v>15</v>
      </c>
      <c r="Q2" s="14" t="s">
        <v>16</v>
      </c>
    </row>
    <row r="3" spans="1:17" ht="15.75" customHeight="1" x14ac:dyDescent="0.25">
      <c r="A3" s="23" t="s">
        <v>44</v>
      </c>
      <c r="B3" s="24" t="s">
        <v>27</v>
      </c>
      <c r="C3" s="24" t="s">
        <v>21</v>
      </c>
      <c r="D3" s="7" t="s">
        <v>22</v>
      </c>
      <c r="E3" s="8">
        <v>4.0000000000000001E-3</v>
      </c>
      <c r="F3" s="8">
        <v>4.0000000000000001E-3</v>
      </c>
      <c r="G3" s="8">
        <v>4.0000000000000001E-3</v>
      </c>
      <c r="H3" s="8">
        <v>4.0000000000000001E-3</v>
      </c>
      <c r="I3" s="8">
        <v>4.0000000000000001E-3</v>
      </c>
      <c r="J3" s="8">
        <v>4.0000000000000001E-3</v>
      </c>
      <c r="K3" s="8">
        <v>4.0000000000000001E-3</v>
      </c>
      <c r="L3" s="8">
        <v>4.0000000000000001E-3</v>
      </c>
      <c r="M3" s="8">
        <v>4.0000000000000001E-3</v>
      </c>
      <c r="N3" s="8">
        <v>4.0000000000000001E-3</v>
      </c>
      <c r="O3" s="8">
        <v>4.0000000000000001E-3</v>
      </c>
      <c r="P3" s="8">
        <v>4.0000000000000001E-3</v>
      </c>
      <c r="Q3" s="9">
        <f t="shared" ref="Q3:Q5" si="0">SUM(E3:P3)/12</f>
        <v>4.000000000000001E-3</v>
      </c>
    </row>
    <row r="4" spans="1:17" ht="15.75" customHeight="1" x14ac:dyDescent="0.25">
      <c r="A4" s="23"/>
      <c r="B4" s="24"/>
      <c r="C4" s="24"/>
      <c r="D4" s="7" t="s">
        <v>23</v>
      </c>
      <c r="E4" s="8">
        <v>5.0000000000000001E-3</v>
      </c>
      <c r="F4" s="8">
        <v>5.0000000000000001E-3</v>
      </c>
      <c r="G4" s="8">
        <v>5.0000000000000001E-3</v>
      </c>
      <c r="H4" s="8">
        <v>5.0000000000000001E-3</v>
      </c>
      <c r="I4" s="8">
        <v>5.0000000000000001E-3</v>
      </c>
      <c r="J4" s="8">
        <v>5.0000000000000001E-3</v>
      </c>
      <c r="K4" s="8">
        <v>5.0000000000000001E-3</v>
      </c>
      <c r="L4" s="8">
        <v>5.0000000000000001E-3</v>
      </c>
      <c r="M4" s="8">
        <v>5.0000000000000001E-3</v>
      </c>
      <c r="N4" s="8">
        <v>5.0000000000000001E-3</v>
      </c>
      <c r="O4" s="8">
        <v>5.0000000000000001E-3</v>
      </c>
      <c r="P4" s="8">
        <v>5.0000000000000001E-3</v>
      </c>
      <c r="Q4" s="9">
        <f t="shared" si="0"/>
        <v>4.9999999999999992E-3</v>
      </c>
    </row>
    <row r="5" spans="1:17" ht="15.75" customHeight="1" x14ac:dyDescent="0.25">
      <c r="A5" s="23"/>
      <c r="B5" s="24"/>
      <c r="C5" s="24"/>
      <c r="D5" s="7" t="s">
        <v>24</v>
      </c>
      <c r="E5" s="8">
        <v>6.0000000000000001E-3</v>
      </c>
      <c r="F5" s="8">
        <v>6.0000000000000001E-3</v>
      </c>
      <c r="G5" s="8">
        <v>6.0000000000000001E-3</v>
      </c>
      <c r="H5" s="8">
        <v>6.0000000000000001E-3</v>
      </c>
      <c r="I5" s="8">
        <v>6.0000000000000001E-3</v>
      </c>
      <c r="J5" s="8">
        <v>6.0000000000000001E-3</v>
      </c>
      <c r="K5" s="8">
        <v>6.0000000000000001E-3</v>
      </c>
      <c r="L5" s="8">
        <v>6.0000000000000001E-3</v>
      </c>
      <c r="M5" s="8">
        <v>6.0000000000000001E-3</v>
      </c>
      <c r="N5" s="8">
        <v>6.0000000000000001E-3</v>
      </c>
      <c r="O5" s="8">
        <v>6.0000000000000001E-3</v>
      </c>
      <c r="P5" s="8">
        <v>6.0000000000000001E-3</v>
      </c>
      <c r="Q5" s="9">
        <f t="shared" si="0"/>
        <v>5.9999999999999993E-3</v>
      </c>
    </row>
    <row r="6" spans="1:17" ht="15.75" customHeight="1" x14ac:dyDescent="0.25">
      <c r="A6" s="23" t="s">
        <v>45</v>
      </c>
      <c r="B6" s="24" t="s">
        <v>27</v>
      </c>
      <c r="C6" s="24" t="s">
        <v>21</v>
      </c>
      <c r="D6" s="7" t="s">
        <v>23</v>
      </c>
      <c r="E6" s="8">
        <v>0</v>
      </c>
      <c r="F6" s="8">
        <v>0</v>
      </c>
      <c r="G6" s="8">
        <v>2.33E-4</v>
      </c>
      <c r="H6" s="8">
        <v>2.33E-4</v>
      </c>
      <c r="I6" s="8">
        <v>2.33E-4</v>
      </c>
      <c r="J6" s="8">
        <v>2.33E-4</v>
      </c>
      <c r="K6" s="8">
        <v>2.33E-4</v>
      </c>
      <c r="L6" s="8">
        <v>2.33E-4</v>
      </c>
      <c r="M6" s="8">
        <v>2.33E-4</v>
      </c>
      <c r="N6" s="8">
        <v>2.33E-4</v>
      </c>
      <c r="O6" s="8">
        <v>2.33E-4</v>
      </c>
      <c r="P6" s="8">
        <v>2.33E-4</v>
      </c>
      <c r="Q6" s="9">
        <f t="shared" ref="Q6:Q7" si="1">SUM(E6:P6)/12</f>
        <v>1.9416666666666668E-4</v>
      </c>
    </row>
    <row r="7" spans="1:17" ht="15.75" customHeight="1" x14ac:dyDescent="0.25">
      <c r="A7" s="23"/>
      <c r="B7" s="24"/>
      <c r="C7" s="24"/>
      <c r="D7" s="7" t="s">
        <v>24</v>
      </c>
      <c r="E7" s="8">
        <v>0</v>
      </c>
      <c r="F7" s="8">
        <v>0</v>
      </c>
      <c r="G7" s="8">
        <v>4.6500000000000003E-4</v>
      </c>
      <c r="H7" s="8">
        <v>4.6500000000000003E-4</v>
      </c>
      <c r="I7" s="8">
        <v>4.6500000000000003E-4</v>
      </c>
      <c r="J7" s="8">
        <v>4.6500000000000003E-4</v>
      </c>
      <c r="K7" s="8">
        <v>4.6500000000000003E-4</v>
      </c>
      <c r="L7" s="8">
        <v>4.6500000000000003E-4</v>
      </c>
      <c r="M7" s="8">
        <v>4.6500000000000003E-4</v>
      </c>
      <c r="N7" s="8">
        <v>4.6500000000000003E-4</v>
      </c>
      <c r="O7" s="8">
        <v>4.6500000000000003E-4</v>
      </c>
      <c r="P7" s="8">
        <v>4.6500000000000003E-4</v>
      </c>
      <c r="Q7" s="9">
        <f t="shared" si="1"/>
        <v>3.8750000000000004E-4</v>
      </c>
    </row>
    <row r="8" spans="1:17" ht="15.75" customHeight="1" x14ac:dyDescent="0.25">
      <c r="A8" s="23" t="s">
        <v>46</v>
      </c>
      <c r="B8" s="24" t="s">
        <v>27</v>
      </c>
      <c r="C8" s="24" t="s">
        <v>21</v>
      </c>
      <c r="D8" s="7" t="s">
        <v>23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7.4999999999999993E-5</v>
      </c>
      <c r="L8" s="8">
        <v>7.4999999999999993E-5</v>
      </c>
      <c r="M8" s="8">
        <v>7.4999999999999993E-5</v>
      </c>
      <c r="N8" s="8">
        <v>1.4300000000000001E-4</v>
      </c>
      <c r="O8" s="8">
        <v>1.4300000000000001E-4</v>
      </c>
      <c r="P8" s="8">
        <v>1.4300000000000001E-4</v>
      </c>
      <c r="Q8" s="9">
        <f t="shared" ref="Q8:Q9" si="2">SUM(E8:P8)/12</f>
        <v>5.4499999999999997E-5</v>
      </c>
    </row>
    <row r="9" spans="1:17" ht="15.75" customHeight="1" x14ac:dyDescent="0.25">
      <c r="A9" s="23"/>
      <c r="B9" s="24"/>
      <c r="C9" s="24"/>
      <c r="D9" s="7" t="s">
        <v>24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1.4999999999999999E-4</v>
      </c>
      <c r="L9" s="8">
        <v>1.4999999999999999E-4</v>
      </c>
      <c r="M9" s="8">
        <v>1.4999999999999999E-4</v>
      </c>
      <c r="N9" s="8">
        <v>2.8499999999999999E-4</v>
      </c>
      <c r="O9" s="8">
        <v>2.8499999999999999E-4</v>
      </c>
      <c r="P9" s="8">
        <v>2.8499999999999999E-4</v>
      </c>
      <c r="Q9" s="9">
        <f t="shared" si="2"/>
        <v>1.0875000000000001E-4</v>
      </c>
    </row>
    <row r="10" spans="1:17" ht="15.75" customHeight="1" x14ac:dyDescent="0.25">
      <c r="A10" s="23" t="s">
        <v>47</v>
      </c>
      <c r="B10" s="24" t="s">
        <v>27</v>
      </c>
      <c r="C10" s="24" t="s">
        <v>21</v>
      </c>
      <c r="D10" s="7" t="s">
        <v>23</v>
      </c>
      <c r="E10" s="8">
        <v>0</v>
      </c>
      <c r="F10" s="8">
        <v>0</v>
      </c>
      <c r="G10" s="8">
        <v>0</v>
      </c>
      <c r="H10" s="8">
        <v>1.8799999999999999E-4</v>
      </c>
      <c r="I10" s="8">
        <v>1.8799999999999999E-4</v>
      </c>
      <c r="J10" s="8">
        <v>1.8799999999999999E-4</v>
      </c>
      <c r="K10" s="8">
        <v>1.8799999999999999E-4</v>
      </c>
      <c r="L10" s="8">
        <v>1.8799999999999999E-4</v>
      </c>
      <c r="M10" s="8">
        <v>1.8799999999999999E-4</v>
      </c>
      <c r="N10" s="8">
        <v>1.8799999999999999E-4</v>
      </c>
      <c r="O10" s="8">
        <v>1.8799999999999999E-4</v>
      </c>
      <c r="P10" s="8">
        <v>1.8799999999999999E-4</v>
      </c>
      <c r="Q10" s="9">
        <f t="shared" ref="Q10:Q11" si="3">SUM(E10:P10)/12</f>
        <v>1.4099999999999998E-4</v>
      </c>
    </row>
    <row r="11" spans="1:17" ht="15.75" customHeight="1" x14ac:dyDescent="0.25">
      <c r="A11" s="23"/>
      <c r="B11" s="24"/>
      <c r="C11" s="24"/>
      <c r="D11" s="7" t="s">
        <v>24</v>
      </c>
      <c r="E11" s="8">
        <v>0</v>
      </c>
      <c r="F11" s="8">
        <v>0</v>
      </c>
      <c r="G11" s="8">
        <v>0</v>
      </c>
      <c r="H11" s="8">
        <v>3.7500000000000001E-4</v>
      </c>
      <c r="I11" s="8">
        <v>3.7500000000000001E-4</v>
      </c>
      <c r="J11" s="8">
        <v>3.7500000000000001E-4</v>
      </c>
      <c r="K11" s="8">
        <v>3.7500000000000001E-4</v>
      </c>
      <c r="L11" s="8">
        <v>3.7500000000000001E-4</v>
      </c>
      <c r="M11" s="8">
        <v>3.7500000000000001E-4</v>
      </c>
      <c r="N11" s="8">
        <v>3.7500000000000001E-4</v>
      </c>
      <c r="O11" s="8">
        <v>3.7500000000000001E-4</v>
      </c>
      <c r="P11" s="8">
        <v>3.7500000000000001E-4</v>
      </c>
      <c r="Q11" s="9">
        <f t="shared" si="3"/>
        <v>2.8124999999999998E-4</v>
      </c>
    </row>
    <row r="12" spans="1:17" ht="15.75" customHeight="1" x14ac:dyDescent="0.25">
      <c r="A12" s="23" t="s">
        <v>48</v>
      </c>
      <c r="B12" s="24" t="s">
        <v>27</v>
      </c>
      <c r="C12" s="24" t="s">
        <v>21</v>
      </c>
      <c r="D12" s="7" t="s">
        <v>23</v>
      </c>
      <c r="E12" s="8">
        <v>5.8500000000000002E-4</v>
      </c>
      <c r="F12" s="8">
        <v>5.8500000000000002E-4</v>
      </c>
      <c r="G12" s="8">
        <v>5.8500000000000002E-4</v>
      </c>
      <c r="H12" s="8">
        <v>5.8500000000000002E-4</v>
      </c>
      <c r="I12" s="8">
        <v>5.8500000000000002E-4</v>
      </c>
      <c r="J12" s="8">
        <v>5.8500000000000002E-4</v>
      </c>
      <c r="K12" s="8">
        <v>5.8500000000000002E-4</v>
      </c>
      <c r="L12" s="8">
        <v>5.8500000000000002E-4</v>
      </c>
      <c r="M12" s="8">
        <v>5.8500000000000002E-4</v>
      </c>
      <c r="N12" s="8">
        <v>5.8500000000000002E-4</v>
      </c>
      <c r="O12" s="8">
        <v>5.8500000000000002E-4</v>
      </c>
      <c r="P12" s="8">
        <v>5.8500000000000002E-4</v>
      </c>
      <c r="Q12" s="9">
        <f t="shared" ref="Q12:Q13" si="4">SUM(E12:P12)/12</f>
        <v>5.8500000000000012E-4</v>
      </c>
    </row>
    <row r="13" spans="1:17" ht="15.75" customHeight="1" x14ac:dyDescent="0.25">
      <c r="A13" s="23"/>
      <c r="B13" s="24"/>
      <c r="C13" s="24"/>
      <c r="D13" s="7" t="s">
        <v>24</v>
      </c>
      <c r="E13" s="8">
        <v>1.17E-3</v>
      </c>
      <c r="F13" s="8">
        <v>1.17E-3</v>
      </c>
      <c r="G13" s="8">
        <v>1.17E-3</v>
      </c>
      <c r="H13" s="8">
        <v>1.17E-3</v>
      </c>
      <c r="I13" s="8">
        <v>1.17E-3</v>
      </c>
      <c r="J13" s="8">
        <v>1.17E-3</v>
      </c>
      <c r="K13" s="8">
        <v>1.17E-3</v>
      </c>
      <c r="L13" s="8">
        <v>1.17E-3</v>
      </c>
      <c r="M13" s="8">
        <v>1.17E-3</v>
      </c>
      <c r="N13" s="8">
        <v>1.17E-3</v>
      </c>
      <c r="O13" s="8">
        <v>1.17E-3</v>
      </c>
      <c r="P13" s="8">
        <v>1.17E-3</v>
      </c>
      <c r="Q13" s="9">
        <f t="shared" si="4"/>
        <v>1.1700000000000002E-3</v>
      </c>
    </row>
    <row r="14" spans="1:17" ht="15.75" customHeight="1" x14ac:dyDescent="0.25">
      <c r="A14" s="23" t="s">
        <v>49</v>
      </c>
      <c r="B14" s="24" t="s">
        <v>20</v>
      </c>
      <c r="C14" s="24" t="s">
        <v>25</v>
      </c>
      <c r="D14" s="7" t="s">
        <v>23</v>
      </c>
      <c r="E14" s="8">
        <v>0.87</v>
      </c>
      <c r="F14" s="8">
        <v>0.87</v>
      </c>
      <c r="G14" s="8">
        <v>0.87</v>
      </c>
      <c r="H14" s="8">
        <v>0.87</v>
      </c>
      <c r="I14" s="8">
        <v>0.87</v>
      </c>
      <c r="J14" s="8">
        <v>0.87</v>
      </c>
      <c r="K14" s="8">
        <v>0.87</v>
      </c>
      <c r="L14" s="8">
        <v>0.87</v>
      </c>
      <c r="M14" s="8">
        <v>0.87</v>
      </c>
      <c r="N14" s="8">
        <v>0.87</v>
      </c>
      <c r="O14" s="8">
        <v>0.87</v>
      </c>
      <c r="P14" s="8">
        <v>0.87</v>
      </c>
      <c r="Q14" s="9">
        <f t="shared" ref="Q14:Q15" si="5">SUM(E14:P14)/12</f>
        <v>0.86999999999999977</v>
      </c>
    </row>
    <row r="15" spans="1:17" ht="15.75" customHeight="1" x14ac:dyDescent="0.25">
      <c r="A15" s="23"/>
      <c r="B15" s="24"/>
      <c r="C15" s="24"/>
      <c r="D15" s="7" t="s">
        <v>24</v>
      </c>
      <c r="E15" s="8">
        <v>1</v>
      </c>
      <c r="F15" s="8">
        <v>1</v>
      </c>
      <c r="G15" s="8">
        <v>1</v>
      </c>
      <c r="H15" s="8">
        <v>1</v>
      </c>
      <c r="I15" s="8">
        <v>1</v>
      </c>
      <c r="J15" s="8">
        <v>1</v>
      </c>
      <c r="K15" s="8">
        <v>1</v>
      </c>
      <c r="L15" s="8">
        <v>1</v>
      </c>
      <c r="M15" s="8">
        <v>1</v>
      </c>
      <c r="N15" s="8">
        <v>1</v>
      </c>
      <c r="O15" s="8">
        <v>1</v>
      </c>
      <c r="P15" s="8">
        <v>1</v>
      </c>
      <c r="Q15" s="9">
        <f t="shared" si="5"/>
        <v>1</v>
      </c>
    </row>
    <row r="16" spans="1:17" ht="15.75" customHeight="1" x14ac:dyDescent="0.25">
      <c r="A16" s="23" t="s">
        <v>50</v>
      </c>
      <c r="B16" s="24" t="s">
        <v>27</v>
      </c>
      <c r="C16" s="24" t="s">
        <v>21</v>
      </c>
      <c r="D16" s="7" t="s">
        <v>23</v>
      </c>
      <c r="E16" s="8">
        <v>3.6000000000000002E-4</v>
      </c>
      <c r="F16" s="8">
        <v>3.6000000000000002E-4</v>
      </c>
      <c r="G16" s="8">
        <v>3.6000000000000002E-4</v>
      </c>
      <c r="H16" s="8">
        <v>3.6000000000000002E-4</v>
      </c>
      <c r="I16" s="8">
        <v>3.6000000000000002E-4</v>
      </c>
      <c r="J16" s="8">
        <v>3.6000000000000002E-4</v>
      </c>
      <c r="K16" s="8">
        <f t="shared" ref="K16:P16" si="6">0.000371</f>
        <v>3.7100000000000002E-4</v>
      </c>
      <c r="L16" s="8">
        <f t="shared" si="6"/>
        <v>3.7100000000000002E-4</v>
      </c>
      <c r="M16" s="8">
        <f t="shared" si="6"/>
        <v>3.7100000000000002E-4</v>
      </c>
      <c r="N16" s="8">
        <f t="shared" si="6"/>
        <v>3.7100000000000002E-4</v>
      </c>
      <c r="O16" s="8">
        <f t="shared" si="6"/>
        <v>3.7100000000000002E-4</v>
      </c>
      <c r="P16" s="8">
        <f t="shared" si="6"/>
        <v>3.7100000000000002E-4</v>
      </c>
      <c r="Q16" s="9">
        <f t="shared" ref="Q16:Q17" si="7">SUM(E16:P16)/12</f>
        <v>3.6549999999999994E-4</v>
      </c>
    </row>
    <row r="17" spans="1:17" ht="15.75" customHeight="1" x14ac:dyDescent="0.25">
      <c r="A17" s="23"/>
      <c r="B17" s="24"/>
      <c r="C17" s="24"/>
      <c r="D17" s="7" t="s">
        <v>24</v>
      </c>
      <c r="E17" s="8">
        <v>7.2000000000000005E-4</v>
      </c>
      <c r="F17" s="8">
        <v>7.2000000000000005E-4</v>
      </c>
      <c r="G17" s="8">
        <v>7.2000000000000005E-4</v>
      </c>
      <c r="H17" s="8">
        <v>7.2000000000000005E-4</v>
      </c>
      <c r="I17" s="8">
        <v>7.2000000000000005E-4</v>
      </c>
      <c r="J17" s="8">
        <v>7.2000000000000005E-4</v>
      </c>
      <c r="K17" s="8">
        <v>7.4100000000000001E-4</v>
      </c>
      <c r="L17" s="8">
        <v>7.4100000000000001E-4</v>
      </c>
      <c r="M17" s="8">
        <v>7.4100000000000001E-4</v>
      </c>
      <c r="N17" s="8">
        <v>7.4100000000000001E-4</v>
      </c>
      <c r="O17" s="8">
        <v>7.4100000000000001E-4</v>
      </c>
      <c r="P17" s="8">
        <v>7.4100000000000001E-4</v>
      </c>
      <c r="Q17" s="9">
        <f t="shared" si="7"/>
        <v>7.3050000000000014E-4</v>
      </c>
    </row>
    <row r="18" spans="1:17" ht="15.75" customHeight="1" x14ac:dyDescent="0.25">
      <c r="A18" s="23" t="s">
        <v>51</v>
      </c>
      <c r="B18" s="24" t="s">
        <v>27</v>
      </c>
      <c r="C18" s="24" t="s">
        <v>21</v>
      </c>
      <c r="D18" s="7" t="s">
        <v>23</v>
      </c>
      <c r="E18" s="8">
        <v>9.0000000000000006E-5</v>
      </c>
      <c r="F18" s="8">
        <v>9.0000000000000006E-5</v>
      </c>
      <c r="G18" s="8">
        <v>9.0000000000000006E-5</v>
      </c>
      <c r="H18" s="8">
        <v>9.0000000000000006E-5</v>
      </c>
      <c r="I18" s="8">
        <v>9.0000000000000006E-5</v>
      </c>
      <c r="J18" s="8">
        <v>9.0000000000000006E-5</v>
      </c>
      <c r="K18" s="8">
        <v>9.0000000000000006E-5</v>
      </c>
      <c r="L18" s="8">
        <v>9.0000000000000006E-5</v>
      </c>
      <c r="M18" s="8">
        <v>9.0000000000000006E-5</v>
      </c>
      <c r="N18" s="8">
        <v>9.0000000000000006E-5</v>
      </c>
      <c r="O18" s="8">
        <v>9.0000000000000006E-5</v>
      </c>
      <c r="P18" s="8">
        <v>9.0000000000000006E-5</v>
      </c>
      <c r="Q18" s="9">
        <f t="shared" ref="Q18:Q19" si="8">SUM(E18:P18)/12</f>
        <v>9.0000000000000006E-5</v>
      </c>
    </row>
    <row r="19" spans="1:17" ht="15.75" customHeight="1" x14ac:dyDescent="0.25">
      <c r="A19" s="23"/>
      <c r="B19" s="24"/>
      <c r="C19" s="24"/>
      <c r="D19" s="7" t="s">
        <v>24</v>
      </c>
      <c r="E19" s="8">
        <v>1.8000000000000001E-4</v>
      </c>
      <c r="F19" s="8">
        <v>1.8000000000000001E-4</v>
      </c>
      <c r="G19" s="8">
        <v>1.8000000000000001E-4</v>
      </c>
      <c r="H19" s="8">
        <v>1.8000000000000001E-4</v>
      </c>
      <c r="I19" s="8">
        <v>1.8000000000000001E-4</v>
      </c>
      <c r="J19" s="8">
        <v>1.8000000000000001E-4</v>
      </c>
      <c r="K19" s="8">
        <v>1.8000000000000001E-4</v>
      </c>
      <c r="L19" s="8">
        <v>1.8000000000000001E-4</v>
      </c>
      <c r="M19" s="8">
        <v>1.8000000000000001E-4</v>
      </c>
      <c r="N19" s="8">
        <v>1.8000000000000001E-4</v>
      </c>
      <c r="O19" s="8">
        <v>1.8000000000000001E-4</v>
      </c>
      <c r="P19" s="8">
        <v>1.8000000000000001E-4</v>
      </c>
      <c r="Q19" s="9">
        <f t="shared" si="8"/>
        <v>1.8000000000000001E-4</v>
      </c>
    </row>
    <row r="20" spans="1:17" ht="15.75" customHeight="1" x14ac:dyDescent="0.25">
      <c r="A20" s="23" t="s">
        <v>52</v>
      </c>
      <c r="B20" s="24" t="s">
        <v>27</v>
      </c>
      <c r="C20" s="24" t="s">
        <v>21</v>
      </c>
      <c r="D20" s="7" t="s">
        <v>22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1.7999999999999999E-2</v>
      </c>
      <c r="L20" s="8">
        <v>1.7999999999999999E-2</v>
      </c>
      <c r="M20" s="8">
        <v>1.7999999999999999E-2</v>
      </c>
      <c r="N20" s="8">
        <v>1.7999999999999999E-2</v>
      </c>
      <c r="O20" s="8">
        <v>1.7999999999999999E-2</v>
      </c>
      <c r="P20" s="8">
        <v>1.7999999999999999E-2</v>
      </c>
      <c r="Q20" s="9">
        <f t="shared" ref="Q20:Q22" si="9">SUM(E20:P20)/12</f>
        <v>8.9999999999999993E-3</v>
      </c>
    </row>
    <row r="21" spans="1:17" ht="15.75" customHeight="1" x14ac:dyDescent="0.25">
      <c r="A21" s="23"/>
      <c r="B21" s="24"/>
      <c r="C21" s="24"/>
      <c r="D21" s="7" t="s">
        <v>23</v>
      </c>
      <c r="E21" s="8">
        <v>6.7999999999999999E-5</v>
      </c>
      <c r="F21" s="8">
        <v>6.7999999999999999E-5</v>
      </c>
      <c r="G21" s="8">
        <v>6.7999999999999999E-5</v>
      </c>
      <c r="H21" s="8">
        <v>6.7999999999999999E-5</v>
      </c>
      <c r="I21" s="8">
        <v>6.7999999999999999E-5</v>
      </c>
      <c r="J21" s="8">
        <v>6.7999999999999999E-5</v>
      </c>
      <c r="K21" s="8">
        <v>2.2067999999999997E-2</v>
      </c>
      <c r="L21" s="8">
        <v>2.2067999999999997E-2</v>
      </c>
      <c r="M21" s="8">
        <v>2.2067999999999997E-2</v>
      </c>
      <c r="N21" s="8">
        <v>2.2067999999999997E-2</v>
      </c>
      <c r="O21" s="8">
        <v>2.2067999999999997E-2</v>
      </c>
      <c r="P21" s="8">
        <v>2.2067999999999997E-2</v>
      </c>
      <c r="Q21" s="9">
        <f t="shared" si="9"/>
        <v>1.1068E-2</v>
      </c>
    </row>
    <row r="22" spans="1:17" ht="15.75" customHeight="1" x14ac:dyDescent="0.25">
      <c r="A22" s="23"/>
      <c r="B22" s="24"/>
      <c r="C22" s="24"/>
      <c r="D22" s="7" t="s">
        <v>24</v>
      </c>
      <c r="E22" s="8">
        <v>1.35E-4</v>
      </c>
      <c r="F22" s="8">
        <v>1.35E-4</v>
      </c>
      <c r="G22" s="8">
        <v>1.35E-4</v>
      </c>
      <c r="H22" s="8">
        <v>1.35E-4</v>
      </c>
      <c r="I22" s="8">
        <v>1.35E-4</v>
      </c>
      <c r="J22" s="8">
        <v>1.35E-4</v>
      </c>
      <c r="K22" s="8">
        <v>2.6134999999999999E-2</v>
      </c>
      <c r="L22" s="8">
        <v>2.6134999999999999E-2</v>
      </c>
      <c r="M22" s="8">
        <v>2.6134999999999999E-2</v>
      </c>
      <c r="N22" s="8">
        <v>2.6134999999999999E-2</v>
      </c>
      <c r="O22" s="8">
        <v>2.6134999999999999E-2</v>
      </c>
      <c r="P22" s="8">
        <v>2.6134999999999999E-2</v>
      </c>
      <c r="Q22" s="9">
        <f t="shared" si="9"/>
        <v>1.3134999999999999E-2</v>
      </c>
    </row>
    <row r="23" spans="1:17" ht="15.75" customHeight="1" x14ac:dyDescent="0.25">
      <c r="A23" s="23" t="s">
        <v>53</v>
      </c>
      <c r="B23" s="24" t="s">
        <v>27</v>
      </c>
      <c r="C23" s="24" t="s">
        <v>21</v>
      </c>
      <c r="D23" s="7" t="s">
        <v>22</v>
      </c>
      <c r="E23" s="8">
        <v>5.0000000000000001E-3</v>
      </c>
      <c r="F23" s="8">
        <v>5.0000000000000001E-3</v>
      </c>
      <c r="G23" s="8">
        <v>5.0000000000000001E-3</v>
      </c>
      <c r="H23" s="8">
        <v>5.0000000000000001E-3</v>
      </c>
      <c r="I23" s="8">
        <v>5.0000000000000001E-3</v>
      </c>
      <c r="J23" s="8">
        <v>5.0000000000000001E-3</v>
      </c>
      <c r="K23" s="8">
        <v>5.0000000000000001E-3</v>
      </c>
      <c r="L23" s="8">
        <v>5.0000000000000001E-3</v>
      </c>
      <c r="M23" s="8">
        <v>5.0000000000000001E-3</v>
      </c>
      <c r="N23" s="8">
        <v>5.0000000000000001E-3</v>
      </c>
      <c r="O23" s="8">
        <v>5.0000000000000001E-3</v>
      </c>
      <c r="P23" s="8">
        <v>5.0000000000000001E-3</v>
      </c>
      <c r="Q23" s="9">
        <f t="shared" ref="Q23:Q25" si="10">SUM(E23:P23)/12</f>
        <v>4.9999999999999992E-3</v>
      </c>
    </row>
    <row r="24" spans="1:17" ht="15.75" customHeight="1" x14ac:dyDescent="0.25">
      <c r="A24" s="23"/>
      <c r="B24" s="24"/>
      <c r="C24" s="24"/>
      <c r="D24" s="7" t="s">
        <v>23</v>
      </c>
      <c r="E24" s="8">
        <v>7.306E-3</v>
      </c>
      <c r="F24" s="8">
        <v>7.306E-3</v>
      </c>
      <c r="G24" s="8">
        <v>7.306E-3</v>
      </c>
      <c r="H24" s="8">
        <v>7.306E-3</v>
      </c>
      <c r="I24" s="8">
        <v>7.306E-3</v>
      </c>
      <c r="J24" s="8">
        <v>7.306E-3</v>
      </c>
      <c r="K24" s="8">
        <v>7.306E-3</v>
      </c>
      <c r="L24" s="8">
        <v>7.306E-3</v>
      </c>
      <c r="M24" s="8">
        <v>7.306E-3</v>
      </c>
      <c r="N24" s="8">
        <v>7.306E-3</v>
      </c>
      <c r="O24" s="8">
        <v>7.306E-3</v>
      </c>
      <c r="P24" s="8">
        <v>7.306E-3</v>
      </c>
      <c r="Q24" s="9">
        <f t="shared" si="10"/>
        <v>7.3060000000000026E-3</v>
      </c>
    </row>
    <row r="25" spans="1:17" ht="15.75" customHeight="1" x14ac:dyDescent="0.25">
      <c r="A25" s="23"/>
      <c r="B25" s="24"/>
      <c r="C25" s="24"/>
      <c r="D25" s="7" t="s">
        <v>24</v>
      </c>
      <c r="E25" s="8">
        <v>1.061E-2</v>
      </c>
      <c r="F25" s="8">
        <v>1.061E-2</v>
      </c>
      <c r="G25" s="8">
        <v>1.061E-2</v>
      </c>
      <c r="H25" s="8">
        <v>1.061E-2</v>
      </c>
      <c r="I25" s="8">
        <v>1.061E-2</v>
      </c>
      <c r="J25" s="8">
        <v>1.061E-2</v>
      </c>
      <c r="K25" s="8">
        <v>1.061E-2</v>
      </c>
      <c r="L25" s="8">
        <v>1.061E-2</v>
      </c>
      <c r="M25" s="8">
        <v>1.061E-2</v>
      </c>
      <c r="N25" s="8">
        <v>1.061E-2</v>
      </c>
      <c r="O25" s="8">
        <v>1.061E-2</v>
      </c>
      <c r="P25" s="8">
        <v>1.061E-2</v>
      </c>
      <c r="Q25" s="9">
        <f t="shared" si="10"/>
        <v>1.0609999999999996E-2</v>
      </c>
    </row>
    <row r="26" spans="1:17" ht="14.25" customHeight="1" x14ac:dyDescent="0.25">
      <c r="A26" s="23" t="s">
        <v>42</v>
      </c>
      <c r="B26" s="24" t="s">
        <v>20</v>
      </c>
      <c r="C26" s="24" t="s">
        <v>21</v>
      </c>
      <c r="D26" s="7" t="s">
        <v>22</v>
      </c>
      <c r="E26" s="8">
        <v>0.33900000000000002</v>
      </c>
      <c r="F26" s="8">
        <v>0.33900000000000002</v>
      </c>
      <c r="G26" s="8">
        <v>0.33900000000000002</v>
      </c>
      <c r="H26" s="8">
        <v>0.33900000000000002</v>
      </c>
      <c r="I26" s="8">
        <v>0.33900000000000002</v>
      </c>
      <c r="J26" s="8">
        <v>0.33900000000000002</v>
      </c>
      <c r="K26" s="8">
        <v>0.45900000000000002</v>
      </c>
      <c r="L26" s="8">
        <v>0.45900000000000002</v>
      </c>
      <c r="M26" s="8">
        <v>0.45900000000000002</v>
      </c>
      <c r="N26" s="8">
        <v>0.45900000000000002</v>
      </c>
      <c r="O26" s="8">
        <v>0.45900000000000002</v>
      </c>
      <c r="P26" s="8">
        <v>0.45900000000000002</v>
      </c>
      <c r="Q26" s="9">
        <f>SUM(E26:P26)/12</f>
        <v>0.39900000000000002</v>
      </c>
    </row>
    <row r="27" spans="1:17" ht="15.75" customHeight="1" x14ac:dyDescent="0.25">
      <c r="A27" s="23"/>
      <c r="B27" s="24"/>
      <c r="C27" s="24"/>
      <c r="D27" s="7" t="s">
        <v>23</v>
      </c>
      <c r="E27" s="8">
        <v>0.35099999999999998</v>
      </c>
      <c r="F27" s="8">
        <v>0.35099999999999998</v>
      </c>
      <c r="G27" s="8">
        <v>0.35099999999999998</v>
      </c>
      <c r="H27" s="8">
        <v>0.35099999999999998</v>
      </c>
      <c r="I27" s="8">
        <v>0.35099999999999998</v>
      </c>
      <c r="J27" s="8">
        <v>0.35099999999999998</v>
      </c>
      <c r="K27" s="8">
        <v>0.501</v>
      </c>
      <c r="L27" s="8">
        <v>0.501</v>
      </c>
      <c r="M27" s="8">
        <v>0.501</v>
      </c>
      <c r="N27" s="8">
        <v>0.501</v>
      </c>
      <c r="O27" s="8">
        <v>0.501</v>
      </c>
      <c r="P27" s="8">
        <v>0.501</v>
      </c>
      <c r="Q27" s="9">
        <f t="shared" ref="Q27:Q30" si="11">SUM(E27:P27)/12</f>
        <v>0.42599999999999999</v>
      </c>
    </row>
    <row r="28" spans="1:17" ht="15.75" customHeight="1" x14ac:dyDescent="0.25">
      <c r="A28" s="23"/>
      <c r="B28" s="24"/>
      <c r="C28" s="24"/>
      <c r="D28" s="7" t="s">
        <v>24</v>
      </c>
      <c r="E28" s="8">
        <v>0.36399999999999999</v>
      </c>
      <c r="F28" s="8">
        <v>0.36399999999999999</v>
      </c>
      <c r="G28" s="8">
        <v>0.36399999999999999</v>
      </c>
      <c r="H28" s="8">
        <v>0.36399999999999999</v>
      </c>
      <c r="I28" s="8">
        <v>0.36399999999999999</v>
      </c>
      <c r="J28" s="8">
        <v>0.36399999999999999</v>
      </c>
      <c r="K28" s="8">
        <v>0.54400000000000004</v>
      </c>
      <c r="L28" s="8">
        <v>0.54400000000000004</v>
      </c>
      <c r="M28" s="8">
        <v>0.54400000000000004</v>
      </c>
      <c r="N28" s="8">
        <v>0.54400000000000004</v>
      </c>
      <c r="O28" s="8">
        <v>0.54400000000000004</v>
      </c>
      <c r="P28" s="8">
        <v>0.54400000000000004</v>
      </c>
      <c r="Q28" s="9">
        <f t="shared" si="11"/>
        <v>0.45400000000000001</v>
      </c>
    </row>
    <row r="29" spans="1:17" ht="15.75" customHeight="1" x14ac:dyDescent="0.25">
      <c r="A29" s="23"/>
      <c r="B29" s="24" t="s">
        <v>27</v>
      </c>
      <c r="C29" s="24" t="s">
        <v>21</v>
      </c>
      <c r="D29" s="7" t="s">
        <v>23</v>
      </c>
      <c r="E29" s="8">
        <v>2.9300000000000002E-4</v>
      </c>
      <c r="F29" s="8">
        <v>2.9300000000000002E-4</v>
      </c>
      <c r="G29" s="8">
        <v>2.9300000000000002E-4</v>
      </c>
      <c r="H29" s="8">
        <v>2.9300000000000002E-4</v>
      </c>
      <c r="I29" s="8">
        <v>2.9300000000000002E-4</v>
      </c>
      <c r="J29" s="8">
        <v>2.9300000000000002E-4</v>
      </c>
      <c r="K29" s="8">
        <v>2.9300000000000002E-4</v>
      </c>
      <c r="L29" s="8">
        <v>2.9300000000000002E-4</v>
      </c>
      <c r="M29" s="8">
        <v>2.9300000000000002E-4</v>
      </c>
      <c r="N29" s="8">
        <v>2.9300000000000002E-4</v>
      </c>
      <c r="O29" s="8">
        <v>2.9300000000000002E-4</v>
      </c>
      <c r="P29" s="8">
        <v>2.9300000000000002E-4</v>
      </c>
      <c r="Q29" s="9">
        <f t="shared" si="11"/>
        <v>2.9299999999999997E-4</v>
      </c>
    </row>
    <row r="30" spans="1:17" ht="15.75" customHeight="1" x14ac:dyDescent="0.25">
      <c r="A30" s="23"/>
      <c r="B30" s="24"/>
      <c r="C30" s="24"/>
      <c r="D30" s="7" t="s">
        <v>24</v>
      </c>
      <c r="E30" s="8">
        <v>5.8500000000000002E-4</v>
      </c>
      <c r="F30" s="8">
        <v>5.8500000000000002E-4</v>
      </c>
      <c r="G30" s="8">
        <v>5.8500000000000002E-4</v>
      </c>
      <c r="H30" s="8">
        <v>5.8500000000000002E-4</v>
      </c>
      <c r="I30" s="8">
        <v>5.8500000000000002E-4</v>
      </c>
      <c r="J30" s="8">
        <v>5.8500000000000002E-4</v>
      </c>
      <c r="K30" s="8">
        <v>5.8500000000000002E-4</v>
      </c>
      <c r="L30" s="8">
        <v>5.8500000000000002E-4</v>
      </c>
      <c r="M30" s="8">
        <v>5.8500000000000002E-4</v>
      </c>
      <c r="N30" s="8">
        <v>5.8500000000000002E-4</v>
      </c>
      <c r="O30" s="8">
        <v>5.8500000000000002E-4</v>
      </c>
      <c r="P30" s="8">
        <v>5.8500000000000002E-4</v>
      </c>
      <c r="Q30" s="9">
        <f t="shared" si="11"/>
        <v>5.8500000000000012E-4</v>
      </c>
    </row>
    <row r="31" spans="1:17" ht="14.25" customHeight="1" x14ac:dyDescent="0.25">
      <c r="A31" s="23" t="s">
        <v>34</v>
      </c>
      <c r="B31" s="24" t="s">
        <v>20</v>
      </c>
      <c r="C31" s="24" t="s">
        <v>21</v>
      </c>
      <c r="D31" s="7" t="s">
        <v>22</v>
      </c>
      <c r="E31" s="8">
        <v>0.16</v>
      </c>
      <c r="F31" s="8">
        <v>0.16</v>
      </c>
      <c r="G31" s="8">
        <v>0.16</v>
      </c>
      <c r="H31" s="8">
        <v>0.16</v>
      </c>
      <c r="I31" s="8">
        <v>0.16</v>
      </c>
      <c r="J31" s="8">
        <v>0.16</v>
      </c>
      <c r="K31" s="8">
        <v>0.16</v>
      </c>
      <c r="L31" s="8">
        <v>0.16</v>
      </c>
      <c r="M31" s="8">
        <v>0.16</v>
      </c>
      <c r="N31" s="8">
        <v>0.16</v>
      </c>
      <c r="O31" s="8">
        <v>0.16</v>
      </c>
      <c r="P31" s="8">
        <v>0.16</v>
      </c>
      <c r="Q31" s="9">
        <f>SUM(E31:P31)/12</f>
        <v>0.15999999999999998</v>
      </c>
    </row>
    <row r="32" spans="1:17" ht="15.75" customHeight="1" x14ac:dyDescent="0.25">
      <c r="A32" s="23"/>
      <c r="B32" s="24"/>
      <c r="C32" s="24"/>
      <c r="D32" s="7" t="s">
        <v>23</v>
      </c>
      <c r="E32" s="8">
        <v>0.18</v>
      </c>
      <c r="F32" s="8">
        <v>0.18</v>
      </c>
      <c r="G32" s="8">
        <v>0.18</v>
      </c>
      <c r="H32" s="8">
        <v>0.18</v>
      </c>
      <c r="I32" s="8">
        <v>0.18</v>
      </c>
      <c r="J32" s="8">
        <v>0.18</v>
      </c>
      <c r="K32" s="8">
        <v>0.18</v>
      </c>
      <c r="L32" s="8">
        <v>0.18</v>
      </c>
      <c r="M32" s="8">
        <v>0.18</v>
      </c>
      <c r="N32" s="8">
        <v>0.18</v>
      </c>
      <c r="O32" s="8">
        <v>0.18</v>
      </c>
      <c r="P32" s="8">
        <v>0.18</v>
      </c>
      <c r="Q32" s="9">
        <f t="shared" ref="Q32:Q35" si="12">SUM(E32:P32)/12</f>
        <v>0.17999999999999997</v>
      </c>
    </row>
    <row r="33" spans="1:17" ht="15.75" customHeight="1" x14ac:dyDescent="0.25">
      <c r="A33" s="23"/>
      <c r="B33" s="24"/>
      <c r="C33" s="24"/>
      <c r="D33" s="7" t="s">
        <v>24</v>
      </c>
      <c r="E33" s="8">
        <v>0.2</v>
      </c>
      <c r="F33" s="8">
        <v>0.2</v>
      </c>
      <c r="G33" s="8">
        <v>0.2</v>
      </c>
      <c r="H33" s="8">
        <v>0.2</v>
      </c>
      <c r="I33" s="8">
        <v>0.2</v>
      </c>
      <c r="J33" s="8">
        <v>0.2</v>
      </c>
      <c r="K33" s="8">
        <v>0.2</v>
      </c>
      <c r="L33" s="8">
        <v>0.2</v>
      </c>
      <c r="M33" s="8">
        <v>0.2</v>
      </c>
      <c r="N33" s="8">
        <v>0.2</v>
      </c>
      <c r="O33" s="8">
        <v>0.2</v>
      </c>
      <c r="P33" s="8">
        <v>0.2</v>
      </c>
      <c r="Q33" s="9">
        <f t="shared" si="12"/>
        <v>0.19999999999999998</v>
      </c>
    </row>
    <row r="34" spans="1:17" ht="15.75" customHeight="1" x14ac:dyDescent="0.25">
      <c r="A34" s="23"/>
      <c r="B34" s="24" t="s">
        <v>27</v>
      </c>
      <c r="C34" s="24" t="s">
        <v>21</v>
      </c>
      <c r="D34" s="7" t="s">
        <v>23</v>
      </c>
      <c r="E34" s="8">
        <v>5.4000000000000001E-4</v>
      </c>
      <c r="F34" s="8">
        <v>5.4000000000000001E-4</v>
      </c>
      <c r="G34" s="8">
        <v>5.4000000000000001E-4</v>
      </c>
      <c r="H34" s="8">
        <v>5.4000000000000001E-4</v>
      </c>
      <c r="I34" s="8">
        <v>5.4000000000000001E-4</v>
      </c>
      <c r="J34" s="8">
        <v>5.4000000000000001E-4</v>
      </c>
      <c r="K34" s="8">
        <v>5.4000000000000001E-4</v>
      </c>
      <c r="L34" s="8">
        <v>5.4000000000000001E-4</v>
      </c>
      <c r="M34" s="8">
        <v>5.4000000000000001E-4</v>
      </c>
      <c r="N34" s="8">
        <v>5.4000000000000001E-4</v>
      </c>
      <c r="O34" s="8">
        <v>5.4000000000000001E-4</v>
      </c>
      <c r="P34" s="8">
        <v>5.4000000000000001E-4</v>
      </c>
      <c r="Q34" s="9">
        <f t="shared" si="12"/>
        <v>5.399999999999999E-4</v>
      </c>
    </row>
    <row r="35" spans="1:17" ht="15.75" customHeight="1" x14ac:dyDescent="0.25">
      <c r="A35" s="23"/>
      <c r="B35" s="24"/>
      <c r="C35" s="24"/>
      <c r="D35" s="7" t="s">
        <v>24</v>
      </c>
      <c r="E35" s="8">
        <v>1.08E-3</v>
      </c>
      <c r="F35" s="8">
        <v>1.08E-3</v>
      </c>
      <c r="G35" s="8">
        <v>1.08E-3</v>
      </c>
      <c r="H35" s="8">
        <v>1.08E-3</v>
      </c>
      <c r="I35" s="8">
        <v>1.08E-3</v>
      </c>
      <c r="J35" s="8">
        <v>1.08E-3</v>
      </c>
      <c r="K35" s="8">
        <v>1.08E-3</v>
      </c>
      <c r="L35" s="8">
        <v>1.08E-3</v>
      </c>
      <c r="M35" s="8">
        <v>1.08E-3</v>
      </c>
      <c r="N35" s="8">
        <v>1.08E-3</v>
      </c>
      <c r="O35" s="8">
        <v>1.08E-3</v>
      </c>
      <c r="P35" s="8">
        <v>1.08E-3</v>
      </c>
      <c r="Q35" s="9">
        <f t="shared" si="12"/>
        <v>1.0799999999999998E-3</v>
      </c>
    </row>
    <row r="36" spans="1:17" ht="14.25" customHeight="1" x14ac:dyDescent="0.25">
      <c r="A36" s="23" t="s">
        <v>43</v>
      </c>
      <c r="B36" s="24" t="s">
        <v>20</v>
      </c>
      <c r="C36" s="24" t="s">
        <v>21</v>
      </c>
      <c r="D36" s="7" t="s">
        <v>22</v>
      </c>
      <c r="E36" s="8">
        <v>0.04</v>
      </c>
      <c r="F36" s="8">
        <v>0.04</v>
      </c>
      <c r="G36" s="8">
        <v>0.04</v>
      </c>
      <c r="H36" s="8">
        <v>0.04</v>
      </c>
      <c r="I36" s="8">
        <v>0.04</v>
      </c>
      <c r="J36" s="8">
        <v>0.04</v>
      </c>
      <c r="K36" s="8">
        <v>0.04</v>
      </c>
      <c r="L36" s="8">
        <v>0.04</v>
      </c>
      <c r="M36" s="8">
        <v>0.04</v>
      </c>
      <c r="N36" s="8">
        <v>0.04</v>
      </c>
      <c r="O36" s="8">
        <v>0.04</v>
      </c>
      <c r="P36" s="8">
        <v>0.04</v>
      </c>
      <c r="Q36" s="9">
        <f>SUM(E36:P36)/12</f>
        <v>3.9999999999999994E-2</v>
      </c>
    </row>
    <row r="37" spans="1:17" ht="15.75" customHeight="1" x14ac:dyDescent="0.25">
      <c r="A37" s="23"/>
      <c r="B37" s="24"/>
      <c r="C37" s="24"/>
      <c r="D37" s="7" t="s">
        <v>23</v>
      </c>
      <c r="E37" s="8">
        <v>0.04</v>
      </c>
      <c r="F37" s="8">
        <v>0.04</v>
      </c>
      <c r="G37" s="8">
        <v>0.04</v>
      </c>
      <c r="H37" s="8">
        <v>0.04</v>
      </c>
      <c r="I37" s="8">
        <v>0.04</v>
      </c>
      <c r="J37" s="8">
        <v>0.04</v>
      </c>
      <c r="K37" s="8">
        <v>0.04</v>
      </c>
      <c r="L37" s="8">
        <v>0.04</v>
      </c>
      <c r="M37" s="8">
        <v>0.04</v>
      </c>
      <c r="N37" s="8">
        <v>0.04</v>
      </c>
      <c r="O37" s="8">
        <v>0.04</v>
      </c>
      <c r="P37" s="8">
        <v>0.04</v>
      </c>
      <c r="Q37" s="9">
        <f t="shared" ref="Q37:Q38" si="13">SUM(E37:P37)/12</f>
        <v>3.9999999999999994E-2</v>
      </c>
    </row>
    <row r="38" spans="1:17" ht="15.75" customHeight="1" x14ac:dyDescent="0.25">
      <c r="A38" s="23"/>
      <c r="B38" s="24"/>
      <c r="C38" s="24"/>
      <c r="D38" s="7" t="s">
        <v>24</v>
      </c>
      <c r="E38" s="8">
        <v>0.04</v>
      </c>
      <c r="F38" s="8">
        <v>0.04</v>
      </c>
      <c r="G38" s="8">
        <v>0.04</v>
      </c>
      <c r="H38" s="8">
        <v>0.04</v>
      </c>
      <c r="I38" s="8">
        <v>0.04</v>
      </c>
      <c r="J38" s="8">
        <v>0.04</v>
      </c>
      <c r="K38" s="8">
        <v>0.04</v>
      </c>
      <c r="L38" s="8">
        <v>0.04</v>
      </c>
      <c r="M38" s="8">
        <v>0.04</v>
      </c>
      <c r="N38" s="8">
        <v>0.04</v>
      </c>
      <c r="O38" s="8">
        <v>0.04</v>
      </c>
      <c r="P38" s="8">
        <v>0.04</v>
      </c>
      <c r="Q38" s="9">
        <f t="shared" si="13"/>
        <v>3.9999999999999994E-2</v>
      </c>
    </row>
    <row r="39" spans="1:17" ht="30" customHeight="1" x14ac:dyDescent="0.25">
      <c r="A39" s="15" t="s">
        <v>58</v>
      </c>
      <c r="B39" s="16" t="s">
        <v>27</v>
      </c>
      <c r="C39" s="16" t="s">
        <v>21</v>
      </c>
      <c r="D39" s="19" t="s">
        <v>24</v>
      </c>
      <c r="E39" s="20">
        <v>8.1600000000000006E-3</v>
      </c>
      <c r="F39" s="20">
        <v>8.1600000000000006E-3</v>
      </c>
      <c r="G39" s="20">
        <v>8.1600000000000006E-3</v>
      </c>
      <c r="H39" s="20">
        <v>8.1600000000000006E-3</v>
      </c>
      <c r="I39" s="20">
        <v>8.1600000000000006E-3</v>
      </c>
      <c r="J39" s="20">
        <v>8.1600000000000006E-3</v>
      </c>
      <c r="K39" s="20">
        <v>8.1600000000000006E-3</v>
      </c>
      <c r="L39" s="20">
        <v>8.1600000000000006E-3</v>
      </c>
      <c r="M39" s="20">
        <v>8.1600000000000006E-3</v>
      </c>
      <c r="N39" s="20">
        <v>8.1600000000000006E-3</v>
      </c>
      <c r="O39" s="20">
        <v>8.1600000000000006E-3</v>
      </c>
      <c r="P39" s="20">
        <v>8.1600000000000006E-3</v>
      </c>
      <c r="Q39" s="21">
        <f t="shared" ref="Q39" si="14">SUM(E39:P39)/12</f>
        <v>8.1600000000000006E-3</v>
      </c>
    </row>
    <row r="42" spans="1:17" x14ac:dyDescent="0.25">
      <c r="A42" s="26" t="s">
        <v>56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x14ac:dyDescent="0.25">
      <c r="A43" s="32" t="s">
        <v>0</v>
      </c>
      <c r="B43" s="32" t="s">
        <v>1</v>
      </c>
      <c r="C43" s="32" t="s">
        <v>2</v>
      </c>
      <c r="D43" s="32" t="s">
        <v>3</v>
      </c>
      <c r="E43" s="30" t="s">
        <v>4</v>
      </c>
      <c r="F43" s="30" t="s">
        <v>5</v>
      </c>
      <c r="G43" s="30" t="s">
        <v>6</v>
      </c>
      <c r="H43" s="30" t="s">
        <v>7</v>
      </c>
      <c r="I43" s="30" t="s">
        <v>8</v>
      </c>
      <c r="J43" s="30" t="s">
        <v>9</v>
      </c>
      <c r="K43" s="30" t="s">
        <v>10</v>
      </c>
      <c r="L43" s="30" t="s">
        <v>11</v>
      </c>
      <c r="M43" s="30" t="s">
        <v>12</v>
      </c>
      <c r="N43" s="30" t="s">
        <v>13</v>
      </c>
      <c r="O43" s="30" t="s">
        <v>14</v>
      </c>
      <c r="P43" s="30" t="s">
        <v>15</v>
      </c>
      <c r="Q43" s="30" t="s">
        <v>16</v>
      </c>
    </row>
    <row r="44" spans="1:17" x14ac:dyDescent="0.25">
      <c r="A44" s="32"/>
      <c r="B44" s="32"/>
      <c r="C44" s="32"/>
      <c r="D44" s="32"/>
      <c r="E44" s="30" t="s">
        <v>17</v>
      </c>
      <c r="F44" s="30" t="s">
        <v>18</v>
      </c>
      <c r="G44" s="30" t="s">
        <v>19</v>
      </c>
      <c r="H44" s="30" t="s">
        <v>17</v>
      </c>
      <c r="I44" s="30" t="s">
        <v>18</v>
      </c>
      <c r="J44" s="30" t="s">
        <v>19</v>
      </c>
      <c r="K44" s="30" t="s">
        <v>17</v>
      </c>
      <c r="L44" s="30" t="s">
        <v>18</v>
      </c>
      <c r="M44" s="30" t="s">
        <v>19</v>
      </c>
      <c r="N44" s="30" t="s">
        <v>17</v>
      </c>
      <c r="O44" s="30" t="s">
        <v>18</v>
      </c>
      <c r="P44" s="30" t="s">
        <v>19</v>
      </c>
      <c r="Q44" s="30" t="s">
        <v>19</v>
      </c>
    </row>
    <row r="45" spans="1:17" ht="15" x14ac:dyDescent="0.25">
      <c r="A45" s="23" t="s">
        <v>29</v>
      </c>
      <c r="B45" s="31" t="s">
        <v>20</v>
      </c>
      <c r="C45" s="31" t="s">
        <v>21</v>
      </c>
      <c r="D45" s="7" t="s">
        <v>22</v>
      </c>
      <c r="E45" s="17">
        <v>6.9379999999999997</v>
      </c>
      <c r="F45" s="17">
        <v>6.9379999999999997</v>
      </c>
      <c r="G45" s="17">
        <v>6.9379999999999997</v>
      </c>
      <c r="H45" s="17">
        <v>6.9379999999999997</v>
      </c>
      <c r="I45" s="17">
        <v>2.4380000000000002</v>
      </c>
      <c r="J45" s="17">
        <v>2.4380000000000002</v>
      </c>
      <c r="K45" s="17">
        <v>0.93799999999999994</v>
      </c>
      <c r="L45" s="17">
        <v>0.93799999999999994</v>
      </c>
      <c r="M45" s="17">
        <v>0.93799999999999994</v>
      </c>
      <c r="N45" s="17">
        <v>0.93799999999999994</v>
      </c>
      <c r="O45" s="17">
        <v>0.93799999999999994</v>
      </c>
      <c r="P45" s="17">
        <v>0.93799999999999994</v>
      </c>
      <c r="Q45" s="18">
        <f>SUM(E45:P45)/12</f>
        <v>3.1880000000000011</v>
      </c>
    </row>
    <row r="46" spans="1:17" ht="15" x14ac:dyDescent="0.25">
      <c r="A46" s="23"/>
      <c r="B46" s="31"/>
      <c r="C46" s="31"/>
      <c r="D46" s="7" t="s">
        <v>23</v>
      </c>
      <c r="E46" s="17">
        <v>6.9379999999999997</v>
      </c>
      <c r="F46" s="17">
        <v>6.9379999999999997</v>
      </c>
      <c r="G46" s="17">
        <v>6.9379999999999997</v>
      </c>
      <c r="H46" s="17">
        <v>6.9379999999999997</v>
      </c>
      <c r="I46" s="17">
        <v>6.9379999999999997</v>
      </c>
      <c r="J46" s="17">
        <v>2.4380000000000002</v>
      </c>
      <c r="K46" s="17">
        <v>2.4380000000000002</v>
      </c>
      <c r="L46" s="17">
        <v>0.93799999999999994</v>
      </c>
      <c r="M46" s="17">
        <v>0.93799999999999994</v>
      </c>
      <c r="N46" s="17">
        <v>0.93799999999999994</v>
      </c>
      <c r="O46" s="17">
        <v>0.93799999999999994</v>
      </c>
      <c r="P46" s="17">
        <v>0.93799999999999994</v>
      </c>
      <c r="Q46" s="18">
        <f t="shared" ref="Q46:Q52" si="15">SUM(E46:P46)/12</f>
        <v>3.6880000000000011</v>
      </c>
    </row>
    <row r="47" spans="1:17" ht="15" x14ac:dyDescent="0.25">
      <c r="A47" s="23"/>
      <c r="B47" s="31"/>
      <c r="C47" s="31"/>
      <c r="D47" s="7" t="s">
        <v>24</v>
      </c>
      <c r="E47" s="17">
        <v>6.9379999999999997</v>
      </c>
      <c r="F47" s="17">
        <v>6.9379999999999997</v>
      </c>
      <c r="G47" s="17">
        <v>6.9379999999999997</v>
      </c>
      <c r="H47" s="17">
        <v>6.9379999999999997</v>
      </c>
      <c r="I47" s="17">
        <v>6.9379999999999997</v>
      </c>
      <c r="J47" s="17">
        <v>6.9379999999999997</v>
      </c>
      <c r="K47" s="17">
        <v>2.4380000000000002</v>
      </c>
      <c r="L47" s="17">
        <v>2.4380000000000002</v>
      </c>
      <c r="M47" s="17">
        <v>0.93799999999999994</v>
      </c>
      <c r="N47" s="17">
        <v>0.93799999999999994</v>
      </c>
      <c r="O47" s="17">
        <v>0.93799999999999994</v>
      </c>
      <c r="P47" s="17">
        <v>0.93799999999999994</v>
      </c>
      <c r="Q47" s="18">
        <f t="shared" si="15"/>
        <v>4.1880000000000015</v>
      </c>
    </row>
    <row r="48" spans="1:17" ht="15" x14ac:dyDescent="0.25">
      <c r="A48" s="23"/>
      <c r="B48" s="31" t="s">
        <v>27</v>
      </c>
      <c r="C48" s="31" t="s">
        <v>21</v>
      </c>
      <c r="D48" s="7" t="s">
        <v>22</v>
      </c>
      <c r="E48" s="17">
        <v>1.2E-2</v>
      </c>
      <c r="F48" s="17">
        <v>1.2E-2</v>
      </c>
      <c r="G48" s="17">
        <v>1.2E-2</v>
      </c>
      <c r="H48" s="17">
        <v>1.2E-2</v>
      </c>
      <c r="I48" s="17">
        <v>1.2E-2</v>
      </c>
      <c r="J48" s="17">
        <v>1.2E-2</v>
      </c>
      <c r="K48" s="17">
        <v>1.2E-2</v>
      </c>
      <c r="L48" s="17">
        <v>1.2E-2</v>
      </c>
      <c r="M48" s="17">
        <v>1.2E-2</v>
      </c>
      <c r="N48" s="17">
        <v>1.2E-2</v>
      </c>
      <c r="O48" s="17">
        <v>1.2E-2</v>
      </c>
      <c r="P48" s="17">
        <v>1.2E-2</v>
      </c>
      <c r="Q48" s="18">
        <f t="shared" si="15"/>
        <v>1.1999999999999999E-2</v>
      </c>
    </row>
    <row r="49" spans="1:17" ht="15" x14ac:dyDescent="0.25">
      <c r="A49" s="23"/>
      <c r="B49" s="31"/>
      <c r="C49" s="31"/>
      <c r="D49" s="7" t="s">
        <v>23</v>
      </c>
      <c r="E49" s="17">
        <v>1.2E-2</v>
      </c>
      <c r="F49" s="17">
        <v>1.2E-2</v>
      </c>
      <c r="G49" s="17">
        <v>1.2E-2</v>
      </c>
      <c r="H49" s="17">
        <v>1.2E-2</v>
      </c>
      <c r="I49" s="17">
        <v>1.2E-2</v>
      </c>
      <c r="J49" s="17">
        <v>1.2E-2</v>
      </c>
      <c r="K49" s="17">
        <v>1.2E-2</v>
      </c>
      <c r="L49" s="17">
        <v>1.2E-2</v>
      </c>
      <c r="M49" s="17">
        <v>1.2E-2</v>
      </c>
      <c r="N49" s="17">
        <v>1.2E-2</v>
      </c>
      <c r="O49" s="17">
        <v>1.2E-2</v>
      </c>
      <c r="P49" s="17">
        <v>1.2E-2</v>
      </c>
      <c r="Q49" s="18">
        <f t="shared" si="15"/>
        <v>1.1999999999999999E-2</v>
      </c>
    </row>
    <row r="50" spans="1:17" ht="15" x14ac:dyDescent="0.25">
      <c r="A50" s="23"/>
      <c r="B50" s="31"/>
      <c r="C50" s="31"/>
      <c r="D50" s="7" t="s">
        <v>24</v>
      </c>
      <c r="E50" s="17">
        <v>1.2E-2</v>
      </c>
      <c r="F50" s="17">
        <v>1.2E-2</v>
      </c>
      <c r="G50" s="17">
        <v>1.2E-2</v>
      </c>
      <c r="H50" s="17">
        <v>1.2E-2</v>
      </c>
      <c r="I50" s="17">
        <v>1.2E-2</v>
      </c>
      <c r="J50" s="17">
        <v>1.2E-2</v>
      </c>
      <c r="K50" s="17">
        <v>1.2E-2</v>
      </c>
      <c r="L50" s="17">
        <v>1.2E-2</v>
      </c>
      <c r="M50" s="17">
        <v>1.2E-2</v>
      </c>
      <c r="N50" s="17">
        <v>1.2E-2</v>
      </c>
      <c r="O50" s="17">
        <v>1.2E-2</v>
      </c>
      <c r="P50" s="17">
        <v>1.2E-2</v>
      </c>
      <c r="Q50" s="18">
        <f t="shared" si="15"/>
        <v>1.1999999999999999E-2</v>
      </c>
    </row>
    <row r="51" spans="1:17" ht="15" x14ac:dyDescent="0.25">
      <c r="A51" s="23"/>
      <c r="B51" s="31" t="s">
        <v>28</v>
      </c>
      <c r="C51" s="31" t="s">
        <v>25</v>
      </c>
      <c r="D51" s="7" t="s">
        <v>22</v>
      </c>
      <c r="E51" s="17">
        <v>0.05</v>
      </c>
      <c r="F51" s="17">
        <v>0.05</v>
      </c>
      <c r="G51" s="17">
        <v>0.05</v>
      </c>
      <c r="H51" s="17">
        <v>0.05</v>
      </c>
      <c r="I51" s="17">
        <v>0.05</v>
      </c>
      <c r="J51" s="17">
        <v>0.05</v>
      </c>
      <c r="K51" s="17">
        <v>0.05</v>
      </c>
      <c r="L51" s="17">
        <v>0.05</v>
      </c>
      <c r="M51" s="17">
        <v>0.05</v>
      </c>
      <c r="N51" s="17">
        <v>0.05</v>
      </c>
      <c r="O51" s="17">
        <v>0.05</v>
      </c>
      <c r="P51" s="17">
        <v>0.05</v>
      </c>
      <c r="Q51" s="18">
        <f t="shared" si="15"/>
        <v>4.9999999999999996E-2</v>
      </c>
    </row>
    <row r="52" spans="1:17" ht="15" x14ac:dyDescent="0.25">
      <c r="A52" s="23"/>
      <c r="B52" s="31"/>
      <c r="C52" s="31"/>
      <c r="D52" s="7" t="s">
        <v>23</v>
      </c>
      <c r="E52" s="17">
        <v>0.05</v>
      </c>
      <c r="F52" s="17">
        <v>0.05</v>
      </c>
      <c r="G52" s="17">
        <v>0.05</v>
      </c>
      <c r="H52" s="17">
        <v>0.05</v>
      </c>
      <c r="I52" s="17">
        <v>0.05</v>
      </c>
      <c r="J52" s="17">
        <v>0.05</v>
      </c>
      <c r="K52" s="17">
        <v>0.05</v>
      </c>
      <c r="L52" s="17">
        <v>0.05</v>
      </c>
      <c r="M52" s="17">
        <v>0.05</v>
      </c>
      <c r="N52" s="17">
        <v>0.05</v>
      </c>
      <c r="O52" s="17">
        <v>0.05</v>
      </c>
      <c r="P52" s="17">
        <v>0.05</v>
      </c>
      <c r="Q52" s="18">
        <f t="shared" si="15"/>
        <v>4.9999999999999996E-2</v>
      </c>
    </row>
    <row r="53" spans="1:17" ht="15" x14ac:dyDescent="0.25">
      <c r="A53" s="23"/>
      <c r="B53" s="31"/>
      <c r="C53" s="31"/>
      <c r="D53" s="7" t="s">
        <v>24</v>
      </c>
      <c r="E53" s="17">
        <v>0.05</v>
      </c>
      <c r="F53" s="17">
        <v>0.05</v>
      </c>
      <c r="G53" s="17">
        <v>0.05</v>
      </c>
      <c r="H53" s="17">
        <v>0.05</v>
      </c>
      <c r="I53" s="17">
        <v>0.05</v>
      </c>
      <c r="J53" s="17">
        <v>0.05</v>
      </c>
      <c r="K53" s="17">
        <v>0.05</v>
      </c>
      <c r="L53" s="17">
        <v>0.05</v>
      </c>
      <c r="M53" s="17">
        <v>0.05</v>
      </c>
      <c r="N53" s="17">
        <v>0.05</v>
      </c>
      <c r="O53" s="17">
        <v>0.05</v>
      </c>
      <c r="P53" s="17">
        <v>0.05</v>
      </c>
      <c r="Q53" s="18">
        <f>SUM(E53:P53)/12</f>
        <v>4.9999999999999996E-2</v>
      </c>
    </row>
  </sheetData>
  <mergeCells count="69">
    <mergeCell ref="A36:A38"/>
    <mergeCell ref="B36:B38"/>
    <mergeCell ref="C36:C38"/>
    <mergeCell ref="B48:B50"/>
    <mergeCell ref="C48:C50"/>
    <mergeCell ref="A42:Q42"/>
    <mergeCell ref="A43:A44"/>
    <mergeCell ref="B43:B44"/>
    <mergeCell ref="C43:C44"/>
    <mergeCell ref="D43:D44"/>
    <mergeCell ref="E43:E44"/>
    <mergeCell ref="F43:F44"/>
    <mergeCell ref="G43:G44"/>
    <mergeCell ref="N43:N44"/>
    <mergeCell ref="O43:O44"/>
    <mergeCell ref="Q43:Q44"/>
    <mergeCell ref="B51:B53"/>
    <mergeCell ref="C51:C53"/>
    <mergeCell ref="A45:A53"/>
    <mergeCell ref="B45:B47"/>
    <mergeCell ref="C45:C47"/>
    <mergeCell ref="B29:B30"/>
    <mergeCell ref="C29:C30"/>
    <mergeCell ref="A26:A30"/>
    <mergeCell ref="B26:B28"/>
    <mergeCell ref="C26:C28"/>
    <mergeCell ref="A31:A35"/>
    <mergeCell ref="B31:B33"/>
    <mergeCell ref="C31:C33"/>
    <mergeCell ref="B34:B35"/>
    <mergeCell ref="C34:C35"/>
    <mergeCell ref="A20:A22"/>
    <mergeCell ref="B20:B22"/>
    <mergeCell ref="C20:C22"/>
    <mergeCell ref="A23:A25"/>
    <mergeCell ref="B23:B25"/>
    <mergeCell ref="C23:C25"/>
    <mergeCell ref="A16:A17"/>
    <mergeCell ref="B16:B17"/>
    <mergeCell ref="C16:C17"/>
    <mergeCell ref="B18:B19"/>
    <mergeCell ref="C18:C19"/>
    <mergeCell ref="A18:A19"/>
    <mergeCell ref="A12:A13"/>
    <mergeCell ref="A14:A15"/>
    <mergeCell ref="B14:B15"/>
    <mergeCell ref="C14:C15"/>
    <mergeCell ref="B12:B13"/>
    <mergeCell ref="C12:C13"/>
    <mergeCell ref="A8:A9"/>
    <mergeCell ref="B8:B9"/>
    <mergeCell ref="C8:C9"/>
    <mergeCell ref="B10:B11"/>
    <mergeCell ref="C10:C11"/>
    <mergeCell ref="A10:A11"/>
    <mergeCell ref="A1:Q1"/>
    <mergeCell ref="B3:B5"/>
    <mergeCell ref="C3:C5"/>
    <mergeCell ref="A3:A5"/>
    <mergeCell ref="B6:B7"/>
    <mergeCell ref="C6:C7"/>
    <mergeCell ref="A6:A7"/>
    <mergeCell ref="M43:M44"/>
    <mergeCell ref="P43:P44"/>
    <mergeCell ref="H43:H44"/>
    <mergeCell ref="I43:I44"/>
    <mergeCell ref="J43:J44"/>
    <mergeCell ref="K43:K44"/>
    <mergeCell ref="L43:L44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K16:P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EIX NORTE - Demandas 2022</vt:lpstr>
      <vt:lpstr>EIXO_LESTE - Demandas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Alcantara Dutra Ribeiro</dc:creator>
  <cp:lastModifiedBy>maris</cp:lastModifiedBy>
  <cp:lastPrinted>2022-01-13T13:42:56Z</cp:lastPrinted>
  <dcterms:created xsi:type="dcterms:W3CDTF">2020-10-16T14:06:04Z</dcterms:created>
  <dcterms:modified xsi:type="dcterms:W3CDTF">2022-02-16T13:17:34Z</dcterms:modified>
</cp:coreProperties>
</file>