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udf-my.sharepoint.com/personal/anajulia_diniz_agu_gov_br/Documents/Documentos/COADE/"/>
    </mc:Choice>
  </mc:AlternateContent>
  <xr:revisionPtr revIDLastSave="22" documentId="8_{4024573C-8BD7-49B3-B7EC-5EB45A05C2A0}" xr6:coauthVersionLast="47" xr6:coauthVersionMax="47" xr10:uidLastSave="{F35CA846-88E4-4C39-B69C-4A950FFDEE01}"/>
  <bookViews>
    <workbookView xWindow="-28920" yWindow="-45" windowWidth="29040" windowHeight="15720" activeTab="4" xr2:uid="{D0BE2E17-CCC4-41F5-8C1D-ADD96A2CEFCC}"/>
  </bookViews>
  <sheets>
    <sheet name="ATPE" sheetId="2" r:id="rId1"/>
    <sheet name="GDAA - Nível Superior" sheetId="1" r:id="rId2"/>
    <sheet name="GDM 20 horas" sheetId="4" r:id="rId3"/>
    <sheet name="GDM 40 horas" sheetId="5" r:id="rId4"/>
    <sheet name="GDACE" sheetId="3" r:id="rId5"/>
    <sheet name="GDAA - Nível Intermediário" sheetId="6" state="hidden" r:id="rId6"/>
    <sheet name="GDAA - Nível Auxiliar" sheetId="7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F3" i="3"/>
  <c r="G3" i="3"/>
  <c r="F4" i="3"/>
  <c r="G4" i="3"/>
  <c r="F5" i="3"/>
  <c r="G5" i="3"/>
  <c r="F6" i="3"/>
  <c r="G6" i="3"/>
  <c r="F7" i="3"/>
  <c r="G7" i="3"/>
  <c r="F8" i="3"/>
  <c r="G8" i="3"/>
  <c r="F9" i="3"/>
  <c r="G9" i="3"/>
  <c r="F10" i="3"/>
  <c r="G10" i="3"/>
  <c r="F11" i="3"/>
  <c r="G11" i="3"/>
  <c r="F12" i="3"/>
  <c r="G12" i="3"/>
  <c r="F13" i="3"/>
  <c r="G13" i="3"/>
  <c r="F14" i="3"/>
  <c r="G14" i="3"/>
  <c r="F15" i="3"/>
  <c r="G15" i="3"/>
  <c r="F16" i="3"/>
  <c r="G16" i="3"/>
  <c r="F17" i="3"/>
  <c r="G17" i="3"/>
  <c r="F18" i="3"/>
  <c r="G18" i="3"/>
  <c r="F19" i="3"/>
  <c r="G19" i="3"/>
  <c r="F20" i="3"/>
  <c r="G20" i="3"/>
  <c r="F21" i="3"/>
  <c r="G21" i="3"/>
  <c r="F22" i="3"/>
  <c r="G22" i="3"/>
  <c r="J5" i="7"/>
  <c r="J4" i="7"/>
  <c r="J3" i="7"/>
  <c r="I5" i="7"/>
  <c r="I4" i="7"/>
  <c r="I3" i="7"/>
  <c r="I3" i="4"/>
  <c r="H3" i="4"/>
  <c r="G3" i="6"/>
  <c r="L6" i="7"/>
  <c r="K7" i="6"/>
  <c r="F3" i="5"/>
  <c r="H3" i="5" s="1"/>
  <c r="H5" i="5"/>
  <c r="I5" i="5"/>
  <c r="H6" i="5"/>
  <c r="H7" i="5"/>
  <c r="H8" i="5"/>
  <c r="H9" i="5"/>
  <c r="G22" i="5"/>
  <c r="I22" i="5" s="1"/>
  <c r="F22" i="5"/>
  <c r="H22" i="5" s="1"/>
  <c r="H4" i="4"/>
  <c r="H5" i="7"/>
  <c r="G5" i="7"/>
  <c r="H4" i="7"/>
  <c r="G4" i="7"/>
  <c r="H3" i="7"/>
  <c r="G3" i="7"/>
  <c r="G22" i="6"/>
  <c r="I22" i="6" s="1"/>
  <c r="F22" i="6"/>
  <c r="H22" i="6" s="1"/>
  <c r="G21" i="6"/>
  <c r="I21" i="6" s="1"/>
  <c r="F21" i="6"/>
  <c r="H21" i="6" s="1"/>
  <c r="G20" i="6"/>
  <c r="I20" i="6" s="1"/>
  <c r="F20" i="6"/>
  <c r="H20" i="6" s="1"/>
  <c r="G19" i="6"/>
  <c r="I19" i="6" s="1"/>
  <c r="F19" i="6"/>
  <c r="H19" i="6" s="1"/>
  <c r="G18" i="6"/>
  <c r="I18" i="6" s="1"/>
  <c r="F18" i="6"/>
  <c r="H18" i="6" s="1"/>
  <c r="G17" i="6"/>
  <c r="I17" i="6" s="1"/>
  <c r="F17" i="6"/>
  <c r="H17" i="6" s="1"/>
  <c r="G16" i="6"/>
  <c r="I16" i="6" s="1"/>
  <c r="F16" i="6"/>
  <c r="H16" i="6" s="1"/>
  <c r="G15" i="6"/>
  <c r="I15" i="6" s="1"/>
  <c r="F15" i="6"/>
  <c r="H15" i="6" s="1"/>
  <c r="I14" i="6"/>
  <c r="G14" i="6"/>
  <c r="F14" i="6"/>
  <c r="H14" i="6" s="1"/>
  <c r="G13" i="6"/>
  <c r="I13" i="6" s="1"/>
  <c r="F13" i="6"/>
  <c r="H13" i="6" s="1"/>
  <c r="G12" i="6"/>
  <c r="I12" i="6" s="1"/>
  <c r="F12" i="6"/>
  <c r="H12" i="6" s="1"/>
  <c r="G11" i="6"/>
  <c r="I11" i="6" s="1"/>
  <c r="F11" i="6"/>
  <c r="H11" i="6" s="1"/>
  <c r="G10" i="6"/>
  <c r="I10" i="6" s="1"/>
  <c r="F10" i="6"/>
  <c r="H10" i="6" s="1"/>
  <c r="G9" i="6"/>
  <c r="I9" i="6" s="1"/>
  <c r="F9" i="6"/>
  <c r="H9" i="6" s="1"/>
  <c r="I8" i="6"/>
  <c r="G8" i="6"/>
  <c r="F8" i="6"/>
  <c r="H8" i="6" s="1"/>
  <c r="G7" i="6"/>
  <c r="I7" i="6" s="1"/>
  <c r="F7" i="6"/>
  <c r="H7" i="6" s="1"/>
  <c r="G6" i="6"/>
  <c r="I6" i="6" s="1"/>
  <c r="F6" i="6"/>
  <c r="H6" i="6" s="1"/>
  <c r="G5" i="6"/>
  <c r="I5" i="6" s="1"/>
  <c r="F5" i="6"/>
  <c r="H5" i="6" s="1"/>
  <c r="G4" i="6"/>
  <c r="I4" i="6" s="1"/>
  <c r="F4" i="6"/>
  <c r="H4" i="6" s="1"/>
  <c r="I3" i="6"/>
  <c r="F3" i="6"/>
  <c r="H3" i="6" s="1"/>
  <c r="G21" i="5"/>
  <c r="I21" i="5" s="1"/>
  <c r="F21" i="5"/>
  <c r="H21" i="5" s="1"/>
  <c r="G20" i="5"/>
  <c r="I20" i="5" s="1"/>
  <c r="F20" i="5"/>
  <c r="H20" i="5" s="1"/>
  <c r="G19" i="5"/>
  <c r="I19" i="5" s="1"/>
  <c r="F19" i="5"/>
  <c r="H19" i="5" s="1"/>
  <c r="G18" i="5"/>
  <c r="I18" i="5" s="1"/>
  <c r="F18" i="5"/>
  <c r="H18" i="5" s="1"/>
  <c r="G17" i="5"/>
  <c r="I17" i="5" s="1"/>
  <c r="F17" i="5"/>
  <c r="H17" i="5" s="1"/>
  <c r="G16" i="5"/>
  <c r="I16" i="5" s="1"/>
  <c r="F16" i="5"/>
  <c r="H16" i="5" s="1"/>
  <c r="G15" i="5"/>
  <c r="I15" i="5" s="1"/>
  <c r="F15" i="5"/>
  <c r="H15" i="5" s="1"/>
  <c r="G14" i="5"/>
  <c r="I14" i="5" s="1"/>
  <c r="F14" i="5"/>
  <c r="H14" i="5" s="1"/>
  <c r="G13" i="5"/>
  <c r="I13" i="5" s="1"/>
  <c r="F13" i="5"/>
  <c r="H13" i="5" s="1"/>
  <c r="G12" i="5"/>
  <c r="I12" i="5" s="1"/>
  <c r="F12" i="5"/>
  <c r="H12" i="5" s="1"/>
  <c r="G11" i="5"/>
  <c r="I11" i="5" s="1"/>
  <c r="F11" i="5"/>
  <c r="H11" i="5" s="1"/>
  <c r="G10" i="5"/>
  <c r="I10" i="5" s="1"/>
  <c r="F10" i="5"/>
  <c r="H10" i="5" s="1"/>
  <c r="G9" i="5"/>
  <c r="I9" i="5" s="1"/>
  <c r="F9" i="5"/>
  <c r="G8" i="5"/>
  <c r="I8" i="5" s="1"/>
  <c r="F8" i="5"/>
  <c r="G7" i="5"/>
  <c r="I7" i="5" s="1"/>
  <c r="F7" i="5"/>
  <c r="G6" i="5"/>
  <c r="I6" i="5" s="1"/>
  <c r="F6" i="5"/>
  <c r="G5" i="5"/>
  <c r="F5" i="5"/>
  <c r="G4" i="5"/>
  <c r="I4" i="5" s="1"/>
  <c r="F4" i="5"/>
  <c r="H4" i="5" s="1"/>
  <c r="G3" i="5"/>
  <c r="I3" i="5" s="1"/>
  <c r="G22" i="4"/>
  <c r="I22" i="4" s="1"/>
  <c r="F22" i="4"/>
  <c r="H22" i="4" s="1"/>
  <c r="G21" i="4"/>
  <c r="I21" i="4" s="1"/>
  <c r="F21" i="4"/>
  <c r="H21" i="4" s="1"/>
  <c r="G20" i="4"/>
  <c r="I20" i="4" s="1"/>
  <c r="F20" i="4"/>
  <c r="H20" i="4" s="1"/>
  <c r="G19" i="4"/>
  <c r="I19" i="4" s="1"/>
  <c r="F19" i="4"/>
  <c r="H19" i="4" s="1"/>
  <c r="G18" i="4"/>
  <c r="I18" i="4" s="1"/>
  <c r="F18" i="4"/>
  <c r="H18" i="4" s="1"/>
  <c r="G17" i="4"/>
  <c r="I17" i="4" s="1"/>
  <c r="F17" i="4"/>
  <c r="H17" i="4" s="1"/>
  <c r="G16" i="4"/>
  <c r="I16" i="4" s="1"/>
  <c r="F16" i="4"/>
  <c r="H16" i="4" s="1"/>
  <c r="G15" i="4"/>
  <c r="I15" i="4" s="1"/>
  <c r="F15" i="4"/>
  <c r="H15" i="4" s="1"/>
  <c r="G14" i="4"/>
  <c r="I14" i="4" s="1"/>
  <c r="F14" i="4"/>
  <c r="H14" i="4" s="1"/>
  <c r="G13" i="4"/>
  <c r="I13" i="4" s="1"/>
  <c r="F13" i="4"/>
  <c r="H13" i="4" s="1"/>
  <c r="G12" i="4"/>
  <c r="I12" i="4" s="1"/>
  <c r="F12" i="4"/>
  <c r="H12" i="4" s="1"/>
  <c r="G11" i="4"/>
  <c r="I11" i="4" s="1"/>
  <c r="F11" i="4"/>
  <c r="H11" i="4" s="1"/>
  <c r="G10" i="4"/>
  <c r="I10" i="4" s="1"/>
  <c r="F10" i="4"/>
  <c r="H10" i="4" s="1"/>
  <c r="G9" i="4"/>
  <c r="I9" i="4" s="1"/>
  <c r="F9" i="4"/>
  <c r="H9" i="4" s="1"/>
  <c r="G8" i="4"/>
  <c r="I8" i="4" s="1"/>
  <c r="F8" i="4"/>
  <c r="H8" i="4" s="1"/>
  <c r="G7" i="4"/>
  <c r="I7" i="4" s="1"/>
  <c r="F7" i="4"/>
  <c r="H7" i="4" s="1"/>
  <c r="G6" i="4"/>
  <c r="I6" i="4" s="1"/>
  <c r="F6" i="4"/>
  <c r="H6" i="4" s="1"/>
  <c r="G5" i="4"/>
  <c r="I5" i="4" s="1"/>
  <c r="F5" i="4"/>
  <c r="H5" i="4" s="1"/>
  <c r="G4" i="4"/>
  <c r="I4" i="4" s="1"/>
  <c r="F4" i="4"/>
  <c r="G3" i="4"/>
  <c r="F3" i="4"/>
  <c r="F5" i="1"/>
  <c r="H5" i="1" s="1"/>
  <c r="G5" i="1"/>
  <c r="I5" i="1" s="1"/>
  <c r="F6" i="1"/>
  <c r="H6" i="1" s="1"/>
  <c r="G6" i="1"/>
  <c r="I6" i="1" s="1"/>
  <c r="F7" i="1"/>
  <c r="H7" i="1" s="1"/>
  <c r="G7" i="1"/>
  <c r="I7" i="1" s="1"/>
  <c r="F8" i="1"/>
  <c r="H8" i="1" s="1"/>
  <c r="G8" i="1"/>
  <c r="I8" i="1" s="1"/>
  <c r="F9" i="1"/>
  <c r="H9" i="1" s="1"/>
  <c r="G9" i="1"/>
  <c r="I9" i="1" s="1"/>
  <c r="F10" i="1"/>
  <c r="H10" i="1" s="1"/>
  <c r="G10" i="1"/>
  <c r="I10" i="1" s="1"/>
  <c r="F11" i="1"/>
  <c r="H11" i="1" s="1"/>
  <c r="G11" i="1"/>
  <c r="I11" i="1" s="1"/>
  <c r="F12" i="1"/>
  <c r="H12" i="1" s="1"/>
  <c r="G12" i="1"/>
  <c r="I12" i="1" s="1"/>
  <c r="F13" i="1"/>
  <c r="H13" i="1" s="1"/>
  <c r="G13" i="1"/>
  <c r="I13" i="1" s="1"/>
  <c r="F14" i="1"/>
  <c r="H14" i="1" s="1"/>
  <c r="G14" i="1"/>
  <c r="I14" i="1" s="1"/>
  <c r="F15" i="1"/>
  <c r="H15" i="1" s="1"/>
  <c r="G15" i="1"/>
  <c r="I15" i="1" s="1"/>
  <c r="F16" i="1"/>
  <c r="H16" i="1" s="1"/>
  <c r="G16" i="1"/>
  <c r="I16" i="1" s="1"/>
  <c r="F17" i="1"/>
  <c r="H17" i="1" s="1"/>
  <c r="G17" i="1"/>
  <c r="I17" i="1" s="1"/>
  <c r="F18" i="1"/>
  <c r="H18" i="1" s="1"/>
  <c r="G18" i="1"/>
  <c r="I18" i="1" s="1"/>
  <c r="F19" i="1"/>
  <c r="H19" i="1" s="1"/>
  <c r="G19" i="1"/>
  <c r="I19" i="1" s="1"/>
  <c r="F20" i="1"/>
  <c r="H20" i="1" s="1"/>
  <c r="G20" i="1"/>
  <c r="I20" i="1" s="1"/>
  <c r="F21" i="1"/>
  <c r="H21" i="1" s="1"/>
  <c r="G21" i="1"/>
  <c r="I21" i="1" s="1"/>
  <c r="F22" i="1"/>
  <c r="H22" i="1" s="1"/>
  <c r="G22" i="1"/>
  <c r="I22" i="1" s="1"/>
  <c r="G4" i="1"/>
  <c r="I4" i="1" s="1"/>
  <c r="F4" i="1"/>
  <c r="H4" i="1" s="1"/>
  <c r="G3" i="1"/>
  <c r="I3" i="1" s="1"/>
  <c r="F3" i="1"/>
  <c r="H3" i="1" s="1"/>
  <c r="G9" i="2"/>
  <c r="H18" i="2"/>
  <c r="H3" i="2"/>
  <c r="G3" i="2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F19" i="2"/>
  <c r="H19" i="2" s="1"/>
  <c r="F20" i="2"/>
  <c r="H20" i="2" s="1"/>
  <c r="F21" i="2"/>
  <c r="H21" i="2" s="1"/>
  <c r="F22" i="2"/>
  <c r="H22" i="2" s="1"/>
  <c r="F4" i="2"/>
  <c r="H4" i="2" s="1"/>
  <c r="F3" i="2"/>
  <c r="E5" i="2"/>
  <c r="G5" i="2" s="1"/>
  <c r="E6" i="2"/>
  <c r="G6" i="2" s="1"/>
  <c r="E7" i="2"/>
  <c r="G7" i="2" s="1"/>
  <c r="E8" i="2"/>
  <c r="G8" i="2" s="1"/>
  <c r="E9" i="2"/>
  <c r="E10" i="2"/>
  <c r="G10" i="2" s="1"/>
  <c r="E11" i="2"/>
  <c r="G11" i="2" s="1"/>
  <c r="E12" i="2"/>
  <c r="G12" i="2" s="1"/>
  <c r="E13" i="2"/>
  <c r="G13" i="2" s="1"/>
  <c r="E14" i="2"/>
  <c r="G14" i="2" s="1"/>
  <c r="E15" i="2"/>
  <c r="G15" i="2" s="1"/>
  <c r="E16" i="2"/>
  <c r="G16" i="2" s="1"/>
  <c r="E17" i="2"/>
  <c r="G17" i="2" s="1"/>
  <c r="E18" i="2"/>
  <c r="G18" i="2" s="1"/>
  <c r="E19" i="2"/>
  <c r="G19" i="2" s="1"/>
  <c r="E20" i="2"/>
  <c r="G20" i="2" s="1"/>
  <c r="E21" i="2"/>
  <c r="G21" i="2" s="1"/>
  <c r="E22" i="2"/>
  <c r="G22" i="2" s="1"/>
  <c r="E4" i="2"/>
  <c r="G4" i="2" s="1"/>
  <c r="E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 Luis Andrade de Castro Cunha</author>
  </authors>
  <commentList>
    <comment ref="F1" authorId="0" shapeId="0" xr:uid="{BB6A92DA-0726-4D9D-A614-C5640142B51B}">
      <text>
        <r>
          <rPr>
            <b/>
            <sz val="9"/>
            <color indexed="81"/>
            <rFont val="Segoe UI"/>
            <family val="2"/>
          </rPr>
          <t>Andre Luis Andrade de Castro Cunha:</t>
        </r>
        <r>
          <rPr>
            <sz val="9"/>
            <color indexed="81"/>
            <rFont val="Segoe UI"/>
            <family val="2"/>
          </rPr>
          <t xml:space="preserve">
Arquiteto
Economista
Engenheiro
Estatístico</t>
        </r>
      </text>
    </comment>
  </commentList>
</comments>
</file>

<file path=xl/sharedStrings.xml><?xml version="1.0" encoding="utf-8"?>
<sst xmlns="http://schemas.openxmlformats.org/spreadsheetml/2006/main" count="225" uniqueCount="34">
  <si>
    <t>GDATE - Gratificação de Desempenho de Atividades Executivas</t>
  </si>
  <si>
    <t>TOTAL</t>
  </si>
  <si>
    <t>CLASSE</t>
  </si>
  <si>
    <t>PADRÃO</t>
  </si>
  <si>
    <t>VB - Vencimento básico</t>
  </si>
  <si>
    <t>GDATE - Gratificação de Desempenho de Atividades Executivas - Valor por ponto</t>
  </si>
  <si>
    <t>80 pontos</t>
  </si>
  <si>
    <t>100 pontos</t>
  </si>
  <si>
    <t>80 pontos (C+E)</t>
  </si>
  <si>
    <t>100 pontos (C+F)</t>
  </si>
  <si>
    <t>ESPECIAL</t>
  </si>
  <si>
    <t>V</t>
  </si>
  <si>
    <t>IV</t>
  </si>
  <si>
    <t>III</t>
  </si>
  <si>
    <t>II</t>
  </si>
  <si>
    <t>I</t>
  </si>
  <si>
    <t>C</t>
  </si>
  <si>
    <t>B</t>
  </si>
  <si>
    <t>A</t>
  </si>
  <si>
    <t>GDAA - Gratificação de Desempenho de Atividade de Apoio Técnico Administrativo na AGU</t>
  </si>
  <si>
    <t>GEATA - Gratificação Específica de Apoio Técnico-Administrativo</t>
  </si>
  <si>
    <t>GDAA - VALOR POR PONTO</t>
  </si>
  <si>
    <t>GDM - AGU - Gratificação de Desempenho de Atividades Médicas do Quadro de Pessoal da AGU</t>
  </si>
  <si>
    <t>GEATA - Gratificação Especifíca de Apoio Técnico-Administrativo</t>
  </si>
  <si>
    <t>GDM - AGU - Gratificação de Desempenho de Atividades Médicas do Quadro de Pessoal da AGU - Valor por ponto</t>
  </si>
  <si>
    <t>VI</t>
  </si>
  <si>
    <t>GDACE - Gratificação de Desempenho de Cargos Específicos</t>
  </si>
  <si>
    <t>Vencimento Básico</t>
  </si>
  <si>
    <t>GDACE - Gratificação de Desempenho de Cargos Específicos. Valor por ponto.</t>
  </si>
  <si>
    <t>GEAAPGPE - Gratificação Específica de Atividades Auxiliares do PGPE</t>
  </si>
  <si>
    <t>80 pontos (C+D+E)</t>
  </si>
  <si>
    <t>100 pontos (C+D+F)</t>
  </si>
  <si>
    <t>80 pontos (C+D+F)</t>
  </si>
  <si>
    <t>100 pontos (C+D+G)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</si>
</sst>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&quot;R$&quot;\ #,##0.00"/>
    <numFmt numFmtId="165" formatCode="&quot;R$&quot;\ #,##0.0000"/>
  </numFmts>
  <fonts count="5" x14ac:knownFonts="1">
    <font>
      <sz val="11"/>
      <color theme="1"/>
      <name val="Aptos Narrow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164" fontId="0" fillId="0" borderId="0" xfId="0" applyNumberFormat="1"/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3" fillId="0" borderId="1" xfId="0" applyNumberFormat="1" applyFon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2C5-69E9-4FDC-91DD-D7F1C8F0A823}">
  <sheetPr>
    <tabColor theme="0"/>
  </sheetPr>
  <dimension ref="A1:H22"/>
  <sheetViews>
    <sheetView workbookViewId="0">
      <selection activeCell="O8" sqref="O8"/>
    </sheetView>
  </sheetViews>
  <sheetFormatPr defaultRowHeight="14.5" x14ac:dyDescent="0.35"/>
  <cols>
    <col min="1" max="1" width="8.54296875" bestFit="1" customWidth="1"/>
    <col min="3" max="4" width="23.81640625" customWidth="1"/>
    <col min="5" max="5" width="10.453125" bestFit="1" customWidth="1"/>
    <col min="6" max="6" width="10.81640625" customWidth="1"/>
    <col min="7" max="7" width="11.453125" bestFit="1" customWidth="1"/>
    <col min="8" max="8" width="11.453125" customWidth="1"/>
  </cols>
  <sheetData>
    <row r="1" spans="1:8" ht="49" customHeight="1" x14ac:dyDescent="0.35">
      <c r="A1" s="1"/>
      <c r="B1" s="1"/>
      <c r="C1" s="1"/>
      <c r="D1" s="1"/>
      <c r="E1" s="14" t="s">
        <v>0</v>
      </c>
      <c r="F1" s="14"/>
      <c r="G1" s="13" t="s">
        <v>1</v>
      </c>
      <c r="H1" s="13"/>
    </row>
    <row r="2" spans="1:8" ht="69" customHeight="1" x14ac:dyDescent="0.35">
      <c r="A2" s="2" t="s">
        <v>2</v>
      </c>
      <c r="B2" s="2" t="s">
        <v>3</v>
      </c>
      <c r="C2" s="2" t="s">
        <v>4</v>
      </c>
      <c r="D2" s="4" t="s">
        <v>5</v>
      </c>
      <c r="E2" s="2" t="s">
        <v>6</v>
      </c>
      <c r="F2" s="2" t="s">
        <v>7</v>
      </c>
      <c r="G2" s="3" t="s">
        <v>8</v>
      </c>
      <c r="H2" s="3" t="s">
        <v>9</v>
      </c>
    </row>
    <row r="3" spans="1:8" x14ac:dyDescent="0.35">
      <c r="A3" s="13" t="s">
        <v>10</v>
      </c>
      <c r="B3" s="2" t="s">
        <v>11</v>
      </c>
      <c r="C3" s="5">
        <v>9716.48</v>
      </c>
      <c r="D3" s="6">
        <v>64.260000000000005</v>
      </c>
      <c r="E3" s="6">
        <f>D3*80</f>
        <v>5140.8</v>
      </c>
      <c r="F3" s="6">
        <f>D3*100</f>
        <v>6426.0000000000009</v>
      </c>
      <c r="G3" s="5">
        <f>C3+E3</f>
        <v>14857.279999999999</v>
      </c>
      <c r="H3" s="7">
        <f>C3+F3</f>
        <v>16142.48</v>
      </c>
    </row>
    <row r="4" spans="1:8" x14ac:dyDescent="0.35">
      <c r="A4" s="13"/>
      <c r="B4" s="2" t="s">
        <v>12</v>
      </c>
      <c r="C4" s="5">
        <v>9536.06</v>
      </c>
      <c r="D4" s="6">
        <v>58</v>
      </c>
      <c r="E4" s="6">
        <f>D4*80</f>
        <v>4640</v>
      </c>
      <c r="F4" s="6">
        <f>D4*100</f>
        <v>5800</v>
      </c>
      <c r="G4" s="5">
        <f>C4+E4</f>
        <v>14176.06</v>
      </c>
      <c r="H4" s="5">
        <f>C4+F4</f>
        <v>15336.06</v>
      </c>
    </row>
    <row r="5" spans="1:8" x14ac:dyDescent="0.35">
      <c r="A5" s="13"/>
      <c r="B5" s="2" t="s">
        <v>13</v>
      </c>
      <c r="C5" s="5">
        <v>9469.5400000000009</v>
      </c>
      <c r="D5" s="6">
        <v>55.5</v>
      </c>
      <c r="E5" s="6">
        <f t="shared" ref="E5:E22" si="0">D5*80</f>
        <v>4440</v>
      </c>
      <c r="F5" s="6">
        <f t="shared" ref="F5:F22" si="1">D5*100</f>
        <v>5550</v>
      </c>
      <c r="G5" s="5">
        <f t="shared" ref="G5:G22" si="2">C5+E5</f>
        <v>13909.54</v>
      </c>
      <c r="H5" s="5">
        <f t="shared" ref="H5:H22" si="3">C5+F5</f>
        <v>15019.54</v>
      </c>
    </row>
    <row r="6" spans="1:8" x14ac:dyDescent="0.35">
      <c r="A6" s="13"/>
      <c r="B6" s="2" t="s">
        <v>14</v>
      </c>
      <c r="C6" s="5">
        <v>9333.8799999999992</v>
      </c>
      <c r="D6" s="6">
        <v>53</v>
      </c>
      <c r="E6" s="6">
        <f t="shared" si="0"/>
        <v>4240</v>
      </c>
      <c r="F6" s="6">
        <f t="shared" si="1"/>
        <v>5300</v>
      </c>
      <c r="G6" s="5">
        <f t="shared" si="2"/>
        <v>13573.88</v>
      </c>
      <c r="H6" s="5">
        <f t="shared" si="3"/>
        <v>14633.88</v>
      </c>
    </row>
    <row r="7" spans="1:8" x14ac:dyDescent="0.35">
      <c r="A7" s="13"/>
      <c r="B7" s="2" t="s">
        <v>15</v>
      </c>
      <c r="C7" s="5">
        <v>9175.0400000000009</v>
      </c>
      <c r="D7" s="6">
        <v>52</v>
      </c>
      <c r="E7" s="6">
        <f t="shared" si="0"/>
        <v>4160</v>
      </c>
      <c r="F7" s="6">
        <f t="shared" si="1"/>
        <v>5200</v>
      </c>
      <c r="G7" s="5">
        <f t="shared" si="2"/>
        <v>13335.04</v>
      </c>
      <c r="H7" s="5">
        <f t="shared" si="3"/>
        <v>14375.04</v>
      </c>
    </row>
    <row r="8" spans="1:8" x14ac:dyDescent="0.35">
      <c r="A8" s="13" t="s">
        <v>16</v>
      </c>
      <c r="B8" s="2" t="s">
        <v>11</v>
      </c>
      <c r="C8" s="5">
        <v>9021.41</v>
      </c>
      <c r="D8" s="6">
        <v>47</v>
      </c>
      <c r="E8" s="6">
        <f t="shared" si="0"/>
        <v>3760</v>
      </c>
      <c r="F8" s="6">
        <f t="shared" si="1"/>
        <v>4700</v>
      </c>
      <c r="G8" s="5">
        <f t="shared" si="2"/>
        <v>12781.41</v>
      </c>
      <c r="H8" s="5">
        <f t="shared" si="3"/>
        <v>13721.41</v>
      </c>
    </row>
    <row r="9" spans="1:8" x14ac:dyDescent="0.35">
      <c r="A9" s="13"/>
      <c r="B9" s="2" t="s">
        <v>12</v>
      </c>
      <c r="C9" s="5">
        <v>8869.69</v>
      </c>
      <c r="D9" s="6">
        <v>45</v>
      </c>
      <c r="E9" s="6">
        <f t="shared" si="0"/>
        <v>3600</v>
      </c>
      <c r="F9" s="6">
        <f t="shared" si="1"/>
        <v>4500</v>
      </c>
      <c r="G9" s="5">
        <f t="shared" si="2"/>
        <v>12469.69</v>
      </c>
      <c r="H9" s="5">
        <f t="shared" si="3"/>
        <v>13369.69</v>
      </c>
    </row>
    <row r="10" spans="1:8" x14ac:dyDescent="0.35">
      <c r="A10" s="13"/>
      <c r="B10" s="2" t="s">
        <v>13</v>
      </c>
      <c r="C10" s="5">
        <v>8721.93</v>
      </c>
      <c r="D10" s="6">
        <v>43</v>
      </c>
      <c r="E10" s="6">
        <f t="shared" si="0"/>
        <v>3440</v>
      </c>
      <c r="F10" s="6">
        <f t="shared" si="1"/>
        <v>4300</v>
      </c>
      <c r="G10" s="5">
        <f t="shared" si="2"/>
        <v>12161.93</v>
      </c>
      <c r="H10" s="5">
        <f t="shared" si="3"/>
        <v>13021.93</v>
      </c>
    </row>
    <row r="11" spans="1:8" x14ac:dyDescent="0.35">
      <c r="A11" s="13"/>
      <c r="B11" s="2" t="s">
        <v>14</v>
      </c>
      <c r="C11" s="5">
        <v>8578.08</v>
      </c>
      <c r="D11" s="6">
        <v>40.5</v>
      </c>
      <c r="E11" s="6">
        <f t="shared" si="0"/>
        <v>3240</v>
      </c>
      <c r="F11" s="6">
        <f t="shared" si="1"/>
        <v>4050</v>
      </c>
      <c r="G11" s="5">
        <f t="shared" si="2"/>
        <v>11818.08</v>
      </c>
      <c r="H11" s="5">
        <f t="shared" si="3"/>
        <v>12628.08</v>
      </c>
    </row>
    <row r="12" spans="1:8" x14ac:dyDescent="0.35">
      <c r="A12" s="13"/>
      <c r="B12" s="2" t="s">
        <v>15</v>
      </c>
      <c r="C12" s="5">
        <v>8315.8799999999992</v>
      </c>
      <c r="D12" s="6">
        <v>39</v>
      </c>
      <c r="E12" s="6">
        <f t="shared" si="0"/>
        <v>3120</v>
      </c>
      <c r="F12" s="6">
        <f t="shared" si="1"/>
        <v>3900</v>
      </c>
      <c r="G12" s="5">
        <f t="shared" si="2"/>
        <v>11435.88</v>
      </c>
      <c r="H12" s="5">
        <f t="shared" si="3"/>
        <v>12215.88</v>
      </c>
    </row>
    <row r="13" spans="1:8" x14ac:dyDescent="0.35">
      <c r="A13" s="13" t="s">
        <v>17</v>
      </c>
      <c r="B13" s="2" t="s">
        <v>11</v>
      </c>
      <c r="C13" s="5">
        <v>8179.76</v>
      </c>
      <c r="D13" s="6">
        <v>34</v>
      </c>
      <c r="E13" s="6">
        <f t="shared" si="0"/>
        <v>2720</v>
      </c>
      <c r="F13" s="6">
        <f t="shared" si="1"/>
        <v>3400</v>
      </c>
      <c r="G13" s="5">
        <f t="shared" si="2"/>
        <v>10899.76</v>
      </c>
      <c r="H13" s="5">
        <f t="shared" si="3"/>
        <v>11579.76</v>
      </c>
    </row>
    <row r="14" spans="1:8" x14ac:dyDescent="0.35">
      <c r="A14" s="13"/>
      <c r="B14" s="2" t="s">
        <v>12</v>
      </c>
      <c r="C14" s="5">
        <v>8047.32</v>
      </c>
      <c r="D14" s="6">
        <v>31</v>
      </c>
      <c r="E14" s="6">
        <f t="shared" si="0"/>
        <v>2480</v>
      </c>
      <c r="F14" s="6">
        <f t="shared" si="1"/>
        <v>3100</v>
      </c>
      <c r="G14" s="5">
        <f t="shared" si="2"/>
        <v>10527.32</v>
      </c>
      <c r="H14" s="5">
        <f t="shared" si="3"/>
        <v>11147.32</v>
      </c>
    </row>
    <row r="15" spans="1:8" x14ac:dyDescent="0.35">
      <c r="A15" s="13"/>
      <c r="B15" s="2" t="s">
        <v>13</v>
      </c>
      <c r="C15" s="5">
        <v>7817.39</v>
      </c>
      <c r="D15" s="6">
        <v>30.5</v>
      </c>
      <c r="E15" s="6">
        <f t="shared" si="0"/>
        <v>2440</v>
      </c>
      <c r="F15" s="6">
        <f t="shared" si="1"/>
        <v>3050</v>
      </c>
      <c r="G15" s="5">
        <f t="shared" si="2"/>
        <v>10257.39</v>
      </c>
      <c r="H15" s="5">
        <f t="shared" si="3"/>
        <v>10867.39</v>
      </c>
    </row>
    <row r="16" spans="1:8" x14ac:dyDescent="0.35">
      <c r="A16" s="13"/>
      <c r="B16" s="2" t="s">
        <v>14</v>
      </c>
      <c r="C16" s="5">
        <v>7507.6</v>
      </c>
      <c r="D16" s="6">
        <v>30</v>
      </c>
      <c r="E16" s="6">
        <f t="shared" si="0"/>
        <v>2400</v>
      </c>
      <c r="F16" s="6">
        <f t="shared" si="1"/>
        <v>3000</v>
      </c>
      <c r="G16" s="5">
        <f t="shared" si="2"/>
        <v>9907.6</v>
      </c>
      <c r="H16" s="5">
        <f t="shared" si="3"/>
        <v>10507.6</v>
      </c>
    </row>
    <row r="17" spans="1:8" x14ac:dyDescent="0.35">
      <c r="A17" s="13"/>
      <c r="B17" s="2" t="s">
        <v>15</v>
      </c>
      <c r="C17" s="5">
        <v>7189.53</v>
      </c>
      <c r="D17" s="6">
        <v>29</v>
      </c>
      <c r="E17" s="6">
        <f t="shared" si="0"/>
        <v>2320</v>
      </c>
      <c r="F17" s="6">
        <f t="shared" si="1"/>
        <v>2900</v>
      </c>
      <c r="G17" s="5">
        <f t="shared" si="2"/>
        <v>9509.5299999999988</v>
      </c>
      <c r="H17" s="5">
        <f t="shared" si="3"/>
        <v>10089.529999999999</v>
      </c>
    </row>
    <row r="18" spans="1:8" x14ac:dyDescent="0.35">
      <c r="A18" s="13" t="s">
        <v>18</v>
      </c>
      <c r="B18" s="2" t="s">
        <v>11</v>
      </c>
      <c r="C18" s="5">
        <v>6649.83</v>
      </c>
      <c r="D18" s="6">
        <v>28.5</v>
      </c>
      <c r="E18" s="6">
        <f t="shared" si="0"/>
        <v>2280</v>
      </c>
      <c r="F18" s="6">
        <f t="shared" si="1"/>
        <v>2850</v>
      </c>
      <c r="G18" s="5">
        <f t="shared" si="2"/>
        <v>8929.83</v>
      </c>
      <c r="H18" s="5">
        <f t="shared" si="3"/>
        <v>9499.83</v>
      </c>
    </row>
    <row r="19" spans="1:8" x14ac:dyDescent="0.35">
      <c r="A19" s="13"/>
      <c r="B19" s="2" t="s">
        <v>12</v>
      </c>
      <c r="C19" s="5">
        <v>6647.99</v>
      </c>
      <c r="D19" s="6">
        <v>25</v>
      </c>
      <c r="E19" s="6">
        <f t="shared" si="0"/>
        <v>2000</v>
      </c>
      <c r="F19" s="6">
        <f t="shared" si="1"/>
        <v>2500</v>
      </c>
      <c r="G19" s="5">
        <f t="shared" si="2"/>
        <v>8647.99</v>
      </c>
      <c r="H19" s="5">
        <f t="shared" si="3"/>
        <v>9147.99</v>
      </c>
    </row>
    <row r="20" spans="1:8" x14ac:dyDescent="0.35">
      <c r="A20" s="13"/>
      <c r="B20" s="2" t="s">
        <v>13</v>
      </c>
      <c r="C20" s="5">
        <v>6645.04</v>
      </c>
      <c r="D20" s="6">
        <v>23</v>
      </c>
      <c r="E20" s="6">
        <f t="shared" si="0"/>
        <v>1840</v>
      </c>
      <c r="F20" s="6">
        <f t="shared" si="1"/>
        <v>2300</v>
      </c>
      <c r="G20" s="5">
        <f t="shared" si="2"/>
        <v>8485.0400000000009</v>
      </c>
      <c r="H20" s="5">
        <f t="shared" si="3"/>
        <v>8945.0400000000009</v>
      </c>
    </row>
    <row r="21" spans="1:8" x14ac:dyDescent="0.35">
      <c r="A21" s="13"/>
      <c r="B21" s="2" t="s">
        <v>14</v>
      </c>
      <c r="C21" s="5">
        <v>6643.9</v>
      </c>
      <c r="D21" s="6">
        <v>21.5</v>
      </c>
      <c r="E21" s="6">
        <f t="shared" si="0"/>
        <v>1720</v>
      </c>
      <c r="F21" s="6">
        <f t="shared" si="1"/>
        <v>2150</v>
      </c>
      <c r="G21" s="5">
        <f t="shared" si="2"/>
        <v>8363.9</v>
      </c>
      <c r="H21" s="5">
        <f t="shared" si="3"/>
        <v>8793.9</v>
      </c>
    </row>
    <row r="22" spans="1:8" x14ac:dyDescent="0.35">
      <c r="A22" s="13"/>
      <c r="B22" s="2" t="s">
        <v>15</v>
      </c>
      <c r="C22" s="5">
        <v>6550</v>
      </c>
      <c r="D22" s="6">
        <v>19.5</v>
      </c>
      <c r="E22" s="6">
        <f t="shared" si="0"/>
        <v>1560</v>
      </c>
      <c r="F22" s="6">
        <f t="shared" si="1"/>
        <v>1950</v>
      </c>
      <c r="G22" s="5">
        <f t="shared" si="2"/>
        <v>8110</v>
      </c>
      <c r="H22" s="5">
        <f t="shared" si="3"/>
        <v>8500</v>
      </c>
    </row>
  </sheetData>
  <mergeCells count="6">
    <mergeCell ref="A18:A22"/>
    <mergeCell ref="E1:F1"/>
    <mergeCell ref="G1:H1"/>
    <mergeCell ref="A3:A7"/>
    <mergeCell ref="A8:A12"/>
    <mergeCell ref="A13:A1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9B83-F226-4F89-9AC2-37EED389FC5C}">
  <dimension ref="A1:I22"/>
  <sheetViews>
    <sheetView workbookViewId="0">
      <selection activeCell="H3" sqref="H3"/>
    </sheetView>
  </sheetViews>
  <sheetFormatPr defaultColWidth="8.7265625" defaultRowHeight="14.5" x14ac:dyDescent="0.35"/>
  <cols>
    <col min="1" max="2" width="8.7265625" style="1"/>
    <col min="3" max="3" width="20" style="1" bestFit="1" customWidth="1"/>
    <col min="4" max="5" width="13.7265625" style="1" customWidth="1"/>
    <col min="6" max="6" width="23.7265625" style="1" customWidth="1"/>
    <col min="7" max="7" width="10.453125" style="1" bestFit="1" customWidth="1"/>
    <col min="8" max="9" width="11.453125" style="1" bestFit="1" customWidth="1"/>
    <col min="10" max="16384" width="8.7265625" style="1"/>
  </cols>
  <sheetData>
    <row r="1" spans="1:9" ht="58" customHeight="1" x14ac:dyDescent="0.35">
      <c r="F1" s="14" t="s">
        <v>19</v>
      </c>
      <c r="G1" s="14"/>
      <c r="H1" s="13" t="s">
        <v>1</v>
      </c>
      <c r="I1" s="13"/>
    </row>
    <row r="2" spans="1:9" ht="72.5" x14ac:dyDescent="0.35">
      <c r="A2" s="2" t="s">
        <v>2</v>
      </c>
      <c r="B2" s="2" t="s">
        <v>3</v>
      </c>
      <c r="C2" s="2" t="s">
        <v>4</v>
      </c>
      <c r="D2" s="4" t="s">
        <v>20</v>
      </c>
      <c r="E2" s="4" t="s">
        <v>21</v>
      </c>
      <c r="F2" s="2" t="s">
        <v>6</v>
      </c>
      <c r="G2" s="2" t="s">
        <v>7</v>
      </c>
      <c r="H2" s="3" t="s">
        <v>32</v>
      </c>
      <c r="I2" s="3" t="s">
        <v>33</v>
      </c>
    </row>
    <row r="3" spans="1:9" x14ac:dyDescent="0.35">
      <c r="A3" s="13" t="s">
        <v>10</v>
      </c>
      <c r="B3" s="2" t="s">
        <v>11</v>
      </c>
      <c r="C3" s="6">
        <v>4999.29</v>
      </c>
      <c r="D3" s="6">
        <v>3442.22</v>
      </c>
      <c r="E3" s="9">
        <v>64.2637</v>
      </c>
      <c r="F3" s="6">
        <f>E3*80</f>
        <v>5141.0959999999995</v>
      </c>
      <c r="G3" s="6">
        <f>E3*100</f>
        <v>6426.37</v>
      </c>
      <c r="H3" s="6">
        <f>C3+D3+F3</f>
        <v>13582.606</v>
      </c>
      <c r="I3" s="6">
        <f>C3+D3+G3</f>
        <v>14867.880000000001</v>
      </c>
    </row>
    <row r="4" spans="1:9" x14ac:dyDescent="0.35">
      <c r="A4" s="13"/>
      <c r="B4" s="2" t="s">
        <v>12</v>
      </c>
      <c r="C4" s="6">
        <v>4853.68</v>
      </c>
      <c r="D4" s="6">
        <v>3263.74</v>
      </c>
      <c r="E4" s="9">
        <v>63.302300000000002</v>
      </c>
      <c r="F4" s="6">
        <f>E4*80</f>
        <v>5064.1840000000002</v>
      </c>
      <c r="G4" s="6">
        <f>E4*100</f>
        <v>6330.2300000000005</v>
      </c>
      <c r="H4" s="6">
        <f>C4+D4+F4</f>
        <v>13181.603999999999</v>
      </c>
      <c r="I4" s="6">
        <f>C4+D4+G4</f>
        <v>14447.650000000001</v>
      </c>
    </row>
    <row r="5" spans="1:9" x14ac:dyDescent="0.35">
      <c r="A5" s="13"/>
      <c r="B5" s="2" t="s">
        <v>13</v>
      </c>
      <c r="C5" s="6">
        <v>4712.3100000000004</v>
      </c>
      <c r="D5" s="6">
        <v>3094.52</v>
      </c>
      <c r="E5" s="9">
        <v>62.363799999999998</v>
      </c>
      <c r="F5" s="6">
        <f t="shared" ref="F5:F22" si="0">E5*80</f>
        <v>4989.1039999999994</v>
      </c>
      <c r="G5" s="6">
        <f t="shared" ref="G5:G22" si="1">E5*100</f>
        <v>6236.38</v>
      </c>
      <c r="H5" s="6">
        <f t="shared" ref="H5:H22" si="2">C5+D5+F5</f>
        <v>12795.933999999999</v>
      </c>
      <c r="I5" s="6">
        <f t="shared" ref="I5:I22" si="3">C5+D5+G5</f>
        <v>14043.21</v>
      </c>
    </row>
    <row r="6" spans="1:9" x14ac:dyDescent="0.35">
      <c r="A6" s="13"/>
      <c r="B6" s="2" t="s">
        <v>14</v>
      </c>
      <c r="C6" s="6">
        <v>4575.0600000000004</v>
      </c>
      <c r="D6" s="6">
        <v>2934.07</v>
      </c>
      <c r="E6" s="9">
        <v>61.093400000000003</v>
      </c>
      <c r="F6" s="6">
        <f t="shared" si="0"/>
        <v>4887.4719999999998</v>
      </c>
      <c r="G6" s="6">
        <f t="shared" si="1"/>
        <v>6109.34</v>
      </c>
      <c r="H6" s="6">
        <f t="shared" si="2"/>
        <v>12396.602000000001</v>
      </c>
      <c r="I6" s="6">
        <f t="shared" si="3"/>
        <v>13618.470000000001</v>
      </c>
    </row>
    <row r="7" spans="1:9" x14ac:dyDescent="0.35">
      <c r="A7" s="13"/>
      <c r="B7" s="2" t="s">
        <v>15</v>
      </c>
      <c r="C7" s="6">
        <v>4441.8100000000004</v>
      </c>
      <c r="D7" s="6">
        <v>2781.94</v>
      </c>
      <c r="E7" s="9">
        <v>60.189300000000003</v>
      </c>
      <c r="F7" s="6">
        <f t="shared" si="0"/>
        <v>4815.1440000000002</v>
      </c>
      <c r="G7" s="6">
        <f t="shared" si="1"/>
        <v>6018.93</v>
      </c>
      <c r="H7" s="6">
        <f t="shared" si="2"/>
        <v>12038.894</v>
      </c>
      <c r="I7" s="6">
        <f t="shared" si="3"/>
        <v>13242.68</v>
      </c>
    </row>
    <row r="8" spans="1:9" x14ac:dyDescent="0.35">
      <c r="A8" s="13" t="s">
        <v>16</v>
      </c>
      <c r="B8" s="2" t="s">
        <v>11</v>
      </c>
      <c r="C8" s="6">
        <v>4270.97</v>
      </c>
      <c r="D8" s="6">
        <v>2500.9299999999998</v>
      </c>
      <c r="E8" s="9">
        <v>59.342300000000002</v>
      </c>
      <c r="F8" s="6">
        <f t="shared" si="0"/>
        <v>4747.384</v>
      </c>
      <c r="G8" s="6">
        <f t="shared" si="1"/>
        <v>5934.2300000000005</v>
      </c>
      <c r="H8" s="6">
        <f t="shared" si="2"/>
        <v>11519.284</v>
      </c>
      <c r="I8" s="6">
        <f t="shared" si="3"/>
        <v>12706.130000000001</v>
      </c>
    </row>
    <row r="9" spans="1:9" x14ac:dyDescent="0.35">
      <c r="A9" s="13"/>
      <c r="B9" s="2" t="s">
        <v>12</v>
      </c>
      <c r="C9" s="6">
        <v>4146.57</v>
      </c>
      <c r="D9" s="6">
        <v>2371.2600000000002</v>
      </c>
      <c r="E9" s="9">
        <v>58.484000000000002</v>
      </c>
      <c r="F9" s="6">
        <f t="shared" si="0"/>
        <v>4678.72</v>
      </c>
      <c r="G9" s="6">
        <f t="shared" si="1"/>
        <v>5848.4000000000005</v>
      </c>
      <c r="H9" s="6">
        <f t="shared" si="2"/>
        <v>11196.55</v>
      </c>
      <c r="I9" s="6">
        <f t="shared" si="3"/>
        <v>12366.23</v>
      </c>
    </row>
    <row r="10" spans="1:9" x14ac:dyDescent="0.35">
      <c r="A10" s="13"/>
      <c r="B10" s="2" t="s">
        <v>13</v>
      </c>
      <c r="C10" s="6">
        <v>4025.8</v>
      </c>
      <c r="D10" s="6">
        <v>2248.31</v>
      </c>
      <c r="E10" s="9">
        <v>57.6599</v>
      </c>
      <c r="F10" s="6">
        <f t="shared" si="0"/>
        <v>4612.7920000000004</v>
      </c>
      <c r="G10" s="6">
        <f t="shared" si="1"/>
        <v>5765.99</v>
      </c>
      <c r="H10" s="6">
        <f t="shared" si="2"/>
        <v>10886.902000000002</v>
      </c>
      <c r="I10" s="6">
        <f t="shared" si="3"/>
        <v>12040.1</v>
      </c>
    </row>
    <row r="11" spans="1:9" x14ac:dyDescent="0.35">
      <c r="A11" s="13"/>
      <c r="B11" s="2" t="s">
        <v>14</v>
      </c>
      <c r="C11" s="6">
        <v>3908.54</v>
      </c>
      <c r="D11" s="6">
        <v>2131.73</v>
      </c>
      <c r="E11" s="9">
        <v>56.858800000000002</v>
      </c>
      <c r="F11" s="6">
        <f t="shared" si="0"/>
        <v>4548.7039999999997</v>
      </c>
      <c r="G11" s="6">
        <f t="shared" si="1"/>
        <v>5685.88</v>
      </c>
      <c r="H11" s="6">
        <f t="shared" si="2"/>
        <v>10588.974</v>
      </c>
      <c r="I11" s="6">
        <f t="shared" si="3"/>
        <v>11726.150000000001</v>
      </c>
    </row>
    <row r="12" spans="1:9" x14ac:dyDescent="0.35">
      <c r="A12" s="13"/>
      <c r="B12" s="2" t="s">
        <v>15</v>
      </c>
      <c r="C12" s="6">
        <v>3794.7</v>
      </c>
      <c r="D12" s="6">
        <v>2021.2</v>
      </c>
      <c r="E12" s="9">
        <v>55.771500000000003</v>
      </c>
      <c r="F12" s="6">
        <f t="shared" si="0"/>
        <v>4461.72</v>
      </c>
      <c r="G12" s="6">
        <f t="shared" si="1"/>
        <v>5577.1500000000005</v>
      </c>
      <c r="H12" s="6">
        <f t="shared" si="2"/>
        <v>10277.619999999999</v>
      </c>
      <c r="I12" s="6">
        <f t="shared" si="3"/>
        <v>11393.05</v>
      </c>
    </row>
    <row r="13" spans="1:9" x14ac:dyDescent="0.35">
      <c r="A13" s="13" t="s">
        <v>17</v>
      </c>
      <c r="B13" s="2" t="s">
        <v>11</v>
      </c>
      <c r="C13" s="6">
        <v>3648.75</v>
      </c>
      <c r="D13" s="6">
        <v>1817.04</v>
      </c>
      <c r="E13" s="9">
        <v>55.0276</v>
      </c>
      <c r="F13" s="6">
        <f t="shared" si="0"/>
        <v>4402.2079999999996</v>
      </c>
      <c r="G13" s="6">
        <f t="shared" si="1"/>
        <v>5502.76</v>
      </c>
      <c r="H13" s="6">
        <f t="shared" si="2"/>
        <v>9867.9979999999996</v>
      </c>
      <c r="I13" s="6">
        <f t="shared" si="3"/>
        <v>10968.55</v>
      </c>
    </row>
    <row r="14" spans="1:9" x14ac:dyDescent="0.35">
      <c r="A14" s="13"/>
      <c r="B14" s="2" t="s">
        <v>12</v>
      </c>
      <c r="C14" s="6">
        <v>3542.48</v>
      </c>
      <c r="D14" s="6">
        <v>1722.83</v>
      </c>
      <c r="E14" s="9">
        <v>54.295099999999998</v>
      </c>
      <c r="F14" s="6">
        <f t="shared" si="0"/>
        <v>4343.6080000000002</v>
      </c>
      <c r="G14" s="6">
        <f t="shared" si="1"/>
        <v>5429.51</v>
      </c>
      <c r="H14" s="6">
        <f t="shared" si="2"/>
        <v>9608.9179999999997</v>
      </c>
      <c r="I14" s="6">
        <f t="shared" si="3"/>
        <v>10694.82</v>
      </c>
    </row>
    <row r="15" spans="1:9" x14ac:dyDescent="0.35">
      <c r="A15" s="13"/>
      <c r="B15" s="2" t="s">
        <v>13</v>
      </c>
      <c r="C15" s="6">
        <v>3439.3</v>
      </c>
      <c r="D15" s="6">
        <v>1633.5</v>
      </c>
      <c r="E15" s="9">
        <v>53.562600000000003</v>
      </c>
      <c r="F15" s="6">
        <f t="shared" si="0"/>
        <v>4285.0079999999998</v>
      </c>
      <c r="G15" s="6">
        <f t="shared" si="1"/>
        <v>5356.26</v>
      </c>
      <c r="H15" s="6">
        <f t="shared" si="2"/>
        <v>9357.8080000000009</v>
      </c>
      <c r="I15" s="6">
        <f t="shared" si="3"/>
        <v>10429.060000000001</v>
      </c>
    </row>
    <row r="16" spans="1:9" x14ac:dyDescent="0.35">
      <c r="A16" s="13"/>
      <c r="B16" s="2" t="s">
        <v>14</v>
      </c>
      <c r="C16" s="6">
        <v>3339.13</v>
      </c>
      <c r="D16" s="6">
        <v>1548.8</v>
      </c>
      <c r="E16" s="9">
        <v>52.8645</v>
      </c>
      <c r="F16" s="6">
        <f t="shared" si="0"/>
        <v>4229.16</v>
      </c>
      <c r="G16" s="6">
        <f t="shared" si="1"/>
        <v>5286.45</v>
      </c>
      <c r="H16" s="6">
        <f t="shared" si="2"/>
        <v>9117.09</v>
      </c>
      <c r="I16" s="6">
        <f t="shared" si="3"/>
        <v>10174.380000000001</v>
      </c>
    </row>
    <row r="17" spans="1:9" x14ac:dyDescent="0.35">
      <c r="A17" s="13"/>
      <c r="B17" s="2" t="s">
        <v>15</v>
      </c>
      <c r="C17" s="6">
        <v>3241.87</v>
      </c>
      <c r="D17" s="6">
        <v>1468.5</v>
      </c>
      <c r="E17" s="9">
        <v>52.177799999999998</v>
      </c>
      <c r="F17" s="6">
        <f t="shared" si="0"/>
        <v>4174.2240000000002</v>
      </c>
      <c r="G17" s="6">
        <f t="shared" si="1"/>
        <v>5217.78</v>
      </c>
      <c r="H17" s="6">
        <f t="shared" si="2"/>
        <v>8884.594000000001</v>
      </c>
      <c r="I17" s="6">
        <f t="shared" si="3"/>
        <v>9928.15</v>
      </c>
    </row>
    <row r="18" spans="1:9" x14ac:dyDescent="0.35">
      <c r="A18" s="13" t="s">
        <v>18</v>
      </c>
      <c r="B18" s="2" t="s">
        <v>11</v>
      </c>
      <c r="C18" s="6">
        <v>3117.18</v>
      </c>
      <c r="D18" s="6">
        <v>1320.16</v>
      </c>
      <c r="E18" s="9">
        <v>51.250700000000002</v>
      </c>
      <c r="F18" s="6">
        <f t="shared" si="0"/>
        <v>4100.0560000000005</v>
      </c>
      <c r="G18" s="6">
        <f t="shared" si="1"/>
        <v>5125.0700000000006</v>
      </c>
      <c r="H18" s="6">
        <f t="shared" si="2"/>
        <v>8537.3960000000006</v>
      </c>
      <c r="I18" s="6">
        <f t="shared" si="3"/>
        <v>9562.41</v>
      </c>
    </row>
    <row r="19" spans="1:9" x14ac:dyDescent="0.35">
      <c r="A19" s="13"/>
      <c r="B19" s="2" t="s">
        <v>12</v>
      </c>
      <c r="C19" s="6">
        <v>3026.39</v>
      </c>
      <c r="D19" s="6">
        <v>1251.71</v>
      </c>
      <c r="E19" s="9">
        <v>50.6098</v>
      </c>
      <c r="F19" s="6">
        <f t="shared" si="0"/>
        <v>4048.7840000000001</v>
      </c>
      <c r="G19" s="6">
        <f t="shared" si="1"/>
        <v>5060.9799999999996</v>
      </c>
      <c r="H19" s="6">
        <f t="shared" si="2"/>
        <v>8326.884</v>
      </c>
      <c r="I19" s="6">
        <f t="shared" si="3"/>
        <v>9339.08</v>
      </c>
    </row>
    <row r="20" spans="1:9" x14ac:dyDescent="0.35">
      <c r="A20" s="13"/>
      <c r="B20" s="2" t="s">
        <v>13</v>
      </c>
      <c r="C20" s="6">
        <v>2938.24</v>
      </c>
      <c r="D20" s="6">
        <v>1186.81</v>
      </c>
      <c r="E20" s="9">
        <v>49.991799999999998</v>
      </c>
      <c r="F20" s="6">
        <f t="shared" si="0"/>
        <v>3999.3440000000001</v>
      </c>
      <c r="G20" s="6">
        <f t="shared" si="1"/>
        <v>4999.1799999999994</v>
      </c>
      <c r="H20" s="6">
        <f t="shared" si="2"/>
        <v>8124.3939999999993</v>
      </c>
      <c r="I20" s="6">
        <f t="shared" si="3"/>
        <v>9124.23</v>
      </c>
    </row>
    <row r="21" spans="1:9" x14ac:dyDescent="0.35">
      <c r="A21" s="13"/>
      <c r="B21" s="2" t="s">
        <v>14</v>
      </c>
      <c r="C21" s="6">
        <v>2852.66</v>
      </c>
      <c r="D21" s="6">
        <v>1125.28</v>
      </c>
      <c r="E21" s="9">
        <v>49.373699999999999</v>
      </c>
      <c r="F21" s="6">
        <f t="shared" si="0"/>
        <v>3949.8959999999997</v>
      </c>
      <c r="G21" s="6">
        <f t="shared" si="1"/>
        <v>4937.37</v>
      </c>
      <c r="H21" s="6">
        <f t="shared" si="2"/>
        <v>7927.8359999999993</v>
      </c>
      <c r="I21" s="6">
        <f t="shared" si="3"/>
        <v>8915.31</v>
      </c>
    </row>
    <row r="22" spans="1:9" x14ac:dyDescent="0.35">
      <c r="A22" s="13"/>
      <c r="B22" s="2" t="s">
        <v>15</v>
      </c>
      <c r="C22" s="6">
        <v>2769.57</v>
      </c>
      <c r="D22" s="6">
        <v>1066.93</v>
      </c>
      <c r="E22" s="9">
        <v>48.778599999999997</v>
      </c>
      <c r="F22" s="6">
        <f t="shared" si="0"/>
        <v>3902.2879999999996</v>
      </c>
      <c r="G22" s="6">
        <f t="shared" si="1"/>
        <v>4877.8599999999997</v>
      </c>
      <c r="H22" s="6">
        <f t="shared" si="2"/>
        <v>7738.7879999999996</v>
      </c>
      <c r="I22" s="6">
        <f t="shared" si="3"/>
        <v>8714.36</v>
      </c>
    </row>
  </sheetData>
  <mergeCells count="6">
    <mergeCell ref="A18:A22"/>
    <mergeCell ref="F1:G1"/>
    <mergeCell ref="H1:I1"/>
    <mergeCell ref="A3:A7"/>
    <mergeCell ref="A13:A17"/>
    <mergeCell ref="A8:A1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29944-6521-4DA9-8CAD-EC098C5E20EA}">
  <dimension ref="A1:I22"/>
  <sheetViews>
    <sheetView workbookViewId="0">
      <selection activeCell="H2" sqref="H2:I2"/>
    </sheetView>
  </sheetViews>
  <sheetFormatPr defaultRowHeight="14.5" x14ac:dyDescent="0.35"/>
  <cols>
    <col min="1" max="1" width="8.54296875" bestFit="1" customWidth="1"/>
    <col min="2" max="2" width="7.81640625" bestFit="1" customWidth="1"/>
    <col min="3" max="3" width="21.1796875" bestFit="1" customWidth="1"/>
    <col min="4" max="4" width="21.1796875" customWidth="1"/>
    <col min="5" max="5" width="31.54296875" customWidth="1"/>
    <col min="6" max="7" width="10.453125" bestFit="1" customWidth="1"/>
    <col min="8" max="9" width="11.453125" bestFit="1" customWidth="1"/>
    <col min="11" max="11" width="10.453125" bestFit="1" customWidth="1"/>
  </cols>
  <sheetData>
    <row r="1" spans="1:9" ht="57.65" customHeight="1" x14ac:dyDescent="0.35">
      <c r="A1" s="1"/>
      <c r="B1" s="1"/>
      <c r="C1" s="1"/>
      <c r="D1" s="1"/>
      <c r="E1" s="1"/>
      <c r="F1" s="14" t="s">
        <v>22</v>
      </c>
      <c r="G1" s="14"/>
      <c r="H1" s="13" t="s">
        <v>1</v>
      </c>
      <c r="I1" s="13"/>
    </row>
    <row r="2" spans="1:9" ht="58.5" customHeight="1" x14ac:dyDescent="0.35">
      <c r="A2" s="2" t="s">
        <v>2</v>
      </c>
      <c r="B2" s="2" t="s">
        <v>3</v>
      </c>
      <c r="C2" s="2" t="s">
        <v>4</v>
      </c>
      <c r="D2" s="4" t="s">
        <v>23</v>
      </c>
      <c r="E2" s="4" t="s">
        <v>24</v>
      </c>
      <c r="F2" s="2" t="s">
        <v>6</v>
      </c>
      <c r="G2" s="2" t="s">
        <v>7</v>
      </c>
      <c r="H2" s="3" t="s">
        <v>32</v>
      </c>
      <c r="I2" s="3" t="s">
        <v>33</v>
      </c>
    </row>
    <row r="3" spans="1:9" x14ac:dyDescent="0.35">
      <c r="A3" s="15" t="s">
        <v>10</v>
      </c>
      <c r="B3" s="2" t="s">
        <v>13</v>
      </c>
      <c r="C3" s="6">
        <v>4999.29</v>
      </c>
      <c r="D3" s="10">
        <v>1721.11</v>
      </c>
      <c r="E3" s="11">
        <v>46.4</v>
      </c>
      <c r="F3" s="11">
        <f>E3*80</f>
        <v>3712</v>
      </c>
      <c r="G3" s="11">
        <f>E3*100</f>
        <v>4640</v>
      </c>
      <c r="H3" s="5">
        <f>C3+F3+D3</f>
        <v>10432.400000000001</v>
      </c>
      <c r="I3" s="7">
        <f>C3+G3+D3</f>
        <v>11360.400000000001</v>
      </c>
    </row>
    <row r="4" spans="1:9" x14ac:dyDescent="0.35">
      <c r="A4" s="16"/>
      <c r="B4" s="2" t="s">
        <v>14</v>
      </c>
      <c r="C4" s="6">
        <v>4853.68</v>
      </c>
      <c r="D4" s="10">
        <v>1631.87</v>
      </c>
      <c r="E4" s="11">
        <v>45.43</v>
      </c>
      <c r="F4" s="11">
        <f>E4*80</f>
        <v>3634.4</v>
      </c>
      <c r="G4" s="11">
        <f>E4*100</f>
        <v>4543</v>
      </c>
      <c r="H4" s="5">
        <f>C4+F4+D4</f>
        <v>10119.950000000001</v>
      </c>
      <c r="I4" s="5">
        <f>C4+G4+D4</f>
        <v>11028.55</v>
      </c>
    </row>
    <row r="5" spans="1:9" x14ac:dyDescent="0.35">
      <c r="A5" s="17"/>
      <c r="B5" s="2" t="s">
        <v>15</v>
      </c>
      <c r="C5" s="6">
        <v>4712.3100000000004</v>
      </c>
      <c r="D5" s="10">
        <v>1547.26</v>
      </c>
      <c r="E5" s="11">
        <v>44.5</v>
      </c>
      <c r="F5" s="11">
        <f t="shared" ref="F5:F22" si="0">E5*80</f>
        <v>3560</v>
      </c>
      <c r="G5" s="11">
        <f t="shared" ref="G5:G22" si="1">E5*100</f>
        <v>4450</v>
      </c>
      <c r="H5" s="5">
        <f t="shared" ref="H5:H22" si="2">C5+F5+D5</f>
        <v>9819.5700000000015</v>
      </c>
      <c r="I5" s="7">
        <f t="shared" ref="I5:I22" si="3">C5+G5+D5</f>
        <v>10709.570000000002</v>
      </c>
    </row>
    <row r="6" spans="1:9" x14ac:dyDescent="0.35">
      <c r="A6" s="15" t="s">
        <v>16</v>
      </c>
      <c r="B6" s="2" t="s">
        <v>25</v>
      </c>
      <c r="C6" s="6">
        <v>4575.0600000000004</v>
      </c>
      <c r="D6" s="10">
        <v>1467.0350000000001</v>
      </c>
      <c r="E6" s="11">
        <v>43.24</v>
      </c>
      <c r="F6" s="11">
        <f t="shared" si="0"/>
        <v>3459.2000000000003</v>
      </c>
      <c r="G6" s="11">
        <f t="shared" si="1"/>
        <v>4324</v>
      </c>
      <c r="H6" s="5">
        <f t="shared" si="2"/>
        <v>9501.2950000000001</v>
      </c>
      <c r="I6" s="5">
        <f t="shared" si="3"/>
        <v>10366.095000000001</v>
      </c>
    </row>
    <row r="7" spans="1:9" x14ac:dyDescent="0.35">
      <c r="A7" s="16"/>
      <c r="B7" s="2" t="s">
        <v>11</v>
      </c>
      <c r="C7" s="6">
        <v>4441.8100000000004</v>
      </c>
      <c r="D7" s="10">
        <v>1390.97</v>
      </c>
      <c r="E7" s="11">
        <v>42.36</v>
      </c>
      <c r="F7" s="11">
        <f t="shared" si="0"/>
        <v>3388.8</v>
      </c>
      <c r="G7" s="11">
        <f t="shared" si="1"/>
        <v>4236</v>
      </c>
      <c r="H7" s="5">
        <f t="shared" si="2"/>
        <v>9221.58</v>
      </c>
      <c r="I7" s="7">
        <f t="shared" si="3"/>
        <v>10068.780000000001</v>
      </c>
    </row>
    <row r="8" spans="1:9" x14ac:dyDescent="0.35">
      <c r="A8" s="16"/>
      <c r="B8" s="2" t="s">
        <v>12</v>
      </c>
      <c r="C8" s="6">
        <v>4270.97</v>
      </c>
      <c r="D8" s="10">
        <v>1250.4649999999999</v>
      </c>
      <c r="E8" s="11">
        <v>41.48</v>
      </c>
      <c r="F8" s="11">
        <f t="shared" si="0"/>
        <v>3318.3999999999996</v>
      </c>
      <c r="G8" s="11">
        <f t="shared" si="1"/>
        <v>4148</v>
      </c>
      <c r="H8" s="5">
        <f t="shared" si="2"/>
        <v>8839.8349999999991</v>
      </c>
      <c r="I8" s="5">
        <f>C8+G8+D8</f>
        <v>9669.4350000000013</v>
      </c>
    </row>
    <row r="9" spans="1:9" x14ac:dyDescent="0.35">
      <c r="A9" s="16"/>
      <c r="B9" s="2" t="s">
        <v>13</v>
      </c>
      <c r="C9" s="6">
        <v>4146.57</v>
      </c>
      <c r="D9" s="10">
        <v>1185.6300000000001</v>
      </c>
      <c r="E9" s="11">
        <v>40.64</v>
      </c>
      <c r="F9" s="11">
        <f t="shared" si="0"/>
        <v>3251.2</v>
      </c>
      <c r="G9" s="11">
        <f t="shared" si="1"/>
        <v>4064</v>
      </c>
      <c r="H9" s="5">
        <f t="shared" si="2"/>
        <v>8583.4</v>
      </c>
      <c r="I9" s="7">
        <f t="shared" si="3"/>
        <v>9396.2000000000007</v>
      </c>
    </row>
    <row r="10" spans="1:9" x14ac:dyDescent="0.35">
      <c r="A10" s="16"/>
      <c r="B10" s="2" t="s">
        <v>14</v>
      </c>
      <c r="C10" s="6">
        <v>4025.8</v>
      </c>
      <c r="D10" s="10">
        <v>1124.155</v>
      </c>
      <c r="E10" s="11">
        <v>39.82</v>
      </c>
      <c r="F10" s="11">
        <f t="shared" si="0"/>
        <v>3185.6</v>
      </c>
      <c r="G10" s="11">
        <f t="shared" si="1"/>
        <v>3982</v>
      </c>
      <c r="H10" s="5">
        <f t="shared" si="2"/>
        <v>8335.5550000000003</v>
      </c>
      <c r="I10" s="5">
        <f t="shared" si="3"/>
        <v>9131.9549999999999</v>
      </c>
    </row>
    <row r="11" spans="1:9" x14ac:dyDescent="0.35">
      <c r="A11" s="17"/>
      <c r="B11" s="2" t="s">
        <v>15</v>
      </c>
      <c r="C11" s="6">
        <v>3908.54</v>
      </c>
      <c r="D11" s="10">
        <v>1065.865</v>
      </c>
      <c r="E11" s="11">
        <v>39</v>
      </c>
      <c r="F11" s="11">
        <f t="shared" si="0"/>
        <v>3120</v>
      </c>
      <c r="G11" s="11">
        <f t="shared" si="1"/>
        <v>3900</v>
      </c>
      <c r="H11" s="5">
        <f t="shared" si="2"/>
        <v>8094.4049999999997</v>
      </c>
      <c r="I11" s="7">
        <f t="shared" si="3"/>
        <v>8874.4050000000007</v>
      </c>
    </row>
    <row r="12" spans="1:9" x14ac:dyDescent="0.35">
      <c r="A12" s="15" t="s">
        <v>17</v>
      </c>
      <c r="B12" s="2" t="s">
        <v>25</v>
      </c>
      <c r="C12" s="6">
        <v>3794.7</v>
      </c>
      <c r="D12" s="10">
        <v>1010.6</v>
      </c>
      <c r="E12" s="11">
        <v>37.93</v>
      </c>
      <c r="F12" s="11">
        <f t="shared" si="0"/>
        <v>3034.4</v>
      </c>
      <c r="G12" s="11">
        <f t="shared" si="1"/>
        <v>3793</v>
      </c>
      <c r="H12" s="5">
        <f t="shared" si="2"/>
        <v>7839.7000000000007</v>
      </c>
      <c r="I12" s="5">
        <f t="shared" si="3"/>
        <v>8598.2999999999993</v>
      </c>
    </row>
    <row r="13" spans="1:9" x14ac:dyDescent="0.35">
      <c r="A13" s="16"/>
      <c r="B13" s="2" t="s">
        <v>11</v>
      </c>
      <c r="C13" s="6">
        <v>3648.75</v>
      </c>
      <c r="D13" s="10">
        <v>908.52</v>
      </c>
      <c r="E13" s="11">
        <v>37.17</v>
      </c>
      <c r="F13" s="11">
        <f t="shared" si="0"/>
        <v>2973.6000000000004</v>
      </c>
      <c r="G13" s="11">
        <f t="shared" si="1"/>
        <v>3717</v>
      </c>
      <c r="H13" s="5">
        <f t="shared" si="2"/>
        <v>7530.8700000000008</v>
      </c>
      <c r="I13" s="7">
        <f t="shared" si="3"/>
        <v>8274.27</v>
      </c>
    </row>
    <row r="14" spans="1:9" x14ac:dyDescent="0.35">
      <c r="A14" s="16"/>
      <c r="B14" s="2" t="s">
        <v>12</v>
      </c>
      <c r="C14" s="6">
        <v>3542.48</v>
      </c>
      <c r="D14" s="10">
        <v>861.41499999999996</v>
      </c>
      <c r="E14" s="11">
        <v>36.42</v>
      </c>
      <c r="F14" s="11">
        <f t="shared" si="0"/>
        <v>2913.6000000000004</v>
      </c>
      <c r="G14" s="11">
        <f t="shared" si="1"/>
        <v>3642</v>
      </c>
      <c r="H14" s="5">
        <f t="shared" si="2"/>
        <v>7317.4949999999999</v>
      </c>
      <c r="I14" s="5">
        <f t="shared" si="3"/>
        <v>8045.8949999999995</v>
      </c>
    </row>
    <row r="15" spans="1:9" x14ac:dyDescent="0.35">
      <c r="A15" s="16"/>
      <c r="B15" s="2" t="s">
        <v>13</v>
      </c>
      <c r="C15" s="6">
        <v>3439.3</v>
      </c>
      <c r="D15" s="10">
        <v>816.75</v>
      </c>
      <c r="E15" s="11">
        <v>35.71</v>
      </c>
      <c r="F15" s="11">
        <f t="shared" si="0"/>
        <v>2856.8</v>
      </c>
      <c r="G15" s="11">
        <f t="shared" si="1"/>
        <v>3571</v>
      </c>
      <c r="H15" s="5">
        <f t="shared" si="2"/>
        <v>7112.85</v>
      </c>
      <c r="I15" s="7">
        <f t="shared" si="3"/>
        <v>7827.05</v>
      </c>
    </row>
    <row r="16" spans="1:9" x14ac:dyDescent="0.35">
      <c r="A16" s="16"/>
      <c r="B16" s="2" t="s">
        <v>14</v>
      </c>
      <c r="C16" s="6">
        <v>3339.13</v>
      </c>
      <c r="D16" s="10">
        <v>774.4</v>
      </c>
      <c r="E16" s="11">
        <v>35.01</v>
      </c>
      <c r="F16" s="11">
        <f t="shared" si="0"/>
        <v>2800.7999999999997</v>
      </c>
      <c r="G16" s="11">
        <f t="shared" si="1"/>
        <v>3501</v>
      </c>
      <c r="H16" s="5">
        <f t="shared" si="2"/>
        <v>6914.33</v>
      </c>
      <c r="I16" s="5">
        <f t="shared" si="3"/>
        <v>7614.53</v>
      </c>
    </row>
    <row r="17" spans="1:9" x14ac:dyDescent="0.35">
      <c r="A17" s="17"/>
      <c r="B17" s="2" t="s">
        <v>15</v>
      </c>
      <c r="C17" s="6">
        <v>3241.87</v>
      </c>
      <c r="D17" s="10">
        <v>734.25</v>
      </c>
      <c r="E17" s="11">
        <v>34.340000000000003</v>
      </c>
      <c r="F17" s="11">
        <f t="shared" si="0"/>
        <v>2747.2000000000003</v>
      </c>
      <c r="G17" s="11">
        <f t="shared" si="1"/>
        <v>3434.0000000000005</v>
      </c>
      <c r="H17" s="5">
        <f t="shared" si="2"/>
        <v>6723.32</v>
      </c>
      <c r="I17" s="7">
        <f t="shared" si="3"/>
        <v>7410.1200000000008</v>
      </c>
    </row>
    <row r="18" spans="1:9" x14ac:dyDescent="0.35">
      <c r="A18" s="13" t="s">
        <v>18</v>
      </c>
      <c r="B18" s="2" t="s">
        <v>11</v>
      </c>
      <c r="C18" s="6">
        <v>3117.18</v>
      </c>
      <c r="D18" s="10">
        <v>660.08</v>
      </c>
      <c r="E18" s="11">
        <v>33.4</v>
      </c>
      <c r="F18" s="11">
        <f t="shared" si="0"/>
        <v>2672</v>
      </c>
      <c r="G18" s="11">
        <f t="shared" si="1"/>
        <v>3340</v>
      </c>
      <c r="H18" s="5">
        <f t="shared" si="2"/>
        <v>6449.26</v>
      </c>
      <c r="I18" s="5">
        <f t="shared" si="3"/>
        <v>7117.26</v>
      </c>
    </row>
    <row r="19" spans="1:9" x14ac:dyDescent="0.35">
      <c r="A19" s="13"/>
      <c r="B19" s="2" t="s">
        <v>12</v>
      </c>
      <c r="C19" s="6">
        <v>3026.39</v>
      </c>
      <c r="D19" s="10">
        <v>625.85500000000002</v>
      </c>
      <c r="E19" s="11">
        <v>32.76</v>
      </c>
      <c r="F19" s="11">
        <f t="shared" si="0"/>
        <v>2620.7999999999997</v>
      </c>
      <c r="G19" s="11">
        <f t="shared" si="1"/>
        <v>3276</v>
      </c>
      <c r="H19" s="5">
        <f t="shared" si="2"/>
        <v>6273.0450000000001</v>
      </c>
      <c r="I19" s="7">
        <f t="shared" si="3"/>
        <v>6928.244999999999</v>
      </c>
    </row>
    <row r="20" spans="1:9" x14ac:dyDescent="0.35">
      <c r="A20" s="13"/>
      <c r="B20" s="2" t="s">
        <v>13</v>
      </c>
      <c r="C20" s="6">
        <v>2938.24</v>
      </c>
      <c r="D20" s="10">
        <v>593.40499999999997</v>
      </c>
      <c r="E20" s="11">
        <v>32.14</v>
      </c>
      <c r="F20" s="11">
        <f t="shared" si="0"/>
        <v>2571.1999999999998</v>
      </c>
      <c r="G20" s="11">
        <f t="shared" si="1"/>
        <v>3214</v>
      </c>
      <c r="H20" s="5">
        <f t="shared" si="2"/>
        <v>6102.8449999999993</v>
      </c>
      <c r="I20" s="5">
        <f t="shared" si="3"/>
        <v>6745.6449999999995</v>
      </c>
    </row>
    <row r="21" spans="1:9" x14ac:dyDescent="0.35">
      <c r="A21" s="13"/>
      <c r="B21" s="2" t="s">
        <v>14</v>
      </c>
      <c r="C21" s="6">
        <v>2852.66</v>
      </c>
      <c r="D21" s="10">
        <v>562.64</v>
      </c>
      <c r="E21" s="11">
        <v>31.51</v>
      </c>
      <c r="F21" s="11">
        <f t="shared" si="0"/>
        <v>2520.8000000000002</v>
      </c>
      <c r="G21" s="11">
        <f t="shared" si="1"/>
        <v>3151</v>
      </c>
      <c r="H21" s="5">
        <f t="shared" si="2"/>
        <v>5936.1</v>
      </c>
      <c r="I21" s="7">
        <f t="shared" si="3"/>
        <v>6566.3</v>
      </c>
    </row>
    <row r="22" spans="1:9" x14ac:dyDescent="0.35">
      <c r="A22" s="13"/>
      <c r="B22" s="2" t="s">
        <v>15</v>
      </c>
      <c r="C22" s="6">
        <v>2769.57</v>
      </c>
      <c r="D22" s="10">
        <v>533.46500000000003</v>
      </c>
      <c r="E22" s="11">
        <v>30.92</v>
      </c>
      <c r="F22" s="11">
        <f t="shared" si="0"/>
        <v>2473.6000000000004</v>
      </c>
      <c r="G22" s="11">
        <f t="shared" si="1"/>
        <v>3092</v>
      </c>
      <c r="H22" s="5">
        <f t="shared" si="2"/>
        <v>5776.6350000000002</v>
      </c>
      <c r="I22" s="5">
        <f t="shared" si="3"/>
        <v>6395.0349999999999</v>
      </c>
    </row>
  </sheetData>
  <mergeCells count="6">
    <mergeCell ref="F1:G1"/>
    <mergeCell ref="H1:I1"/>
    <mergeCell ref="A18:A22"/>
    <mergeCell ref="A3:A5"/>
    <mergeCell ref="A12:A17"/>
    <mergeCell ref="A6:A1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77C4-0455-49C1-9B01-ADA162F270EC}">
  <dimension ref="A1:K22"/>
  <sheetViews>
    <sheetView workbookViewId="0">
      <selection activeCell="I4" sqref="I4"/>
    </sheetView>
  </sheetViews>
  <sheetFormatPr defaultColWidth="20.453125" defaultRowHeight="14.5" x14ac:dyDescent="0.35"/>
  <cols>
    <col min="1" max="1" width="8.54296875" bestFit="1" customWidth="1"/>
    <col min="2" max="2" width="7.81640625" bestFit="1" customWidth="1"/>
    <col min="3" max="3" width="21.1796875" bestFit="1" customWidth="1"/>
    <col min="4" max="4" width="20.26953125" bestFit="1" customWidth="1"/>
    <col min="5" max="5" width="22.1796875" bestFit="1" customWidth="1"/>
    <col min="6" max="6" width="12.453125" bestFit="1" customWidth="1"/>
    <col min="7" max="7" width="14" bestFit="1" customWidth="1"/>
    <col min="8" max="8" width="15" bestFit="1" customWidth="1"/>
  </cols>
  <sheetData>
    <row r="1" spans="1:11" ht="66.650000000000006" customHeight="1" x14ac:dyDescent="0.35">
      <c r="A1" s="1"/>
      <c r="B1" s="1"/>
      <c r="C1" s="1"/>
      <c r="D1" s="4"/>
      <c r="E1" s="1"/>
      <c r="F1" s="18" t="s">
        <v>22</v>
      </c>
      <c r="G1" s="19"/>
      <c r="H1" s="13" t="s">
        <v>1</v>
      </c>
      <c r="I1" s="13"/>
    </row>
    <row r="2" spans="1:11" ht="74.5" customHeight="1" x14ac:dyDescent="0.35">
      <c r="A2" s="2" t="s">
        <v>2</v>
      </c>
      <c r="B2" s="2" t="s">
        <v>3</v>
      </c>
      <c r="C2" s="2" t="s">
        <v>4</v>
      </c>
      <c r="D2" s="4" t="s">
        <v>23</v>
      </c>
      <c r="E2" s="4" t="s">
        <v>24</v>
      </c>
      <c r="F2" s="2" t="s">
        <v>6</v>
      </c>
      <c r="G2" s="2" t="s">
        <v>7</v>
      </c>
      <c r="H2" s="3" t="s">
        <v>32</v>
      </c>
      <c r="I2" s="3" t="s">
        <v>33</v>
      </c>
      <c r="K2">
        <v>2</v>
      </c>
    </row>
    <row r="3" spans="1:11" x14ac:dyDescent="0.35">
      <c r="A3" s="15" t="s">
        <v>10</v>
      </c>
      <c r="B3" s="2" t="s">
        <v>13</v>
      </c>
      <c r="C3" s="10">
        <v>9998.58</v>
      </c>
      <c r="D3" s="6">
        <v>3442.22</v>
      </c>
      <c r="E3" s="11">
        <v>53.36</v>
      </c>
      <c r="F3" s="11">
        <f>E3*80</f>
        <v>4268.8</v>
      </c>
      <c r="G3" s="11">
        <f>E3*100</f>
        <v>5336</v>
      </c>
      <c r="H3" s="5">
        <f>C3+F3+D3</f>
        <v>17709.600000000002</v>
      </c>
      <c r="I3" s="7">
        <f>C3+G3+D3</f>
        <v>18776.8</v>
      </c>
      <c r="K3">
        <v>9998.58</v>
      </c>
    </row>
    <row r="4" spans="1:11" x14ac:dyDescent="0.35">
      <c r="A4" s="16"/>
      <c r="B4" s="2" t="s">
        <v>14</v>
      </c>
      <c r="C4" s="10">
        <v>9707.36</v>
      </c>
      <c r="D4" s="6">
        <v>3263.74</v>
      </c>
      <c r="E4" s="11">
        <v>52.4</v>
      </c>
      <c r="F4" s="11">
        <f>E4*80</f>
        <v>4192</v>
      </c>
      <c r="G4" s="11">
        <f>E4*100</f>
        <v>5240</v>
      </c>
      <c r="H4" s="5">
        <f>C4+F4+D4</f>
        <v>17163.099999999999</v>
      </c>
      <c r="I4" s="5">
        <f>C4+G4+D4</f>
        <v>18211.099999999999</v>
      </c>
      <c r="K4">
        <v>9707.36</v>
      </c>
    </row>
    <row r="5" spans="1:11" x14ac:dyDescent="0.35">
      <c r="A5" s="17"/>
      <c r="B5" s="2" t="s">
        <v>15</v>
      </c>
      <c r="C5" s="10">
        <v>9424.6200000000008</v>
      </c>
      <c r="D5" s="6">
        <v>3094.52</v>
      </c>
      <c r="E5" s="11">
        <v>51.46</v>
      </c>
      <c r="F5" s="11">
        <f t="shared" ref="F5:F21" si="0">E5*80</f>
        <v>4116.8</v>
      </c>
      <c r="G5" s="11">
        <f t="shared" ref="G5:G21" si="1">E5*100</f>
        <v>5146</v>
      </c>
      <c r="H5" s="5">
        <f t="shared" ref="H5:H22" si="2">C5+F5+D5</f>
        <v>16635.940000000002</v>
      </c>
      <c r="I5" s="7">
        <f t="shared" ref="I5:I22" si="3">C5+G5+D5</f>
        <v>17665.14</v>
      </c>
      <c r="K5">
        <v>9424.6200000000008</v>
      </c>
    </row>
    <row r="6" spans="1:11" x14ac:dyDescent="0.35">
      <c r="A6" s="15" t="s">
        <v>16</v>
      </c>
      <c r="B6" s="2" t="s">
        <v>25</v>
      </c>
      <c r="C6" s="10">
        <v>9150.1200000000008</v>
      </c>
      <c r="D6" s="6">
        <v>2934.07</v>
      </c>
      <c r="E6" s="11">
        <v>50.19</v>
      </c>
      <c r="F6" s="11">
        <f t="shared" si="0"/>
        <v>4015.2</v>
      </c>
      <c r="G6" s="11">
        <f t="shared" si="1"/>
        <v>5019</v>
      </c>
      <c r="H6" s="5">
        <f t="shared" si="2"/>
        <v>16099.39</v>
      </c>
      <c r="I6" s="5">
        <f t="shared" si="3"/>
        <v>17103.190000000002</v>
      </c>
      <c r="K6">
        <v>9150.1200000000008</v>
      </c>
    </row>
    <row r="7" spans="1:11" x14ac:dyDescent="0.35">
      <c r="A7" s="16"/>
      <c r="B7" s="2" t="s">
        <v>11</v>
      </c>
      <c r="C7" s="10">
        <v>8883.6200000000008</v>
      </c>
      <c r="D7" s="6">
        <v>2781.94</v>
      </c>
      <c r="E7" s="11">
        <v>49.32</v>
      </c>
      <c r="F7" s="11">
        <f t="shared" si="0"/>
        <v>3945.6</v>
      </c>
      <c r="G7" s="11">
        <f t="shared" si="1"/>
        <v>4932</v>
      </c>
      <c r="H7" s="5">
        <f t="shared" si="2"/>
        <v>15611.160000000002</v>
      </c>
      <c r="I7" s="7">
        <f t="shared" si="3"/>
        <v>16597.560000000001</v>
      </c>
      <c r="K7">
        <v>8883.6200000000008</v>
      </c>
    </row>
    <row r="8" spans="1:11" x14ac:dyDescent="0.35">
      <c r="A8" s="16"/>
      <c r="B8" s="2" t="s">
        <v>12</v>
      </c>
      <c r="C8" s="10">
        <v>8541.94</v>
      </c>
      <c r="D8" s="6">
        <v>2500.9299999999998</v>
      </c>
      <c r="E8" s="11">
        <v>48.44</v>
      </c>
      <c r="F8" s="11">
        <f t="shared" si="0"/>
        <v>3875.2</v>
      </c>
      <c r="G8" s="11">
        <f t="shared" si="1"/>
        <v>4844</v>
      </c>
      <c r="H8" s="5">
        <f t="shared" si="2"/>
        <v>14918.07</v>
      </c>
      <c r="I8" s="5">
        <f t="shared" si="3"/>
        <v>15886.87</v>
      </c>
      <c r="K8">
        <v>8541.94</v>
      </c>
    </row>
    <row r="9" spans="1:11" x14ac:dyDescent="0.35">
      <c r="A9" s="16"/>
      <c r="B9" s="2" t="s">
        <v>13</v>
      </c>
      <c r="C9" s="10">
        <v>8293.14</v>
      </c>
      <c r="D9" s="6">
        <v>2371.2600000000002</v>
      </c>
      <c r="E9" s="11">
        <v>47.59</v>
      </c>
      <c r="F9" s="11">
        <f t="shared" si="0"/>
        <v>3807.2000000000003</v>
      </c>
      <c r="G9" s="11">
        <f t="shared" si="1"/>
        <v>4759</v>
      </c>
      <c r="H9" s="5">
        <f t="shared" si="2"/>
        <v>14471.6</v>
      </c>
      <c r="I9" s="7">
        <f t="shared" si="3"/>
        <v>15423.4</v>
      </c>
      <c r="K9">
        <v>8293.14</v>
      </c>
    </row>
    <row r="10" spans="1:11" x14ac:dyDescent="0.35">
      <c r="A10" s="16"/>
      <c r="B10" s="2" t="s">
        <v>14</v>
      </c>
      <c r="C10" s="10">
        <v>8051.6</v>
      </c>
      <c r="D10" s="6">
        <v>2248.31</v>
      </c>
      <c r="E10" s="11">
        <v>46.79</v>
      </c>
      <c r="F10" s="11">
        <f t="shared" si="0"/>
        <v>3743.2</v>
      </c>
      <c r="G10" s="11">
        <f t="shared" si="1"/>
        <v>4679</v>
      </c>
      <c r="H10" s="5">
        <f t="shared" si="2"/>
        <v>14043.109999999999</v>
      </c>
      <c r="I10" s="5">
        <f t="shared" si="3"/>
        <v>14978.91</v>
      </c>
      <c r="K10">
        <v>8051.6</v>
      </c>
    </row>
    <row r="11" spans="1:11" x14ac:dyDescent="0.35">
      <c r="A11" s="17"/>
      <c r="B11" s="2" t="s">
        <v>15</v>
      </c>
      <c r="C11" s="10">
        <v>7817.08</v>
      </c>
      <c r="D11" s="6">
        <v>2131.73</v>
      </c>
      <c r="E11" s="11">
        <v>45.96</v>
      </c>
      <c r="F11" s="11">
        <f t="shared" si="0"/>
        <v>3676.8</v>
      </c>
      <c r="G11" s="11">
        <f t="shared" si="1"/>
        <v>4596</v>
      </c>
      <c r="H11" s="5">
        <f t="shared" si="2"/>
        <v>13625.61</v>
      </c>
      <c r="I11" s="7">
        <f t="shared" si="3"/>
        <v>14544.81</v>
      </c>
      <c r="K11">
        <v>7817.08</v>
      </c>
    </row>
    <row r="12" spans="1:11" x14ac:dyDescent="0.35">
      <c r="A12" s="15" t="s">
        <v>17</v>
      </c>
      <c r="B12" s="2" t="s">
        <v>25</v>
      </c>
      <c r="C12" s="10">
        <v>7589.4</v>
      </c>
      <c r="D12" s="6">
        <v>2021.2</v>
      </c>
      <c r="E12" s="11">
        <v>44.89</v>
      </c>
      <c r="F12" s="11">
        <f t="shared" si="0"/>
        <v>3591.2</v>
      </c>
      <c r="G12" s="11">
        <f t="shared" si="1"/>
        <v>4489</v>
      </c>
      <c r="H12" s="5">
        <f t="shared" si="2"/>
        <v>13201.8</v>
      </c>
      <c r="I12" s="5">
        <f t="shared" si="3"/>
        <v>14099.6</v>
      </c>
      <c r="K12">
        <v>7589.4</v>
      </c>
    </row>
    <row r="13" spans="1:11" x14ac:dyDescent="0.35">
      <c r="A13" s="16"/>
      <c r="B13" s="2" t="s">
        <v>11</v>
      </c>
      <c r="C13" s="10">
        <v>7297.5</v>
      </c>
      <c r="D13" s="6">
        <v>1817.04</v>
      </c>
      <c r="E13" s="11">
        <v>44.12</v>
      </c>
      <c r="F13" s="11">
        <f t="shared" si="0"/>
        <v>3529.6</v>
      </c>
      <c r="G13" s="11">
        <f t="shared" si="1"/>
        <v>4412</v>
      </c>
      <c r="H13" s="5">
        <f t="shared" si="2"/>
        <v>12644.14</v>
      </c>
      <c r="I13" s="7">
        <f t="shared" si="3"/>
        <v>13526.54</v>
      </c>
      <c r="K13">
        <v>7297.5</v>
      </c>
    </row>
    <row r="14" spans="1:11" x14ac:dyDescent="0.35">
      <c r="A14" s="16"/>
      <c r="B14" s="2" t="s">
        <v>12</v>
      </c>
      <c r="C14" s="10">
        <v>7084.96</v>
      </c>
      <c r="D14" s="6">
        <v>1722.83</v>
      </c>
      <c r="E14" s="11">
        <v>43.39</v>
      </c>
      <c r="F14" s="11">
        <f t="shared" si="0"/>
        <v>3471.2</v>
      </c>
      <c r="G14" s="11">
        <f t="shared" si="1"/>
        <v>4339</v>
      </c>
      <c r="H14" s="5">
        <f t="shared" si="2"/>
        <v>12278.99</v>
      </c>
      <c r="I14" s="5">
        <f t="shared" si="3"/>
        <v>13146.789999999999</v>
      </c>
      <c r="K14">
        <v>7084.96</v>
      </c>
    </row>
    <row r="15" spans="1:11" x14ac:dyDescent="0.35">
      <c r="A15" s="16"/>
      <c r="B15" s="2" t="s">
        <v>13</v>
      </c>
      <c r="C15" s="10">
        <v>6878.6</v>
      </c>
      <c r="D15" s="6">
        <v>16335</v>
      </c>
      <c r="E15" s="11">
        <v>42.67</v>
      </c>
      <c r="F15" s="11">
        <f t="shared" si="0"/>
        <v>3413.6000000000004</v>
      </c>
      <c r="G15" s="11">
        <f t="shared" si="1"/>
        <v>4267</v>
      </c>
      <c r="H15" s="5">
        <f t="shared" si="2"/>
        <v>26627.200000000001</v>
      </c>
      <c r="I15" s="7">
        <f t="shared" si="3"/>
        <v>27480.6</v>
      </c>
      <c r="K15">
        <v>6878.6</v>
      </c>
    </row>
    <row r="16" spans="1:11" x14ac:dyDescent="0.35">
      <c r="A16" s="16"/>
      <c r="B16" s="2" t="s">
        <v>14</v>
      </c>
      <c r="C16" s="10">
        <v>6678.26</v>
      </c>
      <c r="D16" s="6">
        <v>1548.8</v>
      </c>
      <c r="E16" s="11">
        <v>41.97</v>
      </c>
      <c r="F16" s="11">
        <f t="shared" si="0"/>
        <v>3357.6</v>
      </c>
      <c r="G16" s="11">
        <f t="shared" si="1"/>
        <v>4197</v>
      </c>
      <c r="H16" s="5">
        <f t="shared" si="2"/>
        <v>11584.66</v>
      </c>
      <c r="I16" s="5">
        <f t="shared" si="3"/>
        <v>12424.06</v>
      </c>
      <c r="K16">
        <v>6678.26</v>
      </c>
    </row>
    <row r="17" spans="1:11" x14ac:dyDescent="0.35">
      <c r="A17" s="17"/>
      <c r="B17" s="2" t="s">
        <v>15</v>
      </c>
      <c r="C17" s="10">
        <v>6483.74</v>
      </c>
      <c r="D17" s="6">
        <v>1468.5</v>
      </c>
      <c r="E17" s="11">
        <v>41.29</v>
      </c>
      <c r="F17" s="11">
        <f t="shared" si="0"/>
        <v>3303.2</v>
      </c>
      <c r="G17" s="11">
        <f t="shared" si="1"/>
        <v>4129</v>
      </c>
      <c r="H17" s="5">
        <f t="shared" si="2"/>
        <v>11255.439999999999</v>
      </c>
      <c r="I17" s="7">
        <f t="shared" si="3"/>
        <v>12081.24</v>
      </c>
      <c r="K17">
        <v>6483.74</v>
      </c>
    </row>
    <row r="18" spans="1:11" x14ac:dyDescent="0.35">
      <c r="A18" s="13" t="s">
        <v>18</v>
      </c>
      <c r="B18" s="2" t="s">
        <v>11</v>
      </c>
      <c r="C18" s="10">
        <v>6234.36</v>
      </c>
      <c r="D18" s="6">
        <v>1320.16</v>
      </c>
      <c r="E18" s="11">
        <v>40.35</v>
      </c>
      <c r="F18" s="11">
        <f t="shared" si="0"/>
        <v>3228</v>
      </c>
      <c r="G18" s="11">
        <f t="shared" si="1"/>
        <v>4035</v>
      </c>
      <c r="H18" s="5">
        <f t="shared" si="2"/>
        <v>10782.52</v>
      </c>
      <c r="I18" s="5">
        <f t="shared" si="3"/>
        <v>11589.52</v>
      </c>
      <c r="K18">
        <v>6234.36</v>
      </c>
    </row>
    <row r="19" spans="1:11" x14ac:dyDescent="0.35">
      <c r="A19" s="13"/>
      <c r="B19" s="2" t="s">
        <v>12</v>
      </c>
      <c r="C19" s="10">
        <v>6052.78</v>
      </c>
      <c r="D19" s="6">
        <v>1251.71</v>
      </c>
      <c r="E19" s="11">
        <v>39.700000000000003</v>
      </c>
      <c r="F19" s="11">
        <f t="shared" si="0"/>
        <v>3176</v>
      </c>
      <c r="G19" s="11">
        <f t="shared" si="1"/>
        <v>3970.0000000000005</v>
      </c>
      <c r="H19" s="5">
        <f t="shared" si="2"/>
        <v>10480.489999999998</v>
      </c>
      <c r="I19" s="7">
        <f t="shared" si="3"/>
        <v>11274.490000000002</v>
      </c>
      <c r="K19">
        <v>6052.78</v>
      </c>
    </row>
    <row r="20" spans="1:11" x14ac:dyDescent="0.35">
      <c r="A20" s="13"/>
      <c r="B20" s="2" t="s">
        <v>13</v>
      </c>
      <c r="C20" s="10">
        <v>5876.48</v>
      </c>
      <c r="D20" s="6">
        <v>1186.81</v>
      </c>
      <c r="E20" s="11">
        <v>39.090000000000003</v>
      </c>
      <c r="F20" s="11">
        <f t="shared" si="0"/>
        <v>3127.2000000000003</v>
      </c>
      <c r="G20" s="11">
        <f t="shared" si="1"/>
        <v>3909.0000000000005</v>
      </c>
      <c r="H20" s="5">
        <f t="shared" si="2"/>
        <v>10190.49</v>
      </c>
      <c r="I20" s="5">
        <f t="shared" si="3"/>
        <v>10972.289999999999</v>
      </c>
      <c r="K20">
        <v>5876.48</v>
      </c>
    </row>
    <row r="21" spans="1:11" x14ac:dyDescent="0.35">
      <c r="A21" s="13"/>
      <c r="B21" s="2" t="s">
        <v>14</v>
      </c>
      <c r="C21" s="10">
        <v>5705.32</v>
      </c>
      <c r="D21" s="6">
        <v>1125.28</v>
      </c>
      <c r="E21" s="11">
        <v>38.479999999999997</v>
      </c>
      <c r="F21" s="11">
        <f t="shared" si="0"/>
        <v>3078.3999999999996</v>
      </c>
      <c r="G21" s="11">
        <f t="shared" si="1"/>
        <v>3847.9999999999995</v>
      </c>
      <c r="H21" s="5">
        <f t="shared" si="2"/>
        <v>9909</v>
      </c>
      <c r="I21" s="7">
        <f t="shared" si="3"/>
        <v>10678.6</v>
      </c>
      <c r="K21">
        <v>5705.32</v>
      </c>
    </row>
    <row r="22" spans="1:11" x14ac:dyDescent="0.35">
      <c r="A22" s="13"/>
      <c r="B22" s="2" t="s">
        <v>15</v>
      </c>
      <c r="C22" s="10">
        <v>5539.14</v>
      </c>
      <c r="D22" s="6">
        <v>1066.93</v>
      </c>
      <c r="E22" s="11">
        <v>37.880000000000003</v>
      </c>
      <c r="F22" s="11">
        <f>E22*80</f>
        <v>3030.4</v>
      </c>
      <c r="G22" s="12">
        <f>E22*100</f>
        <v>3788.0000000000005</v>
      </c>
      <c r="H22" s="5">
        <f t="shared" si="2"/>
        <v>9636.4700000000012</v>
      </c>
      <c r="I22" s="5">
        <f t="shared" si="3"/>
        <v>10394.070000000002</v>
      </c>
      <c r="K22">
        <v>5539.14</v>
      </c>
    </row>
  </sheetData>
  <mergeCells count="6">
    <mergeCell ref="A18:A22"/>
    <mergeCell ref="F1:G1"/>
    <mergeCell ref="H1:I1"/>
    <mergeCell ref="A3:A5"/>
    <mergeCell ref="A6:A11"/>
    <mergeCell ref="A12:A1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C3F3-7E9C-449E-A02E-C671B8FF8285}">
  <sheetPr>
    <tabColor theme="0"/>
  </sheetPr>
  <dimension ref="A1:I22"/>
  <sheetViews>
    <sheetView tabSelected="1" workbookViewId="0">
      <selection activeCell="L22" sqref="L22"/>
    </sheetView>
  </sheetViews>
  <sheetFormatPr defaultRowHeight="14.5" x14ac:dyDescent="0.35"/>
  <cols>
    <col min="3" max="3" width="10.453125" bestFit="1" customWidth="1"/>
    <col min="4" max="4" width="10.453125" customWidth="1"/>
    <col min="5" max="5" width="23.1796875" customWidth="1"/>
    <col min="6" max="6" width="11.54296875" customWidth="1"/>
    <col min="7" max="7" width="11.453125" bestFit="1" customWidth="1"/>
    <col min="8" max="8" width="13.54296875" customWidth="1"/>
    <col min="9" max="9" width="14.81640625" customWidth="1"/>
  </cols>
  <sheetData>
    <row r="1" spans="1:9" ht="54" customHeight="1" x14ac:dyDescent="0.35">
      <c r="A1" s="1"/>
      <c r="B1" s="1"/>
      <c r="C1" s="1"/>
      <c r="D1" s="1"/>
      <c r="E1" s="1"/>
      <c r="F1" s="18" t="s">
        <v>26</v>
      </c>
      <c r="G1" s="19"/>
      <c r="H1" s="20" t="s">
        <v>1</v>
      </c>
      <c r="I1" s="21"/>
    </row>
    <row r="2" spans="1:9" ht="116" x14ac:dyDescent="0.35">
      <c r="A2" s="2" t="s">
        <v>2</v>
      </c>
      <c r="B2" s="2" t="s">
        <v>3</v>
      </c>
      <c r="C2" s="3" t="s">
        <v>27</v>
      </c>
      <c r="D2" s="4" t="s">
        <v>20</v>
      </c>
      <c r="E2" s="4" t="s">
        <v>28</v>
      </c>
      <c r="F2" s="2" t="s">
        <v>6</v>
      </c>
      <c r="G2" s="2" t="s">
        <v>7</v>
      </c>
      <c r="H2" s="3" t="s">
        <v>30</v>
      </c>
      <c r="I2" s="3" t="s">
        <v>31</v>
      </c>
    </row>
    <row r="3" spans="1:9" x14ac:dyDescent="0.35">
      <c r="A3" s="13" t="s">
        <v>10</v>
      </c>
      <c r="B3" s="2" t="s">
        <v>11</v>
      </c>
      <c r="C3" s="5">
        <v>6469.86</v>
      </c>
      <c r="D3" s="6">
        <v>3442.22</v>
      </c>
      <c r="E3" s="6">
        <v>104.4</v>
      </c>
      <c r="F3" s="6">
        <f>E3*80</f>
        <v>8352</v>
      </c>
      <c r="G3" s="6">
        <f>E3*100</f>
        <v>10440</v>
      </c>
      <c r="H3" s="5">
        <f t="shared" ref="H3:H21" si="0">C3+D3+F3</f>
        <v>18264.080000000002</v>
      </c>
      <c r="I3" s="5">
        <f t="shared" ref="I3:I21" si="1">C3+D3+G3</f>
        <v>20352.080000000002</v>
      </c>
    </row>
    <row r="4" spans="1:9" x14ac:dyDescent="0.35">
      <c r="A4" s="13"/>
      <c r="B4" s="2" t="s">
        <v>12</v>
      </c>
      <c r="C4" s="5">
        <v>6299.77</v>
      </c>
      <c r="D4" s="6">
        <v>3263.74</v>
      </c>
      <c r="E4" s="6">
        <v>98.94</v>
      </c>
      <c r="F4" s="6">
        <f>E4*80</f>
        <v>7915.2</v>
      </c>
      <c r="G4" s="6">
        <f>E4*100</f>
        <v>9894</v>
      </c>
      <c r="H4" s="5">
        <f t="shared" si="0"/>
        <v>17478.71</v>
      </c>
      <c r="I4" s="5">
        <f t="shared" si="1"/>
        <v>19457.510000000002</v>
      </c>
    </row>
    <row r="5" spans="1:9" x14ac:dyDescent="0.35">
      <c r="A5" s="13"/>
      <c r="B5" s="2" t="s">
        <v>13</v>
      </c>
      <c r="C5" s="5">
        <v>6134.15</v>
      </c>
      <c r="D5" s="6">
        <v>3094.52</v>
      </c>
      <c r="E5" s="6">
        <v>95.12</v>
      </c>
      <c r="F5" s="6">
        <f t="shared" ref="F5:F22" si="2">E5*80</f>
        <v>7609.6</v>
      </c>
      <c r="G5" s="6">
        <f t="shared" ref="G5:G22" si="3">E5*100</f>
        <v>9512</v>
      </c>
      <c r="H5" s="5">
        <f t="shared" si="0"/>
        <v>16838.27</v>
      </c>
      <c r="I5" s="5">
        <f t="shared" si="1"/>
        <v>18740.669999999998</v>
      </c>
    </row>
    <row r="6" spans="1:9" x14ac:dyDescent="0.35">
      <c r="A6" s="13"/>
      <c r="B6" s="2" t="s">
        <v>14</v>
      </c>
      <c r="C6" s="5">
        <v>5972.88</v>
      </c>
      <c r="D6" s="6">
        <v>2934.07</v>
      </c>
      <c r="E6" s="6">
        <v>90.35</v>
      </c>
      <c r="F6" s="6">
        <f t="shared" si="2"/>
        <v>7228</v>
      </c>
      <c r="G6" s="6">
        <f t="shared" si="3"/>
        <v>9035</v>
      </c>
      <c r="H6" s="5">
        <f t="shared" si="0"/>
        <v>16134.95</v>
      </c>
      <c r="I6" s="5">
        <f t="shared" si="1"/>
        <v>17941.95</v>
      </c>
    </row>
    <row r="7" spans="1:9" x14ac:dyDescent="0.35">
      <c r="A7" s="13"/>
      <c r="B7" s="2" t="s">
        <v>15</v>
      </c>
      <c r="C7" s="5">
        <v>5815.85</v>
      </c>
      <c r="D7" s="6">
        <v>2781.94</v>
      </c>
      <c r="E7" s="6">
        <v>87.27</v>
      </c>
      <c r="F7" s="6">
        <f t="shared" si="2"/>
        <v>6981.5999999999995</v>
      </c>
      <c r="G7" s="6">
        <f t="shared" si="3"/>
        <v>8727</v>
      </c>
      <c r="H7" s="5">
        <f t="shared" si="0"/>
        <v>15579.39</v>
      </c>
      <c r="I7" s="5">
        <f t="shared" si="1"/>
        <v>17324.79</v>
      </c>
    </row>
    <row r="8" spans="1:9" x14ac:dyDescent="0.35">
      <c r="A8" s="13" t="s">
        <v>16</v>
      </c>
      <c r="B8" s="2" t="s">
        <v>11</v>
      </c>
      <c r="C8" s="5">
        <v>5592.16</v>
      </c>
      <c r="D8" s="6">
        <v>2500.9299999999998</v>
      </c>
      <c r="E8" s="6">
        <v>84.36</v>
      </c>
      <c r="F8" s="6">
        <f t="shared" si="2"/>
        <v>6748.8</v>
      </c>
      <c r="G8" s="6">
        <f t="shared" si="3"/>
        <v>8436</v>
      </c>
      <c r="H8" s="5">
        <f t="shared" si="0"/>
        <v>14841.89</v>
      </c>
      <c r="I8" s="5">
        <f t="shared" si="1"/>
        <v>16529.09</v>
      </c>
    </row>
    <row r="9" spans="1:9" x14ac:dyDescent="0.35">
      <c r="A9" s="13"/>
      <c r="B9" s="2" t="s">
        <v>12</v>
      </c>
      <c r="C9" s="5">
        <v>5445.14</v>
      </c>
      <c r="D9" s="6">
        <v>2371.2600000000002</v>
      </c>
      <c r="E9" s="6">
        <v>81.540000000000006</v>
      </c>
      <c r="F9" s="6">
        <f t="shared" si="2"/>
        <v>6523.2000000000007</v>
      </c>
      <c r="G9" s="6">
        <f t="shared" si="3"/>
        <v>8154.0000000000009</v>
      </c>
      <c r="H9" s="5">
        <f t="shared" si="0"/>
        <v>14339.600000000002</v>
      </c>
      <c r="I9" s="5">
        <f t="shared" si="1"/>
        <v>15970.400000000001</v>
      </c>
    </row>
    <row r="10" spans="1:9" x14ac:dyDescent="0.35">
      <c r="A10" s="13"/>
      <c r="B10" s="2" t="s">
        <v>13</v>
      </c>
      <c r="C10" s="5">
        <v>5301.99</v>
      </c>
      <c r="D10" s="6">
        <v>2248.31</v>
      </c>
      <c r="E10" s="6">
        <v>78.760000000000005</v>
      </c>
      <c r="F10" s="6">
        <f t="shared" si="2"/>
        <v>6300.8</v>
      </c>
      <c r="G10" s="6">
        <f t="shared" si="3"/>
        <v>7876.0000000000009</v>
      </c>
      <c r="H10" s="5">
        <f t="shared" si="0"/>
        <v>13851.099999999999</v>
      </c>
      <c r="I10" s="5">
        <f t="shared" si="1"/>
        <v>15426.3</v>
      </c>
    </row>
    <row r="11" spans="1:9" x14ac:dyDescent="0.35">
      <c r="A11" s="13"/>
      <c r="B11" s="2" t="s">
        <v>14</v>
      </c>
      <c r="C11" s="5">
        <v>5162.6000000000004</v>
      </c>
      <c r="D11" s="6">
        <v>2131.73</v>
      </c>
      <c r="E11" s="6">
        <v>76.069999999999993</v>
      </c>
      <c r="F11" s="6">
        <f t="shared" si="2"/>
        <v>6085.5999999999995</v>
      </c>
      <c r="G11" s="6">
        <f t="shared" si="3"/>
        <v>7606.9999999999991</v>
      </c>
      <c r="H11" s="5">
        <f t="shared" si="0"/>
        <v>13379.93</v>
      </c>
      <c r="I11" s="5">
        <f t="shared" si="1"/>
        <v>14901.329999999998</v>
      </c>
    </row>
    <row r="12" spans="1:9" x14ac:dyDescent="0.35">
      <c r="A12" s="13"/>
      <c r="B12" s="2" t="s">
        <v>15</v>
      </c>
      <c r="C12" s="5">
        <v>5026.87</v>
      </c>
      <c r="D12" s="6">
        <v>2021.2</v>
      </c>
      <c r="E12" s="6">
        <v>72.33</v>
      </c>
      <c r="F12" s="6">
        <f t="shared" si="2"/>
        <v>5786.4</v>
      </c>
      <c r="G12" s="6">
        <f t="shared" si="3"/>
        <v>7233</v>
      </c>
      <c r="H12" s="5">
        <f t="shared" si="0"/>
        <v>12834.47</v>
      </c>
      <c r="I12" s="5">
        <f t="shared" si="1"/>
        <v>14281.07</v>
      </c>
    </row>
    <row r="13" spans="1:9" x14ac:dyDescent="0.35">
      <c r="A13" s="13" t="s">
        <v>17</v>
      </c>
      <c r="B13" s="2" t="s">
        <v>11</v>
      </c>
      <c r="C13" s="5">
        <v>4833.53</v>
      </c>
      <c r="D13" s="6">
        <v>1817.04</v>
      </c>
      <c r="E13" s="6">
        <v>69.89</v>
      </c>
      <c r="F13" s="6">
        <f t="shared" si="2"/>
        <v>5591.2</v>
      </c>
      <c r="G13" s="6">
        <f t="shared" si="3"/>
        <v>6989</v>
      </c>
      <c r="H13" s="5">
        <f t="shared" si="0"/>
        <v>12241.77</v>
      </c>
      <c r="I13" s="5">
        <f t="shared" si="1"/>
        <v>13639.57</v>
      </c>
    </row>
    <row r="14" spans="1:9" x14ac:dyDescent="0.35">
      <c r="A14" s="13"/>
      <c r="B14" s="2" t="s">
        <v>12</v>
      </c>
      <c r="C14" s="5">
        <v>4706.46</v>
      </c>
      <c r="D14" s="6">
        <v>1722.83</v>
      </c>
      <c r="E14" s="6">
        <v>67.5</v>
      </c>
      <c r="F14" s="6">
        <f t="shared" si="2"/>
        <v>5400</v>
      </c>
      <c r="G14" s="6">
        <f t="shared" si="3"/>
        <v>6750</v>
      </c>
      <c r="H14" s="5">
        <f t="shared" si="0"/>
        <v>11829.29</v>
      </c>
      <c r="I14" s="5">
        <f t="shared" si="1"/>
        <v>13179.29</v>
      </c>
    </row>
    <row r="15" spans="1:9" x14ac:dyDescent="0.35">
      <c r="A15" s="13"/>
      <c r="B15" s="2" t="s">
        <v>13</v>
      </c>
      <c r="C15" s="5">
        <v>4582.7299999999996</v>
      </c>
      <c r="D15" s="6">
        <v>1633.5</v>
      </c>
      <c r="E15" s="6">
        <v>66.58</v>
      </c>
      <c r="F15" s="6">
        <f t="shared" si="2"/>
        <v>5326.4</v>
      </c>
      <c r="G15" s="6">
        <f t="shared" si="3"/>
        <v>6658</v>
      </c>
      <c r="H15" s="5">
        <f t="shared" si="0"/>
        <v>11542.63</v>
      </c>
      <c r="I15" s="5">
        <f t="shared" si="1"/>
        <v>12874.23</v>
      </c>
    </row>
    <row r="16" spans="1:9" x14ac:dyDescent="0.35">
      <c r="A16" s="13"/>
      <c r="B16" s="2" t="s">
        <v>14</v>
      </c>
      <c r="C16" s="5">
        <v>4462.25</v>
      </c>
      <c r="D16" s="6">
        <v>1548.8</v>
      </c>
      <c r="E16" s="6">
        <v>66.56</v>
      </c>
      <c r="F16" s="6">
        <f t="shared" si="2"/>
        <v>5324.8</v>
      </c>
      <c r="G16" s="6">
        <f t="shared" si="3"/>
        <v>6656</v>
      </c>
      <c r="H16" s="5">
        <f t="shared" si="0"/>
        <v>11335.85</v>
      </c>
      <c r="I16" s="5">
        <f t="shared" si="1"/>
        <v>12667.05</v>
      </c>
    </row>
    <row r="17" spans="1:9" x14ac:dyDescent="0.35">
      <c r="A17" s="13"/>
      <c r="B17" s="2" t="s">
        <v>15</v>
      </c>
      <c r="C17" s="5">
        <v>4344.9939999999997</v>
      </c>
      <c r="D17" s="6">
        <v>1468.5</v>
      </c>
      <c r="E17" s="6">
        <v>66.52</v>
      </c>
      <c r="F17" s="6">
        <f t="shared" si="2"/>
        <v>5321.5999999999995</v>
      </c>
      <c r="G17" s="6">
        <f t="shared" si="3"/>
        <v>6652</v>
      </c>
      <c r="H17" s="5">
        <f t="shared" si="0"/>
        <v>11135.093999999999</v>
      </c>
      <c r="I17" s="5">
        <f t="shared" si="1"/>
        <v>12465.493999999999</v>
      </c>
    </row>
    <row r="18" spans="1:9" x14ac:dyDescent="0.35">
      <c r="A18" s="13" t="s">
        <v>18</v>
      </c>
      <c r="B18" s="2" t="s">
        <v>11</v>
      </c>
      <c r="C18" s="5">
        <v>4177.83</v>
      </c>
      <c r="D18" s="6">
        <v>1320.16</v>
      </c>
      <c r="E18" s="6">
        <v>66.489999999999995</v>
      </c>
      <c r="F18" s="6">
        <f t="shared" si="2"/>
        <v>5319.2</v>
      </c>
      <c r="G18" s="6">
        <f t="shared" si="3"/>
        <v>6648.9999999999991</v>
      </c>
      <c r="H18" s="5">
        <f t="shared" si="0"/>
        <v>10817.189999999999</v>
      </c>
      <c r="I18" s="5">
        <f t="shared" si="1"/>
        <v>12146.989999999998</v>
      </c>
    </row>
    <row r="19" spans="1:9" x14ac:dyDescent="0.35">
      <c r="A19" s="13"/>
      <c r="B19" s="2" t="s">
        <v>12</v>
      </c>
      <c r="C19" s="5">
        <v>4067.99</v>
      </c>
      <c r="D19" s="6">
        <v>1251.71</v>
      </c>
      <c r="E19" s="6">
        <v>66.47</v>
      </c>
      <c r="F19" s="6">
        <f t="shared" si="2"/>
        <v>5317.6</v>
      </c>
      <c r="G19" s="6">
        <f t="shared" si="3"/>
        <v>6647</v>
      </c>
      <c r="H19" s="5">
        <f t="shared" si="0"/>
        <v>10637.3</v>
      </c>
      <c r="I19" s="5">
        <f t="shared" si="1"/>
        <v>11966.7</v>
      </c>
    </row>
    <row r="20" spans="1:9" x14ac:dyDescent="0.35">
      <c r="A20" s="13"/>
      <c r="B20" s="2" t="s">
        <v>13</v>
      </c>
      <c r="C20" s="5">
        <v>3961.04</v>
      </c>
      <c r="D20" s="6">
        <v>1186.81</v>
      </c>
      <c r="E20" s="6">
        <v>66.45</v>
      </c>
      <c r="F20" s="6">
        <f t="shared" si="2"/>
        <v>5316</v>
      </c>
      <c r="G20" s="6">
        <f t="shared" si="3"/>
        <v>6645</v>
      </c>
      <c r="H20" s="5">
        <f t="shared" si="0"/>
        <v>10463.85</v>
      </c>
      <c r="I20" s="5">
        <f t="shared" si="1"/>
        <v>11792.85</v>
      </c>
    </row>
    <row r="21" spans="1:9" x14ac:dyDescent="0.35">
      <c r="A21" s="13"/>
      <c r="B21" s="2" t="s">
        <v>14</v>
      </c>
      <c r="C21" s="5">
        <v>3856.9</v>
      </c>
      <c r="D21" s="6">
        <v>1125.28</v>
      </c>
      <c r="E21" s="6">
        <v>66.430000000000007</v>
      </c>
      <c r="F21" s="6">
        <f t="shared" si="2"/>
        <v>5314.4000000000005</v>
      </c>
      <c r="G21" s="6">
        <f t="shared" si="3"/>
        <v>6643.0000000000009</v>
      </c>
      <c r="H21" s="5">
        <f t="shared" si="0"/>
        <v>10296.580000000002</v>
      </c>
      <c r="I21" s="5">
        <f t="shared" si="1"/>
        <v>11625.18</v>
      </c>
    </row>
    <row r="22" spans="1:9" x14ac:dyDescent="0.35">
      <c r="A22" s="13"/>
      <c r="B22" s="2" t="s">
        <v>15</v>
      </c>
      <c r="C22" s="5">
        <v>3755.5</v>
      </c>
      <c r="D22" s="6">
        <v>1066.93</v>
      </c>
      <c r="E22" s="6">
        <v>66.41</v>
      </c>
      <c r="F22" s="6">
        <f t="shared" si="2"/>
        <v>5312.7999999999993</v>
      </c>
      <c r="G22" s="6">
        <f t="shared" si="3"/>
        <v>6641</v>
      </c>
      <c r="H22" s="5">
        <f>C22+D22+F22</f>
        <v>10135.23</v>
      </c>
      <c r="I22" s="5">
        <f>C22+D22+G22</f>
        <v>11463.43</v>
      </c>
    </row>
  </sheetData>
  <mergeCells count="6">
    <mergeCell ref="H1:I1"/>
    <mergeCell ref="F1:G1"/>
    <mergeCell ref="A18:A22"/>
    <mergeCell ref="A3:A7"/>
    <mergeCell ref="A8:A12"/>
    <mergeCell ref="A13:A17"/>
  </mergeCells>
  <phoneticPr fontId="4" type="noConversion"/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7009D-4B09-4F4F-8600-4458D15ADBDC}">
  <sheetPr>
    <tabColor rgb="FFFF0000"/>
  </sheetPr>
  <dimension ref="A1:K22"/>
  <sheetViews>
    <sheetView topLeftCell="A2" workbookViewId="0">
      <selection activeCell="C19" sqref="C19"/>
    </sheetView>
  </sheetViews>
  <sheetFormatPr defaultRowHeight="14.5" x14ac:dyDescent="0.35"/>
  <cols>
    <col min="3" max="3" width="21.1796875" bestFit="1" customWidth="1"/>
    <col min="4" max="4" width="33.54296875" customWidth="1"/>
    <col min="6" max="7" width="10.453125" bestFit="1" customWidth="1"/>
    <col min="8" max="9" width="11.453125" bestFit="1" customWidth="1"/>
    <col min="11" max="11" width="10.453125" bestFit="1" customWidth="1"/>
  </cols>
  <sheetData>
    <row r="1" spans="1:11" ht="83.15" customHeight="1" x14ac:dyDescent="0.35">
      <c r="A1" s="1"/>
      <c r="B1" s="1"/>
      <c r="C1" s="1"/>
      <c r="D1" s="1"/>
      <c r="E1" s="1"/>
      <c r="F1" s="14" t="s">
        <v>19</v>
      </c>
      <c r="G1" s="14"/>
      <c r="H1" s="13" t="s">
        <v>1</v>
      </c>
      <c r="I1" s="13"/>
    </row>
    <row r="2" spans="1:11" ht="75" customHeight="1" x14ac:dyDescent="0.35">
      <c r="A2" s="2" t="s">
        <v>2</v>
      </c>
      <c r="B2" s="2" t="s">
        <v>3</v>
      </c>
      <c r="C2" s="2" t="s">
        <v>4</v>
      </c>
      <c r="D2" s="4" t="s">
        <v>20</v>
      </c>
      <c r="E2" s="4" t="s">
        <v>21</v>
      </c>
      <c r="F2" s="2" t="s">
        <v>6</v>
      </c>
      <c r="G2" s="2" t="s">
        <v>7</v>
      </c>
      <c r="H2" s="2" t="s">
        <v>6</v>
      </c>
      <c r="I2" s="2" t="s">
        <v>7</v>
      </c>
    </row>
    <row r="3" spans="1:11" x14ac:dyDescent="0.35">
      <c r="A3" s="13" t="s">
        <v>10</v>
      </c>
      <c r="B3" s="2" t="s">
        <v>11</v>
      </c>
      <c r="C3" s="6">
        <v>2629.31</v>
      </c>
      <c r="D3" s="6">
        <v>2203.98</v>
      </c>
      <c r="E3" s="6">
        <v>34.6</v>
      </c>
      <c r="F3" s="6">
        <f>E3*80</f>
        <v>2768</v>
      </c>
      <c r="G3" s="6">
        <f>E3*100</f>
        <v>3460</v>
      </c>
      <c r="H3" s="6">
        <f>C3+D3+F3</f>
        <v>7601.29</v>
      </c>
      <c r="I3" s="6">
        <f>C3+D3+G3</f>
        <v>8293.2900000000009</v>
      </c>
    </row>
    <row r="4" spans="1:11" x14ac:dyDescent="0.35">
      <c r="A4" s="13"/>
      <c r="B4" s="2" t="s">
        <v>12</v>
      </c>
      <c r="C4" s="6">
        <v>2599.42</v>
      </c>
      <c r="D4" s="6">
        <v>2067.13</v>
      </c>
      <c r="E4" s="6">
        <v>34.299999999999997</v>
      </c>
      <c r="F4" s="6">
        <f>E4*80</f>
        <v>2744</v>
      </c>
      <c r="G4" s="6">
        <f>E4*100</f>
        <v>3429.9999999999995</v>
      </c>
      <c r="H4" s="6">
        <f>C4+D4+F4</f>
        <v>7410.55</v>
      </c>
      <c r="I4" s="6">
        <f>C4+D4+G4</f>
        <v>8096.5499999999993</v>
      </c>
    </row>
    <row r="5" spans="1:11" x14ac:dyDescent="0.35">
      <c r="A5" s="13"/>
      <c r="B5" s="2" t="s">
        <v>13</v>
      </c>
      <c r="C5" s="6">
        <v>2569.87</v>
      </c>
      <c r="D5" s="6">
        <v>1938.78</v>
      </c>
      <c r="E5" s="6">
        <v>34.020000000000003</v>
      </c>
      <c r="F5" s="6">
        <f t="shared" ref="F5:F22" si="0">E5*80</f>
        <v>2721.6000000000004</v>
      </c>
      <c r="G5" s="6">
        <f t="shared" ref="G5:G22" si="1">E5*100</f>
        <v>3402.0000000000005</v>
      </c>
      <c r="H5" s="6">
        <f t="shared" ref="H5:H22" si="2">C5+D5+F5</f>
        <v>7230.25</v>
      </c>
      <c r="I5" s="6">
        <f t="shared" ref="I5:I22" si="3">C5+D5+G5</f>
        <v>7910.65</v>
      </c>
    </row>
    <row r="6" spans="1:11" x14ac:dyDescent="0.35">
      <c r="A6" s="13"/>
      <c r="B6" s="2" t="s">
        <v>14</v>
      </c>
      <c r="C6" s="6">
        <v>2540.65</v>
      </c>
      <c r="D6" s="6">
        <v>1818.4</v>
      </c>
      <c r="E6" s="6">
        <v>33.53</v>
      </c>
      <c r="F6" s="6">
        <f t="shared" si="0"/>
        <v>2682.4</v>
      </c>
      <c r="G6" s="6">
        <f t="shared" si="1"/>
        <v>3353</v>
      </c>
      <c r="H6" s="6">
        <f t="shared" si="2"/>
        <v>7041.4500000000007</v>
      </c>
      <c r="I6" s="6">
        <f t="shared" si="3"/>
        <v>7712.05</v>
      </c>
    </row>
    <row r="7" spans="1:11" x14ac:dyDescent="0.35">
      <c r="A7" s="13"/>
      <c r="B7" s="2" t="s">
        <v>15</v>
      </c>
      <c r="C7" s="6">
        <v>2511.7600000000002</v>
      </c>
      <c r="D7" s="6">
        <v>1705.49</v>
      </c>
      <c r="E7" s="6">
        <v>33.270000000000003</v>
      </c>
      <c r="F7" s="6">
        <f t="shared" si="0"/>
        <v>2661.6000000000004</v>
      </c>
      <c r="G7" s="6">
        <f t="shared" si="1"/>
        <v>3327.0000000000005</v>
      </c>
      <c r="H7" s="6">
        <f t="shared" si="2"/>
        <v>6878.85</v>
      </c>
      <c r="I7" s="6">
        <f t="shared" si="3"/>
        <v>7544.25</v>
      </c>
      <c r="K7" s="8">
        <f>C3*1.05</f>
        <v>2760.7755000000002</v>
      </c>
    </row>
    <row r="8" spans="1:11" x14ac:dyDescent="0.35">
      <c r="A8" s="13" t="s">
        <v>16</v>
      </c>
      <c r="B8" s="2" t="s">
        <v>11</v>
      </c>
      <c r="C8" s="6">
        <v>2468.56</v>
      </c>
      <c r="D8" s="6">
        <v>1500.28</v>
      </c>
      <c r="E8" s="6">
        <v>33.01</v>
      </c>
      <c r="F8" s="6">
        <f t="shared" si="0"/>
        <v>2640.7999999999997</v>
      </c>
      <c r="G8" s="6">
        <f t="shared" si="1"/>
        <v>3301</v>
      </c>
      <c r="H8" s="6">
        <f t="shared" si="2"/>
        <v>6609.6399999999994</v>
      </c>
      <c r="I8" s="6">
        <f t="shared" si="3"/>
        <v>7269.84</v>
      </c>
    </row>
    <row r="9" spans="1:11" x14ac:dyDescent="0.35">
      <c r="A9" s="13"/>
      <c r="B9" s="2" t="s">
        <v>12</v>
      </c>
      <c r="C9" s="6">
        <v>2440.4899999999998</v>
      </c>
      <c r="D9" s="6">
        <v>1407.12</v>
      </c>
      <c r="E9" s="6">
        <v>32.74</v>
      </c>
      <c r="F9" s="6">
        <f t="shared" si="0"/>
        <v>2619.2000000000003</v>
      </c>
      <c r="G9" s="6">
        <f t="shared" si="1"/>
        <v>3274</v>
      </c>
      <c r="H9" s="6">
        <f t="shared" si="2"/>
        <v>6466.8099999999995</v>
      </c>
      <c r="I9" s="6">
        <f t="shared" si="3"/>
        <v>7121.61</v>
      </c>
    </row>
    <row r="10" spans="1:11" x14ac:dyDescent="0.35">
      <c r="A10" s="13"/>
      <c r="B10" s="2" t="s">
        <v>13</v>
      </c>
      <c r="C10" s="6">
        <v>2412.7399999999998</v>
      </c>
      <c r="D10" s="6">
        <v>1319.75</v>
      </c>
      <c r="E10" s="6">
        <v>32.47</v>
      </c>
      <c r="F10" s="6">
        <f t="shared" si="0"/>
        <v>2597.6</v>
      </c>
      <c r="G10" s="6">
        <f t="shared" si="1"/>
        <v>3247</v>
      </c>
      <c r="H10" s="6">
        <f t="shared" si="2"/>
        <v>6330.09</v>
      </c>
      <c r="I10" s="6">
        <f t="shared" si="3"/>
        <v>6979.49</v>
      </c>
    </row>
    <row r="11" spans="1:11" x14ac:dyDescent="0.35">
      <c r="A11" s="13"/>
      <c r="B11" s="2" t="s">
        <v>14</v>
      </c>
      <c r="C11" s="6">
        <v>2385.31</v>
      </c>
      <c r="D11" s="6">
        <v>1237.81</v>
      </c>
      <c r="E11" s="6">
        <v>32.22</v>
      </c>
      <c r="F11" s="6">
        <f t="shared" si="0"/>
        <v>2577.6</v>
      </c>
      <c r="G11" s="6">
        <f t="shared" si="1"/>
        <v>3222</v>
      </c>
      <c r="H11" s="6">
        <f t="shared" si="2"/>
        <v>6200.7199999999993</v>
      </c>
      <c r="I11" s="6">
        <f t="shared" si="3"/>
        <v>6845.12</v>
      </c>
    </row>
    <row r="12" spans="1:11" x14ac:dyDescent="0.35">
      <c r="A12" s="13"/>
      <c r="B12" s="2" t="s">
        <v>15</v>
      </c>
      <c r="C12" s="6">
        <v>2358.19</v>
      </c>
      <c r="D12" s="6">
        <v>1160.95</v>
      </c>
      <c r="E12" s="6">
        <v>31.78</v>
      </c>
      <c r="F12" s="6">
        <f t="shared" si="0"/>
        <v>2542.4</v>
      </c>
      <c r="G12" s="6">
        <f t="shared" si="1"/>
        <v>3178</v>
      </c>
      <c r="H12" s="6">
        <f t="shared" si="2"/>
        <v>6061.5400000000009</v>
      </c>
      <c r="I12" s="6">
        <f t="shared" si="3"/>
        <v>6697.14</v>
      </c>
    </row>
    <row r="13" spans="1:11" x14ac:dyDescent="0.35">
      <c r="A13" s="13" t="s">
        <v>17</v>
      </c>
      <c r="B13" s="2" t="s">
        <v>11</v>
      </c>
      <c r="C13" s="6">
        <v>2317.63</v>
      </c>
      <c r="D13" s="6">
        <v>1021.26</v>
      </c>
      <c r="E13" s="6">
        <v>31.53</v>
      </c>
      <c r="F13" s="6">
        <f t="shared" si="0"/>
        <v>2522.4</v>
      </c>
      <c r="G13" s="6">
        <f t="shared" si="1"/>
        <v>3153</v>
      </c>
      <c r="H13" s="6">
        <f t="shared" si="2"/>
        <v>5861.2900000000009</v>
      </c>
      <c r="I13" s="6">
        <f t="shared" si="3"/>
        <v>6491.89</v>
      </c>
    </row>
    <row r="14" spans="1:11" x14ac:dyDescent="0.35">
      <c r="A14" s="13"/>
      <c r="B14" s="2" t="s">
        <v>12</v>
      </c>
      <c r="C14" s="6">
        <v>2291.2800000000002</v>
      </c>
      <c r="D14" s="6">
        <v>957.85</v>
      </c>
      <c r="E14" s="6">
        <v>31.29</v>
      </c>
      <c r="F14" s="6">
        <f t="shared" si="0"/>
        <v>2503.1999999999998</v>
      </c>
      <c r="G14" s="6">
        <f t="shared" si="1"/>
        <v>3129</v>
      </c>
      <c r="H14" s="6">
        <f t="shared" si="2"/>
        <v>5752.33</v>
      </c>
      <c r="I14" s="6">
        <f t="shared" si="3"/>
        <v>6378.13</v>
      </c>
    </row>
    <row r="15" spans="1:11" x14ac:dyDescent="0.35">
      <c r="A15" s="13"/>
      <c r="B15" s="2" t="s">
        <v>13</v>
      </c>
      <c r="C15" s="6">
        <v>2265.23</v>
      </c>
      <c r="D15" s="6">
        <v>898.37</v>
      </c>
      <c r="E15" s="6">
        <v>31.05</v>
      </c>
      <c r="F15" s="6">
        <f t="shared" si="0"/>
        <v>2484</v>
      </c>
      <c r="G15" s="6">
        <f t="shared" si="1"/>
        <v>3105</v>
      </c>
      <c r="H15" s="6">
        <f t="shared" si="2"/>
        <v>5647.6</v>
      </c>
      <c r="I15" s="6">
        <f t="shared" si="3"/>
        <v>6268.6</v>
      </c>
    </row>
    <row r="16" spans="1:11" x14ac:dyDescent="0.35">
      <c r="A16" s="13"/>
      <c r="B16" s="2" t="s">
        <v>14</v>
      </c>
      <c r="C16" s="6">
        <v>2239.48</v>
      </c>
      <c r="D16" s="6">
        <v>842.59</v>
      </c>
      <c r="E16" s="6">
        <v>30.81</v>
      </c>
      <c r="F16" s="6">
        <f t="shared" si="0"/>
        <v>2464.7999999999997</v>
      </c>
      <c r="G16" s="6">
        <f t="shared" si="1"/>
        <v>3081</v>
      </c>
      <c r="H16" s="6">
        <f t="shared" si="2"/>
        <v>5546.87</v>
      </c>
      <c r="I16" s="6">
        <f t="shared" si="3"/>
        <v>6163.07</v>
      </c>
    </row>
    <row r="17" spans="1:9" x14ac:dyDescent="0.35">
      <c r="A17" s="13"/>
      <c r="B17" s="2" t="s">
        <v>15</v>
      </c>
      <c r="C17" s="6">
        <v>2214.02</v>
      </c>
      <c r="D17" s="6">
        <v>790.27</v>
      </c>
      <c r="E17" s="6">
        <v>30.6</v>
      </c>
      <c r="F17" s="6">
        <f t="shared" si="0"/>
        <v>2448</v>
      </c>
      <c r="G17" s="6">
        <f t="shared" si="1"/>
        <v>3060</v>
      </c>
      <c r="H17" s="6">
        <f t="shared" si="2"/>
        <v>5452.29</v>
      </c>
      <c r="I17" s="6">
        <f t="shared" si="3"/>
        <v>6064.29</v>
      </c>
    </row>
    <row r="18" spans="1:9" x14ac:dyDescent="0.35">
      <c r="A18" s="13" t="s">
        <v>18</v>
      </c>
      <c r="B18" s="2" t="s">
        <v>11</v>
      </c>
      <c r="C18" s="6">
        <v>2175.94</v>
      </c>
      <c r="D18" s="6">
        <v>695.18</v>
      </c>
      <c r="E18" s="6">
        <v>30.19</v>
      </c>
      <c r="F18" s="6">
        <f t="shared" si="0"/>
        <v>2415.2000000000003</v>
      </c>
      <c r="G18" s="6">
        <f t="shared" si="1"/>
        <v>3019</v>
      </c>
      <c r="H18" s="6">
        <f t="shared" si="2"/>
        <v>5286.32</v>
      </c>
      <c r="I18" s="6">
        <f t="shared" si="3"/>
        <v>5890.12</v>
      </c>
    </row>
    <row r="19" spans="1:9" x14ac:dyDescent="0.35">
      <c r="A19" s="13"/>
      <c r="B19" s="2" t="s">
        <v>12</v>
      </c>
      <c r="C19" s="6">
        <v>2151.1999999999998</v>
      </c>
      <c r="D19" s="6">
        <v>652.02</v>
      </c>
      <c r="E19" s="6">
        <v>29.96</v>
      </c>
      <c r="F19" s="6">
        <f t="shared" si="0"/>
        <v>2396.8000000000002</v>
      </c>
      <c r="G19" s="6">
        <f t="shared" si="1"/>
        <v>2996</v>
      </c>
      <c r="H19" s="6">
        <f t="shared" si="2"/>
        <v>5200.0200000000004</v>
      </c>
      <c r="I19" s="6">
        <f t="shared" si="3"/>
        <v>5799.2199999999993</v>
      </c>
    </row>
    <row r="20" spans="1:9" x14ac:dyDescent="0.35">
      <c r="A20" s="13"/>
      <c r="B20" s="2" t="s">
        <v>13</v>
      </c>
      <c r="C20" s="6">
        <v>2126.7399999999998</v>
      </c>
      <c r="D20" s="6">
        <v>611.53</v>
      </c>
      <c r="E20" s="6">
        <v>29.74</v>
      </c>
      <c r="F20" s="6">
        <f t="shared" si="0"/>
        <v>2379.1999999999998</v>
      </c>
      <c r="G20" s="6">
        <f t="shared" si="1"/>
        <v>2974</v>
      </c>
      <c r="H20" s="6">
        <f t="shared" si="2"/>
        <v>5117.4699999999993</v>
      </c>
      <c r="I20" s="6">
        <f t="shared" si="3"/>
        <v>5712.2699999999995</v>
      </c>
    </row>
    <row r="21" spans="1:9" x14ac:dyDescent="0.35">
      <c r="A21" s="13"/>
      <c r="B21" s="2" t="s">
        <v>14</v>
      </c>
      <c r="C21" s="6">
        <v>2102.56</v>
      </c>
      <c r="D21" s="6">
        <v>573.55999999999995</v>
      </c>
      <c r="E21" s="6">
        <v>29.53</v>
      </c>
      <c r="F21" s="6">
        <f t="shared" si="0"/>
        <v>2362.4</v>
      </c>
      <c r="G21" s="6">
        <f t="shared" si="1"/>
        <v>2953</v>
      </c>
      <c r="H21" s="6">
        <f t="shared" si="2"/>
        <v>5038.5200000000004</v>
      </c>
      <c r="I21" s="6">
        <f t="shared" si="3"/>
        <v>5629.12</v>
      </c>
    </row>
    <row r="22" spans="1:9" x14ac:dyDescent="0.35">
      <c r="A22" s="13"/>
      <c r="B22" s="2" t="s">
        <v>15</v>
      </c>
      <c r="C22" s="6">
        <v>2078.66</v>
      </c>
      <c r="D22" s="6">
        <v>537.95000000000005</v>
      </c>
      <c r="E22" s="6">
        <v>29.31</v>
      </c>
      <c r="F22" s="6">
        <f t="shared" si="0"/>
        <v>2344.7999999999997</v>
      </c>
      <c r="G22" s="6">
        <f t="shared" si="1"/>
        <v>2931</v>
      </c>
      <c r="H22" s="6">
        <f t="shared" si="2"/>
        <v>4961.41</v>
      </c>
      <c r="I22" s="6">
        <f t="shared" si="3"/>
        <v>5547.61</v>
      </c>
    </row>
  </sheetData>
  <mergeCells count="6">
    <mergeCell ref="A18:A22"/>
    <mergeCell ref="F1:G1"/>
    <mergeCell ref="H1:I1"/>
    <mergeCell ref="A3:A7"/>
    <mergeCell ref="A8:A12"/>
    <mergeCell ref="A13:A1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07B1-EB88-40D3-9FFC-0D0AB809F2ED}">
  <sheetPr>
    <tabColor rgb="FFFF0000"/>
  </sheetPr>
  <dimension ref="A1:L6"/>
  <sheetViews>
    <sheetView workbookViewId="0">
      <selection activeCell="J5" sqref="J5"/>
    </sheetView>
  </sheetViews>
  <sheetFormatPr defaultRowHeight="14.5" x14ac:dyDescent="0.35"/>
  <cols>
    <col min="3" max="3" width="21.1796875" bestFit="1" customWidth="1"/>
    <col min="4" max="4" width="21.1796875" customWidth="1"/>
    <col min="5" max="5" width="23.1796875" customWidth="1"/>
    <col min="7" max="7" width="10.453125" bestFit="1" customWidth="1"/>
    <col min="8" max="8" width="17.54296875" customWidth="1"/>
    <col min="9" max="10" width="10.453125" bestFit="1" customWidth="1"/>
  </cols>
  <sheetData>
    <row r="1" spans="1:12" ht="92.5" customHeight="1" x14ac:dyDescent="0.35">
      <c r="A1" s="1"/>
      <c r="B1" s="1"/>
      <c r="C1" s="1"/>
      <c r="D1" s="1"/>
      <c r="E1" s="1"/>
      <c r="F1" s="1"/>
      <c r="G1" s="14" t="s">
        <v>19</v>
      </c>
      <c r="H1" s="14"/>
      <c r="I1" s="13" t="s">
        <v>1</v>
      </c>
      <c r="J1" s="13"/>
    </row>
    <row r="2" spans="1:12" ht="58" x14ac:dyDescent="0.35">
      <c r="A2" s="2" t="s">
        <v>2</v>
      </c>
      <c r="B2" s="2" t="s">
        <v>3</v>
      </c>
      <c r="C2" s="2" t="s">
        <v>4</v>
      </c>
      <c r="D2" s="4" t="s">
        <v>29</v>
      </c>
      <c r="E2" s="4" t="s">
        <v>20</v>
      </c>
      <c r="F2" s="4" t="s">
        <v>21</v>
      </c>
      <c r="G2" s="2" t="s">
        <v>6</v>
      </c>
      <c r="H2" s="2" t="s">
        <v>7</v>
      </c>
      <c r="I2" s="2" t="s">
        <v>6</v>
      </c>
      <c r="J2" s="2" t="s">
        <v>7</v>
      </c>
    </row>
    <row r="3" spans="1:12" x14ac:dyDescent="0.35">
      <c r="A3" s="15" t="s">
        <v>10</v>
      </c>
      <c r="B3" s="2" t="s">
        <v>13</v>
      </c>
      <c r="C3" s="6">
        <v>1536.79</v>
      </c>
      <c r="D3" s="6">
        <v>945.31</v>
      </c>
      <c r="E3" s="6">
        <v>720</v>
      </c>
      <c r="F3" s="6">
        <v>17.010000000000002</v>
      </c>
      <c r="G3" s="6">
        <f>F3*80</f>
        <v>1360.8000000000002</v>
      </c>
      <c r="H3" s="6">
        <f>F3*100</f>
        <v>1701.0000000000002</v>
      </c>
      <c r="I3" s="6">
        <f>C3+E3+G3+D3</f>
        <v>4562.8999999999996</v>
      </c>
      <c r="J3" s="6">
        <f>C3+E3+H3+D3</f>
        <v>4903.1000000000004</v>
      </c>
    </row>
    <row r="4" spans="1:12" x14ac:dyDescent="0.35">
      <c r="A4" s="16"/>
      <c r="B4" s="2" t="s">
        <v>14</v>
      </c>
      <c r="C4" s="6">
        <v>1535.33</v>
      </c>
      <c r="D4" s="6">
        <v>861.3</v>
      </c>
      <c r="E4" s="6">
        <v>461.61</v>
      </c>
      <c r="F4" s="6">
        <v>16.93</v>
      </c>
      <c r="G4" s="6">
        <f>F4*80</f>
        <v>1354.4</v>
      </c>
      <c r="H4" s="6">
        <f>F4*100</f>
        <v>1693</v>
      </c>
      <c r="I4" s="6">
        <f>C4+E4+G4+D4</f>
        <v>4212.6400000000003</v>
      </c>
      <c r="J4" s="6">
        <f>C4+E4+H4+D4</f>
        <v>4551.24</v>
      </c>
    </row>
    <row r="5" spans="1:12" x14ac:dyDescent="0.35">
      <c r="A5" s="17"/>
      <c r="B5" s="2" t="s">
        <v>15</v>
      </c>
      <c r="C5" s="6">
        <v>1533.88</v>
      </c>
      <c r="D5" s="6">
        <v>780.29</v>
      </c>
      <c r="E5" s="6">
        <v>295.95</v>
      </c>
      <c r="F5" s="6">
        <v>16.88</v>
      </c>
      <c r="G5" s="6">
        <f t="shared" ref="G5" si="0">F5*80</f>
        <v>1350.3999999999999</v>
      </c>
      <c r="H5" s="6">
        <f t="shared" ref="H5" si="1">F5*100</f>
        <v>1688</v>
      </c>
      <c r="I5" s="6">
        <f>C5+E5+G5+D5</f>
        <v>3960.52</v>
      </c>
      <c r="J5" s="6">
        <f>C5+E5+H5+D5</f>
        <v>4298.12</v>
      </c>
    </row>
    <row r="6" spans="1:12" x14ac:dyDescent="0.35">
      <c r="L6" s="8">
        <f>E3*1.05</f>
        <v>756</v>
      </c>
    </row>
  </sheetData>
  <mergeCells count="3">
    <mergeCell ref="G1:H1"/>
    <mergeCell ref="I1:J1"/>
    <mergeCell ref="A3:A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ATPE</vt:lpstr>
      <vt:lpstr>GDAA - Nível Superior</vt:lpstr>
      <vt:lpstr>GDM 20 horas</vt:lpstr>
      <vt:lpstr>GDM 40 horas</vt:lpstr>
      <vt:lpstr>GDACE</vt:lpstr>
      <vt:lpstr>GDAA - Nível Intermediário</vt:lpstr>
      <vt:lpstr>GDAA - Nível Auxiliar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Luis Andrade de Castro Cunha</dc:creator>
  <cp:keywords/>
  <dc:description/>
  <cp:lastModifiedBy>Ana Julia Diniz Azevedo</cp:lastModifiedBy>
  <cp:revision/>
  <dcterms:created xsi:type="dcterms:W3CDTF">2026-07-06T18:40:28Z</dcterms:created>
  <dcterms:modified xsi:type="dcterms:W3CDTF">2026-07-27T12:08:59Z</dcterms:modified>
  <cp:category/>
  <cp:contentStatus/>
</cp:coreProperties>
</file>