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bricio.simoes\Documents\DNAC\Balança Comercial\"/>
    </mc:Choice>
  </mc:AlternateContent>
  <bookViews>
    <workbookView xWindow="0" yWindow="0" windowWidth="28800" windowHeight="10830" tabRatio="901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Resumida'!$A$1:$I$70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9" l="1"/>
  <c r="G37" i="19"/>
  <c r="D37" i="19"/>
  <c r="D35" i="19" l="1"/>
  <c r="G35" i="19"/>
  <c r="H35" i="19"/>
  <c r="I35" i="19"/>
  <c r="D36" i="19"/>
  <c r="G36" i="19"/>
  <c r="H36" i="19"/>
  <c r="I36" i="19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<sst xmlns="http://schemas.openxmlformats.org/spreadsheetml/2006/main" count="205" uniqueCount="123">
  <si>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</si>
  <si>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</si>
  <si>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</si>
  <si>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</si>
  <si>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</si>
  <si>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</si>
  <si>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</si>
  <si>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</si>
  <si>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</si>
  <si>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</si>
  <si>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</si>
  <si>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</si>
  <si>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</si>
  <si>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</si>
  <si>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</si>
  <si>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</si>
  <si>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</si>
  <si>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</si>
  <si>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</si>
  <si>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</si>
  <si>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</si>
  <si>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</si>
  <si>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</si>
  <si>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</si>
  <si>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</si>
  <si>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</si>
  <si>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</si>
  <si>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</si>
  <si>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</si>
  <si>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</si>
  <si>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</si>
  <si>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</si>
  <si>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</si>
  <si>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</si>
  <si>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</si>
  <si>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</si>
  <si>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</si>
  <si>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</si>
  <si>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</si>
  <si>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</si>
  <si>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</si>
  <si>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</si>
  <si>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</si>
  <si>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</si>
  <si>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</si>
  <si>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</si>
  <si>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</si>
  <si>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</si>
  <si>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</si>
  <si>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</si>
  <si>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</si>
  <si>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</si>
  <si>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</si>
  <si>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</si>
  <si>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</si>
  <si>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</si>
  <si>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</si>
  <si>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</si>
  <si>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</si>
  <si>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</si>
  <si>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</si>
  <si>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</si>
  <si>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</si>
  <si>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</si>
  <si>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</si>
  <si>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</si>
  <si>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</si>
  <si>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</si>
  <si>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</si>
  <si>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</si>
  <si>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</si>
  <si>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</si>
  <si>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</si>
  <si>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</si>
  <si>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</si>
  <si>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</si>
  <si>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</si>
  <si>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</si>
  <si>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</si>
  <si>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</si>
  <si>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</si>
  <si>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</si>
  <si>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</si>
  <si>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</si>
  <si>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</si>
  <si>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</si>
  <si>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</si>
  <si>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</si>
  <si>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</si>
  <si>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</si>
  <si>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</si>
  <si>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</si>
  <si>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</si>
  <si>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</si>
  <si>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</si>
  <si>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</si>
  <si>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</si>
  <si>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</si>
  <si>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</si>
  <si>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</si>
  <si>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</si>
  <si>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</si>
  <si>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</si>
  <si>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</si>
  <si>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</si>
  <si>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</si>
  <si>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</si>
  <si>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</si>
  <si>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</si>
  <si>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</si>
  <si>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</si>
  <si>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</si>
  <si>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</si>
  <si>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</si>
  <si>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</si>
  <si>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</si>
  <si>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</si>
  <si>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</si>
  <si>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</si>
  <si>
    <t>2023</t>
  </si>
  <si>
    <t>Fonte: Agrostat Brasil a partir de dados da SECEX/MDIC</t>
  </si>
  <si>
    <t>Dados extraídos em jan/2024. Sujeitos a alteração.</t>
  </si>
  <si>
    <t>MINISTÉRIO DA AGRICULTURA E PECUÁRIA - 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</si>
</sst>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/>
    <cellStyle name="Millares [0]_Aves" xfId="2"/>
    <cellStyle name="Millares_Aves" xfId="3"/>
    <cellStyle name="Moneda [0]_Aves" xfId="4"/>
    <cellStyle name="Moneda_Aves" xfId="5"/>
    <cellStyle name="No-definido" xfId="6"/>
    <cellStyle name="Normal" xfId="0" builtinId="0"/>
    <cellStyle name="Normal_2001 09 SET" xfId="7"/>
    <cellStyle name="Normal_BOL1-02" xfId="8"/>
    <cellStyle name="Normal_PIB componentes" xfId="9"/>
    <cellStyle name="rodape" xfId="10"/>
    <cellStyle name="Rodape_BOL1-02" xfId="11"/>
    <cellStyle name="Sep. milhar [0]" xfId="12"/>
    <cellStyle name="Titulo" xfId="13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2023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Resumida'!$A$11:$A$37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'Balança Comercial Resumida'!$B$11:$B$37</c:f>
              <c:numCache>
                <c:formatCode>#,##0.00_ ;[Red]\-#,##0.00\ </c:formatCode>
                <c:ptCount val="27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334.13603821999999</c:v>
                </c:pt>
                <c:pt idx="26">
                  <c:v>339.67277781899998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Resumida'!$A$11:$A$37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'Balança Comercial Resumida'!$E$11:$E$37</c:f>
              <c:numCache>
                <c:formatCode>#,##0.00_ ;[Red]\-#,##0.00\ </c:formatCode>
                <c:ptCount val="27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158.78682207899999</c:v>
                </c:pt>
                <c:pt idx="24">
                  <c:v>219.40804918000001</c:v>
                </c:pt>
                <c:pt idx="25">
                  <c:v>272.61068694599999</c:v>
                </c:pt>
                <c:pt idx="26">
                  <c:v>240.834624228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Resumida'!$A$11:$A$37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'Balança Comercial Resumida'!$C$11:$C$37</c:f>
              <c:numCache>
                <c:formatCode>#,##0.00_ ;[Red]\-#,##0.00\ </c:formatCode>
                <c:ptCount val="27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158.86780986700001</c:v>
                </c:pt>
                <c:pt idx="26">
                  <c:v>166.54984856600001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Resumida'!$A$11:$A$37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'Balança Comercial Resumida'!$F$11:$F$37</c:f>
              <c:numCache>
                <c:formatCode>#,##0.00_ ;[Red]\-#,##0.00\ </c:formatCode>
                <c:ptCount val="27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17.240955088</c:v>
                </c:pt>
                <c:pt idx="26">
                  <c:v>16.609290348999998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9</xdr:col>
      <xdr:colOff>1028700</xdr:colOff>
      <xdr:row>69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jan/2024.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zoomScaleSheetLayoutView="75" workbookViewId="0">
      <selection activeCell="B1" sqref="B1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5.140625" style="122" bestFit="1" customWidth="1"/>
    <col min="10" max="16384" width="16" style="122"/>
  </cols>
  <sheetData>
    <row r="1" spans="1:9" x14ac:dyDescent="0.2">
      <c r="A1" s="121" t="s">
        <v>122</v>
      </c>
    </row>
    <row r="2" spans="1:9" x14ac:dyDescent="0.2">
      <c r="A2" s="121" t="s">
        <v>88</v>
      </c>
    </row>
    <row r="3" spans="1:9" x14ac:dyDescent="0.2">
      <c r="A3" s="122" t="s">
        <v>90</v>
      </c>
    </row>
    <row r="4" spans="1:9" x14ac:dyDescent="0.2">
      <c r="A4" s="122" t="s">
        <v>89</v>
      </c>
    </row>
    <row r="6" spans="1:9" ht="12.75" x14ac:dyDescent="0.2">
      <c r="A6" s="145" t="str">
        <f>"Balança Comercial Brasileira e Balança Comercial do Agronegócio: "&amp;A11&amp;" a "&amp;A37</f>
        <v>Balança Comercial Brasileira e Balança Comercial do Agronegócio: 1997 a 2023</v>
      </c>
      <c r="B6" s="145"/>
      <c r="C6" s="145"/>
      <c r="D6" s="145"/>
      <c r="E6" s="145"/>
      <c r="F6" s="145"/>
      <c r="G6" s="145"/>
      <c r="H6" s="145"/>
      <c r="I6" s="145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6" t="s">
        <v>87</v>
      </c>
      <c r="F8" s="146"/>
      <c r="G8" s="146"/>
      <c r="H8" s="146"/>
      <c r="I8" s="146"/>
    </row>
    <row r="9" spans="1:9" x14ac:dyDescent="0.2">
      <c r="A9" s="147" t="s">
        <v>53</v>
      </c>
      <c r="B9" s="148" t="s">
        <v>0</v>
      </c>
      <c r="C9" s="149"/>
      <c r="D9" s="150"/>
      <c r="E9" s="149" t="s">
        <v>1</v>
      </c>
      <c r="F9" s="149"/>
      <c r="G9" s="150"/>
      <c r="H9" s="148" t="s">
        <v>115</v>
      </c>
      <c r="I9" s="149"/>
    </row>
    <row r="10" spans="1:9" ht="23.25" customHeight="1" x14ac:dyDescent="0.2">
      <c r="A10" s="147"/>
      <c r="B10" s="125" t="s">
        <v>81</v>
      </c>
      <c r="C10" s="125" t="s">
        <v>82</v>
      </c>
      <c r="D10" s="126" t="s">
        <v>86</v>
      </c>
      <c r="E10" s="127" t="s">
        <v>83</v>
      </c>
      <c r="F10" s="127" t="s">
        <v>84</v>
      </c>
      <c r="G10" s="126" t="s">
        <v>85</v>
      </c>
      <c r="H10" s="125" t="s">
        <v>80</v>
      </c>
      <c r="I10" s="128" t="s">
        <v>2</v>
      </c>
    </row>
    <row r="11" spans="1:9" x14ac:dyDescent="0.2">
      <c r="A11" s="129" t="s">
        <v>91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60.537962059000002</v>
      </c>
      <c r="F11" s="130">
        <v>8.1073937039999997</v>
      </c>
      <c r="G11" s="131">
        <f t="shared" ref="G11:G30" si="1">F11/E11*100</f>
        <v>13.392247489432455</v>
      </c>
      <c r="H11" s="132">
        <f t="shared" ref="H11:H30" si="2">B11-E11</f>
        <v>-7.5904665270000038</v>
      </c>
      <c r="I11" s="132">
        <f t="shared" ref="I11:I30" si="3">C11-F11</f>
        <v>15.236318625999999</v>
      </c>
    </row>
    <row r="12" spans="1:9" x14ac:dyDescent="0.2">
      <c r="A12" s="129" t="s">
        <v>92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58.672860907999997</v>
      </c>
      <c r="F12" s="130">
        <v>7.9862568319999996</v>
      </c>
      <c r="G12" s="131">
        <f t="shared" si="1"/>
        <v>13.611500629775971</v>
      </c>
      <c r="H12" s="132">
        <f t="shared" si="2"/>
        <v>-7.5962573589999991</v>
      </c>
      <c r="I12" s="132">
        <f t="shared" si="3"/>
        <v>13.538505554</v>
      </c>
    </row>
    <row r="13" spans="1:9" x14ac:dyDescent="0.2">
      <c r="A13" s="129" t="s">
        <v>93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50.259540356000002</v>
      </c>
      <c r="F13" s="130">
        <v>5.6491285199999997</v>
      </c>
      <c r="G13" s="131">
        <f t="shared" si="1"/>
        <v>11.239912820503152</v>
      </c>
      <c r="H13" s="132">
        <f t="shared" si="2"/>
        <v>-2.3136310460000047</v>
      </c>
      <c r="I13" s="132">
        <f t="shared" si="3"/>
        <v>14.821075347999999</v>
      </c>
    </row>
    <row r="14" spans="1:9" x14ac:dyDescent="0.2">
      <c r="A14" s="129" t="s">
        <v>94</v>
      </c>
      <c r="B14" s="130">
        <v>54.993159648000002</v>
      </c>
      <c r="C14" s="130">
        <v>20.576663042</v>
      </c>
      <c r="D14" s="131">
        <f t="shared" si="0"/>
        <v>37.416768146633181</v>
      </c>
      <c r="E14" s="130">
        <v>56.976350170000003</v>
      </c>
      <c r="F14" s="130">
        <v>5.7391286629999998</v>
      </c>
      <c r="G14" s="131">
        <f t="shared" si="1"/>
        <v>10.072826086395837</v>
      </c>
      <c r="H14" s="132">
        <f t="shared" si="2"/>
        <v>-1.983190522000001</v>
      </c>
      <c r="I14" s="132">
        <f t="shared" si="3"/>
        <v>14.837534379000001</v>
      </c>
    </row>
    <row r="15" spans="1:9" x14ac:dyDescent="0.2">
      <c r="A15" s="129" t="s">
        <v>95</v>
      </c>
      <c r="B15" s="130">
        <v>58.032294243000003</v>
      </c>
      <c r="C15" s="130">
        <v>23.828265866999999</v>
      </c>
      <c r="D15" s="131">
        <f t="shared" si="0"/>
        <v>41.060354717708272</v>
      </c>
      <c r="E15" s="130">
        <v>56.569020182000003</v>
      </c>
      <c r="F15" s="130">
        <v>4.7745118230000001</v>
      </c>
      <c r="G15" s="131">
        <f t="shared" si="1"/>
        <v>8.44015294526743</v>
      </c>
      <c r="H15" s="132">
        <f t="shared" si="2"/>
        <v>1.4632740609999999</v>
      </c>
      <c r="I15" s="132">
        <f t="shared" si="3"/>
        <v>19.053754043999998</v>
      </c>
    </row>
    <row r="16" spans="1:9" x14ac:dyDescent="0.2">
      <c r="A16" s="129" t="s">
        <v>96</v>
      </c>
      <c r="B16" s="130">
        <v>60.147158103000002</v>
      </c>
      <c r="C16" s="130">
        <v>24.811600650999999</v>
      </c>
      <c r="D16" s="131">
        <f t="shared" si="0"/>
        <v>41.251492894329203</v>
      </c>
      <c r="E16" s="130">
        <v>48.274763553</v>
      </c>
      <c r="F16" s="130">
        <v>4.4247949000000002</v>
      </c>
      <c r="G16" s="131">
        <f t="shared" si="1"/>
        <v>9.1658551473630663</v>
      </c>
      <c r="H16" s="132">
        <f t="shared" si="2"/>
        <v>11.872394550000003</v>
      </c>
      <c r="I16" s="132">
        <f t="shared" si="3"/>
        <v>20.386805750999997</v>
      </c>
    </row>
    <row r="17" spans="1:9" x14ac:dyDescent="0.2">
      <c r="A17" s="129" t="s">
        <v>49</v>
      </c>
      <c r="B17" s="130">
        <v>72.776746689999996</v>
      </c>
      <c r="C17" s="130">
        <v>30.608307516</v>
      </c>
      <c r="D17" s="131">
        <f t="shared" si="0"/>
        <v>42.057812293230448</v>
      </c>
      <c r="E17" s="130">
        <v>49.307163152000001</v>
      </c>
      <c r="F17" s="130">
        <v>4.7247077190000004</v>
      </c>
      <c r="G17" s="131">
        <f t="shared" si="1"/>
        <v>9.5821933710423917</v>
      </c>
      <c r="H17" s="132">
        <f t="shared" si="2"/>
        <v>23.469583537999995</v>
      </c>
      <c r="I17" s="132">
        <f t="shared" si="3"/>
        <v>25.883599796999999</v>
      </c>
    </row>
    <row r="18" spans="1:9" x14ac:dyDescent="0.2">
      <c r="A18" s="129" t="s">
        <v>97</v>
      </c>
      <c r="B18" s="130">
        <v>95.121672368999995</v>
      </c>
      <c r="C18" s="130">
        <v>38.922873224999996</v>
      </c>
      <c r="D18" s="131">
        <f t="shared" si="0"/>
        <v>40.919037960149339</v>
      </c>
      <c r="E18" s="130">
        <v>63.813636668000001</v>
      </c>
      <c r="F18" s="130">
        <v>4.8021400940000003</v>
      </c>
      <c r="G18" s="131">
        <f t="shared" si="1"/>
        <v>7.5252568960829684</v>
      </c>
      <c r="H18" s="132">
        <f t="shared" si="2"/>
        <v>31.308035700999994</v>
      </c>
      <c r="I18" s="132">
        <f t="shared" si="3"/>
        <v>34.120733130999994</v>
      </c>
    </row>
    <row r="19" spans="1:9" x14ac:dyDescent="0.2">
      <c r="A19" s="129" t="s">
        <v>98</v>
      </c>
      <c r="B19" s="130">
        <v>118.59783540700001</v>
      </c>
      <c r="C19" s="130">
        <v>43.585849062000001</v>
      </c>
      <c r="D19" s="131">
        <f t="shared" si="0"/>
        <v>36.75096506814274</v>
      </c>
      <c r="E19" s="130">
        <v>74.692215554000001</v>
      </c>
      <c r="F19" s="130">
        <v>5.0700803939999997</v>
      </c>
      <c r="G19" s="131">
        <f t="shared" si="1"/>
        <v>6.7879635868271961</v>
      </c>
      <c r="H19" s="132">
        <f t="shared" si="2"/>
        <v>43.905619853000005</v>
      </c>
      <c r="I19" s="132">
        <f t="shared" si="3"/>
        <v>38.515768668</v>
      </c>
    </row>
    <row r="20" spans="1:9" x14ac:dyDescent="0.2">
      <c r="A20" s="129" t="s">
        <v>99</v>
      </c>
      <c r="B20" s="130">
        <v>137.58115120900001</v>
      </c>
      <c r="C20" s="130">
        <v>49.416495515000001</v>
      </c>
      <c r="D20" s="131">
        <f t="shared" si="0"/>
        <v>35.918070957213629</v>
      </c>
      <c r="E20" s="130">
        <v>92.531096869999999</v>
      </c>
      <c r="F20" s="130">
        <v>6.6483367439999999</v>
      </c>
      <c r="G20" s="131">
        <f t="shared" si="1"/>
        <v>7.1849756124046262</v>
      </c>
      <c r="H20" s="132">
        <f t="shared" si="2"/>
        <v>45.050054339000013</v>
      </c>
      <c r="I20" s="132">
        <f t="shared" si="3"/>
        <v>42.768158771000003</v>
      </c>
    </row>
    <row r="21" spans="1:9" x14ac:dyDescent="0.2">
      <c r="A21" s="129" t="s">
        <v>100</v>
      </c>
      <c r="B21" s="130">
        <v>159.816383833</v>
      </c>
      <c r="C21" s="130">
        <v>58.358334415000002</v>
      </c>
      <c r="D21" s="131">
        <f t="shared" si="0"/>
        <v>36.515864653765092</v>
      </c>
      <c r="E21" s="130">
        <v>122.04194912</v>
      </c>
      <c r="F21" s="130">
        <v>8.6874552260000009</v>
      </c>
      <c r="G21" s="131">
        <f t="shared" si="1"/>
        <v>7.1184173053954591</v>
      </c>
      <c r="H21" s="132">
        <f t="shared" si="2"/>
        <v>37.774434713000005</v>
      </c>
      <c r="I21" s="132">
        <f t="shared" si="3"/>
        <v>49.670879189000004</v>
      </c>
    </row>
    <row r="22" spans="1:9" x14ac:dyDescent="0.2">
      <c r="A22" s="129" t="s">
        <v>101</v>
      </c>
      <c r="B22" s="130">
        <v>195.764624177</v>
      </c>
      <c r="C22" s="130">
        <v>71.747138355999994</v>
      </c>
      <c r="D22" s="131">
        <f t="shared" si="0"/>
        <v>36.649695345942604</v>
      </c>
      <c r="E22" s="130">
        <v>174.707087626</v>
      </c>
      <c r="F22" s="130">
        <v>11.880389586</v>
      </c>
      <c r="G22" s="131">
        <f t="shared" si="1"/>
        <v>6.8001760818271197</v>
      </c>
      <c r="H22" s="132">
        <f t="shared" si="2"/>
        <v>21.057536550999998</v>
      </c>
      <c r="I22" s="132">
        <f t="shared" si="3"/>
        <v>59.866748769999994</v>
      </c>
    </row>
    <row r="23" spans="1:9" x14ac:dyDescent="0.2">
      <c r="A23" s="129" t="s">
        <v>102</v>
      </c>
      <c r="B23" s="130">
        <v>151.79167418599999</v>
      </c>
      <c r="C23" s="130">
        <v>64.741172917</v>
      </c>
      <c r="D23" s="131">
        <f t="shared" si="0"/>
        <v>42.651333325218168</v>
      </c>
      <c r="E23" s="130">
        <v>129.39761152299999</v>
      </c>
      <c r="F23" s="130">
        <v>9.8999924660000005</v>
      </c>
      <c r="G23" s="131">
        <f t="shared" si="1"/>
        <v>7.6508309152524889</v>
      </c>
      <c r="H23" s="132">
        <f t="shared" si="2"/>
        <v>22.394062663</v>
      </c>
      <c r="I23" s="132">
        <f t="shared" si="3"/>
        <v>54.841180451</v>
      </c>
    </row>
    <row r="24" spans="1:9" x14ac:dyDescent="0.2">
      <c r="A24" s="129" t="s">
        <v>103</v>
      </c>
      <c r="B24" s="130">
        <v>200.43413482599999</v>
      </c>
      <c r="C24" s="130">
        <v>76.395921326999996</v>
      </c>
      <c r="D24" s="131">
        <f t="shared" si="0"/>
        <v>38.115224930783612</v>
      </c>
      <c r="E24" s="130">
        <v>183.336964846</v>
      </c>
      <c r="F24" s="130">
        <v>13.398110017</v>
      </c>
      <c r="G24" s="131">
        <f t="shared" si="1"/>
        <v>7.307915252253788</v>
      </c>
      <c r="H24" s="132">
        <f t="shared" si="2"/>
        <v>17.09716997999999</v>
      </c>
      <c r="I24" s="132">
        <f t="shared" si="3"/>
        <v>62.997811309999996</v>
      </c>
    </row>
    <row r="25" spans="1:9" x14ac:dyDescent="0.2">
      <c r="A25" s="129" t="s">
        <v>104</v>
      </c>
      <c r="B25" s="130">
        <v>253.66630950699999</v>
      </c>
      <c r="C25" s="130">
        <v>94.916713268999999</v>
      </c>
      <c r="D25" s="131">
        <f t="shared" si="0"/>
        <v>37.417942277581304</v>
      </c>
      <c r="E25" s="130">
        <v>227.96975670099999</v>
      </c>
      <c r="F25" s="130">
        <v>17.507571968000001</v>
      </c>
      <c r="G25" s="131">
        <f t="shared" si="1"/>
        <v>7.679778327334243</v>
      </c>
      <c r="H25" s="132">
        <f t="shared" si="2"/>
        <v>25.696552806</v>
      </c>
      <c r="I25" s="132">
        <f t="shared" si="3"/>
        <v>77.409141301000005</v>
      </c>
    </row>
    <row r="26" spans="1:9" x14ac:dyDescent="0.2">
      <c r="A26" s="129" t="s">
        <v>105</v>
      </c>
      <c r="B26" s="130">
        <v>239.95253815800001</v>
      </c>
      <c r="C26" s="130">
        <v>95.748843123</v>
      </c>
      <c r="D26" s="131">
        <f t="shared" si="0"/>
        <v>39.903242473706555</v>
      </c>
      <c r="E26" s="130">
        <v>225.16642606900001</v>
      </c>
      <c r="F26" s="130">
        <v>16.408799233</v>
      </c>
      <c r="G26" s="131">
        <f t="shared" si="1"/>
        <v>7.2874093706899652</v>
      </c>
      <c r="H26" s="132">
        <f t="shared" si="2"/>
        <v>14.786112089</v>
      </c>
      <c r="I26" s="132">
        <f t="shared" si="3"/>
        <v>79.340043890000004</v>
      </c>
    </row>
    <row r="27" spans="1:9" x14ac:dyDescent="0.2">
      <c r="A27" s="129" t="s">
        <v>106</v>
      </c>
      <c r="B27" s="130">
        <v>232.54425560600001</v>
      </c>
      <c r="C27" s="130">
        <v>99.932843059999996</v>
      </c>
      <c r="D27" s="131">
        <f t="shared" si="0"/>
        <v>42.973688083405648</v>
      </c>
      <c r="E27" s="130">
        <v>241.50088645899999</v>
      </c>
      <c r="F27" s="130">
        <v>17.06024283</v>
      </c>
      <c r="G27" s="131">
        <f t="shared" si="1"/>
        <v>7.0642568150143612</v>
      </c>
      <c r="H27" s="132">
        <f t="shared" si="2"/>
        <v>-8.9566308529999787</v>
      </c>
      <c r="I27" s="132">
        <f t="shared" si="3"/>
        <v>82.872600229999989</v>
      </c>
    </row>
    <row r="28" spans="1:9" x14ac:dyDescent="0.2">
      <c r="A28" s="129" t="s">
        <v>107</v>
      </c>
      <c r="B28" s="130">
        <v>220.92323683800001</v>
      </c>
      <c r="C28" s="130">
        <v>96.659151803</v>
      </c>
      <c r="D28" s="131">
        <f t="shared" si="0"/>
        <v>43.752369912033664</v>
      </c>
      <c r="E28" s="130">
        <v>230.82301879600001</v>
      </c>
      <c r="F28" s="130">
        <v>16.614448611</v>
      </c>
      <c r="G28" s="131">
        <f t="shared" si="1"/>
        <v>7.1979166972440254</v>
      </c>
      <c r="H28" s="132">
        <f t="shared" si="2"/>
        <v>-9.8997819580000055</v>
      </c>
      <c r="I28" s="132">
        <f t="shared" si="3"/>
        <v>80.044703192</v>
      </c>
    </row>
    <row r="29" spans="1:9" x14ac:dyDescent="0.2">
      <c r="A29" s="129" t="s">
        <v>108</v>
      </c>
      <c r="B29" s="130">
        <v>186.78235506300001</v>
      </c>
      <c r="C29" s="130">
        <v>88.168172193999993</v>
      </c>
      <c r="D29" s="131">
        <f t="shared" si="0"/>
        <v>47.20369446260684</v>
      </c>
      <c r="E29" s="130">
        <v>173.10425907699999</v>
      </c>
      <c r="F29" s="130">
        <v>13.073039184000001</v>
      </c>
      <c r="G29" s="131">
        <f t="shared" si="1"/>
        <v>7.5521187368271914</v>
      </c>
      <c r="H29" s="132">
        <f t="shared" si="2"/>
        <v>13.678095986000017</v>
      </c>
      <c r="I29" s="132">
        <f t="shared" si="3"/>
        <v>75.095133009999998</v>
      </c>
    </row>
    <row r="30" spans="1:9" x14ac:dyDescent="0.2">
      <c r="A30" s="129" t="s">
        <v>109</v>
      </c>
      <c r="B30" s="130">
        <v>179.52612921400001</v>
      </c>
      <c r="C30" s="130">
        <v>84.937406366999994</v>
      </c>
      <c r="D30" s="131">
        <f t="shared" si="0"/>
        <v>47.312002291183084</v>
      </c>
      <c r="E30" s="130">
        <v>139.32135765300001</v>
      </c>
      <c r="F30" s="130">
        <v>13.627904447000001</v>
      </c>
      <c r="G30" s="131">
        <f t="shared" si="1"/>
        <v>9.7816333953206716</v>
      </c>
      <c r="H30" s="132">
        <f t="shared" si="2"/>
        <v>40.204771561000001</v>
      </c>
      <c r="I30" s="132">
        <f t="shared" si="3"/>
        <v>71.309501919999988</v>
      </c>
    </row>
    <row r="31" spans="1:9" x14ac:dyDescent="0.2">
      <c r="A31" s="129" t="s">
        <v>110</v>
      </c>
      <c r="B31" s="130">
        <v>214.988108353</v>
      </c>
      <c r="C31" s="130">
        <v>96.014250614000005</v>
      </c>
      <c r="D31" s="131">
        <f>C31/B31*100</f>
        <v>44.660261141676393</v>
      </c>
      <c r="E31" s="130">
        <v>158.95144400300001</v>
      </c>
      <c r="F31" s="130">
        <v>14.154171496</v>
      </c>
      <c r="G31" s="131">
        <f>F31/E31*100</f>
        <v>8.9047140054499021</v>
      </c>
      <c r="H31" s="132">
        <f t="shared" ref="H31:I32" si="4">B31-E31</f>
        <v>56.036664349999995</v>
      </c>
      <c r="I31" s="132">
        <f t="shared" si="4"/>
        <v>81.860079118000002</v>
      </c>
    </row>
    <row r="32" spans="1:9" x14ac:dyDescent="0.2">
      <c r="A32" s="129" t="s">
        <v>111</v>
      </c>
      <c r="B32" s="130">
        <v>231.88952339900001</v>
      </c>
      <c r="C32" s="130">
        <v>101.168287537</v>
      </c>
      <c r="D32" s="131">
        <f>C32/B32*100</f>
        <v>43.62779570809893</v>
      </c>
      <c r="E32" s="130">
        <v>185.32198350199999</v>
      </c>
      <c r="F32" s="130">
        <v>14.038295513</v>
      </c>
      <c r="G32" s="131">
        <f>F32/E32*100</f>
        <v>7.5750837799815036</v>
      </c>
      <c r="H32" s="132">
        <f t="shared" si="4"/>
        <v>46.567539897000017</v>
      </c>
      <c r="I32" s="132">
        <f t="shared" si="4"/>
        <v>87.129992024000003</v>
      </c>
    </row>
    <row r="33" spans="1:9" x14ac:dyDescent="0.2">
      <c r="A33" s="129" t="s">
        <v>112</v>
      </c>
      <c r="B33" s="130">
        <v>221.12680764699999</v>
      </c>
      <c r="C33" s="130">
        <v>96.850662428000007</v>
      </c>
      <c r="D33" s="131">
        <f>C33/B33*100</f>
        <v>43.798697886784225</v>
      </c>
      <c r="E33" s="130">
        <v>185.92796758</v>
      </c>
      <c r="F33" s="130">
        <v>13.781578999000001</v>
      </c>
      <c r="G33" s="131">
        <f>F33/E33*100</f>
        <v>7.4123216525077877</v>
      </c>
      <c r="H33" s="132">
        <f t="shared" ref="H33:I34" si="5">B33-E33</f>
        <v>35.198840066999992</v>
      </c>
      <c r="I33" s="132">
        <f t="shared" si="5"/>
        <v>83.069083429000003</v>
      </c>
    </row>
    <row r="34" spans="1:9" x14ac:dyDescent="0.2">
      <c r="A34" s="129" t="s">
        <v>113</v>
      </c>
      <c r="B34" s="130">
        <v>209.180241655</v>
      </c>
      <c r="C34" s="130">
        <v>100.70195363000001</v>
      </c>
      <c r="D34" s="131">
        <f>C34/B34*100</f>
        <v>48.141235918489507</v>
      </c>
      <c r="E34" s="130">
        <v>158.78682207899999</v>
      </c>
      <c r="F34" s="130">
        <v>13.054347989</v>
      </c>
      <c r="G34" s="131">
        <f>F34/E34*100</f>
        <v>8.2213043992436408</v>
      </c>
      <c r="H34" s="132">
        <f t="shared" si="5"/>
        <v>50.393419576000014</v>
      </c>
      <c r="I34" s="132">
        <f t="shared" si="5"/>
        <v>87.647605641000013</v>
      </c>
    </row>
    <row r="35" spans="1:9" x14ac:dyDescent="0.2">
      <c r="A35" s="129" t="s">
        <v>116</v>
      </c>
      <c r="B35" s="130">
        <v>280.81457746000001</v>
      </c>
      <c r="C35" s="130">
        <v>120.521447545</v>
      </c>
      <c r="D35" s="131">
        <f t="shared" ref="D35:D37" si="6">C35/B35*100</f>
        <v>42.91851535455541</v>
      </c>
      <c r="E35" s="130">
        <v>219.40804918000001</v>
      </c>
      <c r="F35" s="130">
        <v>15.528490315999999</v>
      </c>
      <c r="G35" s="131">
        <f t="shared" ref="G35:G37" si="7">F35/E35*100</f>
        <v>7.0774478757890016</v>
      </c>
      <c r="H35" s="132">
        <f t="shared" ref="H35:H36" si="8">B35-E35</f>
        <v>61.406528280000003</v>
      </c>
      <c r="I35" s="132">
        <f t="shared" ref="I35:I36" si="9">C35-F35</f>
        <v>104.992957229</v>
      </c>
    </row>
    <row r="36" spans="1:9" x14ac:dyDescent="0.2">
      <c r="A36" s="129" t="s">
        <v>117</v>
      </c>
      <c r="B36" s="130">
        <v>334.13603821999999</v>
      </c>
      <c r="C36" s="130">
        <v>158.86780986700001</v>
      </c>
      <c r="D36" s="131">
        <f t="shared" si="6"/>
        <v>47.545847108655529</v>
      </c>
      <c r="E36" s="130">
        <v>272.61068694599999</v>
      </c>
      <c r="F36" s="130">
        <v>17.240955088</v>
      </c>
      <c r="G36" s="131">
        <f t="shared" si="7"/>
        <v>6.3243870888360183</v>
      </c>
      <c r="H36" s="132">
        <f t="shared" si="8"/>
        <v>61.525351274000002</v>
      </c>
      <c r="I36" s="132">
        <f t="shared" si="9"/>
        <v>141.62685477900001</v>
      </c>
    </row>
    <row r="37" spans="1:9" x14ac:dyDescent="0.2">
      <c r="A37" s="137" t="s">
        <v>119</v>
      </c>
      <c r="B37" s="138">
        <v>339.67277781899998</v>
      </c>
      <c r="C37" s="138">
        <v>166.54984856600001</v>
      </c>
      <c r="D37" s="139">
        <f t="shared" si="6"/>
        <v>49.032439289188119</v>
      </c>
      <c r="E37" s="138">
        <v>240.834624228</v>
      </c>
      <c r="F37" s="138">
        <v>16.609290348999998</v>
      </c>
      <c r="G37" s="139">
        <f t="shared" si="7"/>
        <v>6.8965541820414726</v>
      </c>
      <c r="H37" s="140">
        <v>98.838153590999994</v>
      </c>
      <c r="I37" s="140">
        <v>149.94055821699999</v>
      </c>
    </row>
    <row r="38" spans="1:9" ht="21" customHeight="1" x14ac:dyDescent="0.2">
      <c r="A38" s="151" t="s">
        <v>118</v>
      </c>
      <c r="B38" s="152"/>
      <c r="C38" s="152"/>
      <c r="D38" s="152"/>
      <c r="E38" s="152"/>
      <c r="F38" s="152"/>
      <c r="G38" s="152"/>
      <c r="H38" s="152"/>
      <c r="I38" s="152"/>
    </row>
    <row r="39" spans="1:9" x14ac:dyDescent="0.2">
      <c r="A39" s="142" t="s">
        <v>120</v>
      </c>
      <c r="B39" s="142"/>
      <c r="C39" s="142"/>
      <c r="D39" s="142"/>
      <c r="E39" s="142"/>
      <c r="F39" s="142"/>
      <c r="G39" s="142"/>
      <c r="H39" s="142"/>
      <c r="I39" s="142"/>
    </row>
    <row r="40" spans="1:9" x14ac:dyDescent="0.2">
      <c r="A40" s="143" t="s">
        <v>114</v>
      </c>
      <c r="B40" s="144"/>
      <c r="C40" s="144"/>
      <c r="D40" s="144"/>
      <c r="E40" s="144"/>
      <c r="F40" s="144"/>
      <c r="G40" s="144"/>
      <c r="H40" s="144"/>
      <c r="I40" s="144"/>
    </row>
    <row r="41" spans="1:9" x14ac:dyDescent="0.2">
      <c r="A41" s="133" t="s">
        <v>121</v>
      </c>
      <c r="B41" s="134"/>
      <c r="C41" s="134"/>
      <c r="D41" s="134"/>
      <c r="E41" s="134"/>
      <c r="F41" s="134"/>
      <c r="G41" s="134"/>
      <c r="H41" s="134"/>
      <c r="I41" s="134"/>
    </row>
    <row r="42" spans="1:9" x14ac:dyDescent="0.2">
      <c r="A42" s="135"/>
      <c r="B42" s="136"/>
      <c r="C42" s="136"/>
      <c r="D42" s="136"/>
      <c r="E42" s="136"/>
      <c r="F42" s="136"/>
      <c r="G42" s="136"/>
      <c r="H42" s="136"/>
      <c r="I42" s="136"/>
    </row>
    <row r="45" spans="1:9" ht="12.75" x14ac:dyDescent="0.2">
      <c r="A45" s="141"/>
      <c r="B45" s="141"/>
      <c r="C45" s="141"/>
      <c r="D45" s="141"/>
      <c r="E45" s="141"/>
      <c r="F45" s="141"/>
      <c r="G45" s="141"/>
      <c r="H45" s="141"/>
      <c r="I45" s="141"/>
    </row>
  </sheetData>
  <mergeCells count="10">
    <mergeCell ref="A45:I45"/>
    <mergeCell ref="A39:I39"/>
    <mergeCell ref="A40:I40"/>
    <mergeCell ref="A6:I6"/>
    <mergeCell ref="E8:I8"/>
    <mergeCell ref="A9:A10"/>
    <mergeCell ref="B9:D9"/>
    <mergeCell ref="E9:G9"/>
    <mergeCell ref="H9:I9"/>
    <mergeCell ref="A38:I38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"/>
    </row>
    <row r="2" spans="1:16" ht="18" customHeight="1" x14ac:dyDescent="0.2">
      <c r="A2" s="154" t="s">
        <v>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"/>
    </row>
    <row r="3" spans="1:16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5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</row>
    <row r="2" spans="1:28" ht="18" customHeight="1" x14ac:dyDescent="0.2">
      <c r="A2" s="157" t="s">
        <v>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"/>
    </row>
    <row r="3" spans="1:28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</row>
    <row r="2" spans="1:28" ht="18" customHeight="1" x14ac:dyDescent="0.2">
      <c r="A2" s="157" t="s">
        <v>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"/>
    </row>
    <row r="3" spans="1:28" ht="18" customHeight="1" x14ac:dyDescent="0.2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Fabricio Bentes Simoes</cp:lastModifiedBy>
  <cp:lastPrinted>2009-01-09T17:19:20Z</cp:lastPrinted>
  <dcterms:created xsi:type="dcterms:W3CDTF">2004-06-21T14:26:32Z</dcterms:created>
  <dcterms:modified xsi:type="dcterms:W3CDTF">2024-01-25T19:32:20Z</dcterms:modified>
</cp:coreProperties>
</file>