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Meus documentos Nova Quarentena\Balança Comercial pós abril\novembro\Imprensa\"/>
    </mc:Choice>
  </mc:AlternateContent>
  <bookViews>
    <workbookView xWindow="-120" yWindow="-120" windowWidth="29040" windowHeight="15840" tabRatio="856"/>
  </bookViews>
  <sheets>
    <sheet name="BAL RESUM." sheetId="6" r:id="rId1"/>
  </sheets>
  <definedNames>
    <definedName name="_xlnm.Print_Titles" localSheetId="0">'BAL RESUM.'!$B:$B,'BAL RESUM.'!$1:$1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9" i="6" l="1"/>
  <c r="U61" i="6"/>
</calcChain>
</file>

<file path=xl/sharedStrings.xml><?xml version="1.0" encoding="utf-8"?>
<sst xmlns="http://schemas.openxmlformats.org/spreadsheetml/2006/main" count="242" uniqueCount="114">
  <si>
    <t>Valor (US$ milhões)</t>
  </si>
  <si>
    <t>Quantidade (mil toneladas)</t>
  </si>
  <si>
    <t>Preço Médio (US$/t)</t>
  </si>
  <si>
    <t>EXPORTAÇÕES DO AGRONEGÓCIO</t>
  </si>
  <si>
    <t>IMPORTAÇÕES DO AGRONEGÓCIO</t>
  </si>
  <si>
    <t>Demais Produtos</t>
  </si>
  <si>
    <t>Total Brasil</t>
  </si>
  <si>
    <t>Agronegócio</t>
  </si>
  <si>
    <t>Participação %</t>
  </si>
  <si>
    <t>Produtos</t>
  </si>
  <si>
    <t>Saldo</t>
  </si>
  <si>
    <t>-</t>
  </si>
  <si>
    <t>Reprodução permitida desde que citada a fonte</t>
  </si>
  <si>
    <t>Complexo Soja</t>
  </si>
  <si>
    <t>Farelo de soja</t>
  </si>
  <si>
    <t>Óleo de soja</t>
  </si>
  <si>
    <t>Carnes</t>
  </si>
  <si>
    <t>Carne de Frango</t>
  </si>
  <si>
    <t>in natura</t>
  </si>
  <si>
    <t>Carne Bovina</t>
  </si>
  <si>
    <t>Produtos Florestais</t>
  </si>
  <si>
    <t>Madeiras e suas obras</t>
  </si>
  <si>
    <t>Complexo Sucroalcooleiro</t>
  </si>
  <si>
    <t>Açúcar</t>
  </si>
  <si>
    <t>Álcool</t>
  </si>
  <si>
    <t>Café</t>
  </si>
  <si>
    <t>Café solúvel</t>
  </si>
  <si>
    <t>Couros e seus produtos</t>
  </si>
  <si>
    <t>Fumo e seus produtos</t>
  </si>
  <si>
    <t>Milho</t>
  </si>
  <si>
    <t>Algodão</t>
  </si>
  <si>
    <t>Pescados</t>
  </si>
  <si>
    <t>Lácteos</t>
  </si>
  <si>
    <t>Trigo</t>
  </si>
  <si>
    <t>Borracha natural</t>
  </si>
  <si>
    <t>Arroz</t>
  </si>
  <si>
    <t xml:space="preserve">Lácteos </t>
  </si>
  <si>
    <t>Soja em grãos</t>
  </si>
  <si>
    <t>Carne Suína</t>
  </si>
  <si>
    <t>Cereais, farinhas e preparações</t>
  </si>
  <si>
    <t>Fibras e produtos têxteis</t>
  </si>
  <si>
    <t>Frutas (inclui nozes e castanhas)</t>
  </si>
  <si>
    <t>Cacau e seus produtos</t>
  </si>
  <si>
    <t>Animais vivos</t>
  </si>
  <si>
    <t>Malte</t>
  </si>
  <si>
    <t>Produtos oleaginosos (exclui soja)</t>
  </si>
  <si>
    <t>Produtos florestais</t>
  </si>
  <si>
    <t>Azeite de oliva</t>
  </si>
  <si>
    <t>Óleo de dendê ou de palma</t>
  </si>
  <si>
    <t>Exportação (US$ milhões)</t>
  </si>
  <si>
    <t>Importação (US$ milhões)</t>
  </si>
  <si>
    <r>
      <t>D</t>
    </r>
    <r>
      <rPr>
        <b/>
        <sz val="7"/>
        <rFont val="Arial"/>
        <family val="2"/>
      </rPr>
      <t>%</t>
    </r>
  </si>
  <si>
    <t>Sucos</t>
  </si>
  <si>
    <t>BALANÇA COMERCIAL DO AGRONEGÓCIO - SÍNTESE DOS RESULTADOS DO MÊS, DO ACUMULADO NO ANO E DOZE MESES</t>
  </si>
  <si>
    <t>Café verde</t>
  </si>
  <si>
    <t>ANIMAIS VIVOS (EXCETO PESCADOS)</t>
  </si>
  <si>
    <t>CACAU E SEUS PRODUTOS</t>
  </si>
  <si>
    <t>CAFÉ</t>
  </si>
  <si>
    <t>CAFÉ VERDE</t>
  </si>
  <si>
    <t>CAFÉ SOLÚVEL</t>
  </si>
  <si>
    <t>CARNES</t>
  </si>
  <si>
    <t>CARNE BOVINA</t>
  </si>
  <si>
    <t>CARNE BOVINA in natura</t>
  </si>
  <si>
    <t>CARNE DE FRANGO</t>
  </si>
  <si>
    <t>CARNE DE FRANGO in natura</t>
  </si>
  <si>
    <t>CARNE SUÍNA</t>
  </si>
  <si>
    <t>CARNE SUÍNA in natura</t>
  </si>
  <si>
    <t>CEREAIS, FARINHAS E PREPARAÇÕES</t>
  </si>
  <si>
    <t>ARROZ</t>
  </si>
  <si>
    <t>MILHO</t>
  </si>
  <si>
    <t>TRIGO</t>
  </si>
  <si>
    <t>MALTE</t>
  </si>
  <si>
    <t>COMPLEXO SOJA</t>
  </si>
  <si>
    <t>FARELO DE SOJA</t>
  </si>
  <si>
    <t>OLEO DE SOJA</t>
  </si>
  <si>
    <t>SOJA EM GRÃOS</t>
  </si>
  <si>
    <t>COMPLEXO SUCROALCOOLEIRO</t>
  </si>
  <si>
    <t>AÇÚCAR DE CANA OU BETERRABA</t>
  </si>
  <si>
    <t>ÁLCOOL</t>
  </si>
  <si>
    <t>COUROS, PRODUTOS DE COURO E PELETERIA</t>
  </si>
  <si>
    <t>FIBRAS E PRODUTOS TÊXTEIS</t>
  </si>
  <si>
    <t>FRUTAS (INCLUI NOZES E CASTANHAS)</t>
  </si>
  <si>
    <t>FUMO E SEUS PRODUTOS</t>
  </si>
  <si>
    <t>LÁCTEOS</t>
  </si>
  <si>
    <t>PESCADOS</t>
  </si>
  <si>
    <t>PRODUTOS FLORESTAIS</t>
  </si>
  <si>
    <t>PRODUTOS OLEAGINOSOS (EXCLUI SOJA)</t>
  </si>
  <si>
    <t>SUCOS</t>
  </si>
  <si>
    <t>BORRACHA NATURAL</t>
  </si>
  <si>
    <t>AZEITE DE OLIVA</t>
  </si>
  <si>
    <t>OLEO DE DENDÊ OU DE PALMA</t>
  </si>
  <si>
    <t>CELULOSE</t>
  </si>
  <si>
    <t>MADEIRA</t>
  </si>
  <si>
    <t>PAPEL</t>
  </si>
  <si>
    <t>Papel</t>
  </si>
  <si>
    <t>Celulose</t>
  </si>
  <si>
    <t>Principais Produtos</t>
  </si>
  <si>
    <t>Acumulado 12 meses</t>
  </si>
  <si>
    <t>Elaboração: MAPA/SCRI/DNAC</t>
  </si>
  <si>
    <t>Fonte: AgroStat Brasil a partir dos dados da SECEX/Ministério da Economia</t>
  </si>
  <si>
    <t>Leite em pó</t>
  </si>
  <si>
    <t>Salmões, frescos ou refrigerados</t>
  </si>
  <si>
    <t>SALMÕES, FRESCOS OU REFRIGERADOS</t>
  </si>
  <si>
    <t>PRODUTOS HORTÍCOLAS, LEGUMINOSAS, RAÍZES E TUBÉRCULOS</t>
  </si>
  <si>
    <t>LEITE EM PÓ</t>
  </si>
  <si>
    <t>Complexo sucroalcooleiro</t>
  </si>
  <si>
    <t>Hortícolas, leguminosas, raízes e tubérculos</t>
  </si>
  <si>
    <t>Elaboração: MAPA/SCRI/DNAC/CGEA</t>
  </si>
  <si>
    <t>Novembro</t>
  </si>
  <si>
    <t>Janeiro - Novembro</t>
  </si>
  <si>
    <t>2020</t>
  </si>
  <si>
    <t>2021</t>
  </si>
  <si>
    <t>Dezembro/19 - Novembro/20</t>
  </si>
  <si>
    <t>Dezembro/20 - Novembro/21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</si>
</sst>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#,##0;[Red]\-#,##0;_(* &quot;---&quot;_);_(@_)"/>
    <numFmt numFmtId="168" formatCode="#,##0.0;[Red]\-#,##0.0;_(* &quot;---&quot;_);_(@_)"/>
  </numFmts>
  <fonts count="11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b/>
      <sz val="7"/>
      <name val="Symbol"/>
      <family val="1"/>
      <charset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3" fontId="6" fillId="0" borderId="4" xfId="7" applyNumberFormat="1" applyFont="1" applyFill="1" applyBorder="1" applyAlignment="1">
      <alignment vertical="center"/>
    </xf>
    <xf numFmtId="3" fontId="6" fillId="0" borderId="0" xfId="7" applyNumberFormat="1" applyFont="1" applyFill="1" applyBorder="1" applyAlignment="1">
      <alignment vertical="center"/>
    </xf>
    <xf numFmtId="168" fontId="6" fillId="0" borderId="0" xfId="7" applyNumberFormat="1" applyFont="1" applyFill="1" applyBorder="1" applyAlignment="1">
      <alignment vertical="center"/>
    </xf>
    <xf numFmtId="168" fontId="6" fillId="0" borderId="5" xfId="7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2" fillId="4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indent="1"/>
    </xf>
    <xf numFmtId="3" fontId="2" fillId="0" borderId="4" xfId="7" applyNumberFormat="1" applyFont="1" applyFill="1" applyBorder="1" applyAlignment="1">
      <alignment vertical="center"/>
    </xf>
    <xf numFmtId="3" fontId="2" fillId="0" borderId="0" xfId="7" applyNumberFormat="1" applyFont="1" applyFill="1" applyBorder="1" applyAlignment="1">
      <alignment vertical="center"/>
    </xf>
    <xf numFmtId="168" fontId="2" fillId="0" borderId="0" xfId="7" applyNumberFormat="1" applyFont="1" applyFill="1" applyBorder="1" applyAlignment="1">
      <alignment vertical="center"/>
    </xf>
    <xf numFmtId="168" fontId="2" fillId="0" borderId="5" xfId="7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vertical="center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165" fontId="2" fillId="0" borderId="0" xfId="7" applyNumberFormat="1" applyFont="1" applyFill="1" applyBorder="1" applyAlignment="1">
      <alignment vertical="center"/>
    </xf>
    <xf numFmtId="0" fontId="9" fillId="0" borderId="0" xfId="5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indent="2"/>
    </xf>
    <xf numFmtId="167" fontId="2" fillId="0" borderId="0" xfId="7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6" fontId="2" fillId="0" borderId="6" xfId="7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68" fontId="6" fillId="0" borderId="0" xfId="7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Fill="1" applyBorder="1" applyAlignment="1">
      <alignment horizontal="left" vertical="center"/>
    </xf>
    <xf numFmtId="3" fontId="6" fillId="0" borderId="6" xfId="7" applyNumberFormat="1" applyFont="1" applyFill="1" applyBorder="1" applyAlignment="1">
      <alignment vertical="center"/>
    </xf>
    <xf numFmtId="3" fontId="6" fillId="0" borderId="6" xfId="7" applyNumberFormat="1" applyFont="1" applyFill="1" applyBorder="1" applyAlignment="1">
      <alignment horizontal="center" vertical="center"/>
    </xf>
    <xf numFmtId="168" fontId="6" fillId="0" borderId="6" xfId="7" applyNumberFormat="1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168" fontId="6" fillId="0" borderId="6" xfId="7" applyNumberFormat="1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left" vertical="center" indent="1"/>
    </xf>
    <xf numFmtId="3" fontId="2" fillId="5" borderId="4" xfId="7" applyNumberFormat="1" applyFont="1" applyFill="1" applyBorder="1" applyAlignment="1">
      <alignment vertical="center"/>
    </xf>
    <xf numFmtId="3" fontId="2" fillId="5" borderId="0" xfId="7" applyNumberFormat="1" applyFont="1" applyFill="1" applyBorder="1" applyAlignment="1">
      <alignment vertical="center"/>
    </xf>
    <xf numFmtId="168" fontId="2" fillId="5" borderId="0" xfId="7" applyNumberFormat="1" applyFont="1" applyFill="1" applyBorder="1" applyAlignment="1">
      <alignment vertical="center"/>
    </xf>
    <xf numFmtId="168" fontId="2" fillId="5" borderId="5" xfId="7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3" fontId="6" fillId="5" borderId="4" xfId="7" applyNumberFormat="1" applyFont="1" applyFill="1" applyBorder="1" applyAlignment="1">
      <alignment vertical="center"/>
    </xf>
    <xf numFmtId="3" fontId="6" fillId="5" borderId="0" xfId="7" applyNumberFormat="1" applyFont="1" applyFill="1" applyBorder="1" applyAlignment="1">
      <alignment vertical="center"/>
    </xf>
    <xf numFmtId="168" fontId="6" fillId="5" borderId="0" xfId="7" applyNumberFormat="1" applyFont="1" applyFill="1" applyBorder="1" applyAlignment="1">
      <alignment vertical="center"/>
    </xf>
    <xf numFmtId="168" fontId="6" fillId="5" borderId="5" xfId="7" applyNumberFormat="1" applyFont="1" applyFill="1" applyBorder="1" applyAlignment="1">
      <alignment vertical="center"/>
    </xf>
    <xf numFmtId="165" fontId="2" fillId="5" borderId="0" xfId="7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horizontal="left" vertical="center"/>
    </xf>
    <xf numFmtId="167" fontId="2" fillId="5" borderId="0" xfId="7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3" fontId="6" fillId="5" borderId="12" xfId="7" applyNumberFormat="1" applyFont="1" applyFill="1" applyBorder="1" applyAlignment="1">
      <alignment vertical="center"/>
    </xf>
    <xf numFmtId="3" fontId="6" fillId="5" borderId="13" xfId="7" applyNumberFormat="1" applyFont="1" applyFill="1" applyBorder="1" applyAlignment="1">
      <alignment vertical="center"/>
    </xf>
    <xf numFmtId="168" fontId="6" fillId="5" borderId="13" xfId="7" applyNumberFormat="1" applyFont="1" applyFill="1" applyBorder="1" applyAlignment="1">
      <alignment vertical="center"/>
    </xf>
    <xf numFmtId="168" fontId="6" fillId="5" borderId="14" xfId="7" applyNumberFormat="1" applyFont="1" applyFill="1" applyBorder="1" applyAlignment="1">
      <alignment vertical="center"/>
    </xf>
    <xf numFmtId="49" fontId="7" fillId="2" borderId="8" xfId="0" applyNumberFormat="1" applyFont="1" applyFill="1" applyBorder="1" applyAlignment="1">
      <alignment horizontal="center" vertical="center"/>
    </xf>
    <xf numFmtId="3" fontId="6" fillId="0" borderId="0" xfId="7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" fontId="6" fillId="2" borderId="7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left" vertical="center"/>
    </xf>
    <xf numFmtId="3" fontId="6" fillId="5" borderId="12" xfId="7" applyNumberFormat="1" applyFont="1" applyFill="1" applyBorder="1" applyAlignment="1">
      <alignment horizontal="right" vertical="center"/>
    </xf>
    <xf numFmtId="3" fontId="6" fillId="5" borderId="13" xfId="7" applyNumberFormat="1" applyFont="1" applyFill="1" applyBorder="1" applyAlignment="1">
      <alignment horizontal="right" vertical="center"/>
    </xf>
    <xf numFmtId="168" fontId="6" fillId="5" borderId="13" xfId="7" applyNumberFormat="1" applyFont="1" applyFill="1" applyBorder="1" applyAlignment="1">
      <alignment horizontal="right" vertical="center"/>
    </xf>
    <xf numFmtId="168" fontId="6" fillId="5" borderId="14" xfId="7" applyNumberFormat="1" applyFont="1" applyFill="1" applyBorder="1" applyAlignment="1">
      <alignment horizontal="right" vertical="center"/>
    </xf>
    <xf numFmtId="165" fontId="2" fillId="0" borderId="6" xfId="7" applyNumberFormat="1" applyFont="1" applyFill="1" applyBorder="1" applyAlignment="1">
      <alignment horizontal="right" vertical="center"/>
    </xf>
    <xf numFmtId="166" fontId="2" fillId="0" borderId="6" xfId="7" applyNumberFormat="1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10" fillId="0" borderId="15" xfId="1" applyFont="1" applyFill="1" applyBorder="1" applyAlignment="1" applyProtection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/>
    </xf>
  </cellXfs>
  <cellStyles count="8">
    <cellStyle name="Hiperlink" xfId="1" builtinId="8"/>
    <cellStyle name="Hyperlink 2" xfId="2"/>
    <cellStyle name="Normal" xfId="0" builtinId="0"/>
    <cellStyle name="Normal 2" xfId="3"/>
    <cellStyle name="Normal 3" xfId="4"/>
    <cellStyle name="Normal_Balança Janeiro-022" xfId="5"/>
    <cellStyle name="Separador de milhares 2" xfId="6"/>
    <cellStyle name="Vírgula" xfId="7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99FF99"/>
      <rgbColor rgb="00CCFFCC"/>
      <rgbColor rgb="00FFFF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FF0000"/>
  </sheetPr>
  <dimension ref="A1:AD488"/>
  <sheetViews>
    <sheetView showGridLines="0" tabSelected="1" topLeftCell="B22" zoomScaleNormal="100" zoomScaleSheetLayoutView="75" workbookViewId="0">
      <selection activeCell="E4" sqref="E4"/>
    </sheetView>
  </sheetViews>
  <sheetFormatPr defaultRowHeight="9" x14ac:dyDescent="0.2"/>
  <cols>
    <col min="1" max="1" width="37.42578125" style="38" hidden="1" customWidth="1"/>
    <col min="2" max="2" width="30.42578125" style="38" customWidth="1"/>
    <col min="3" max="4" width="8" style="38" customWidth="1"/>
    <col min="5" max="5" width="5.42578125" style="38" bestFit="1" customWidth="1"/>
    <col min="6" max="7" width="8" style="38" customWidth="1"/>
    <col min="8" max="8" width="5.42578125" style="38" bestFit="1" customWidth="1"/>
    <col min="9" max="10" width="8" style="38" customWidth="1"/>
    <col min="11" max="11" width="5.42578125" style="38" bestFit="1" customWidth="1"/>
    <col min="12" max="13" width="7.85546875" style="38" customWidth="1"/>
    <col min="14" max="14" width="5.42578125" style="38" bestFit="1" customWidth="1"/>
    <col min="15" max="16" width="7.85546875" style="38" customWidth="1"/>
    <col min="17" max="17" width="5.42578125" style="38" bestFit="1" customWidth="1"/>
    <col min="18" max="19" width="7.7109375" style="38" customWidth="1"/>
    <col min="20" max="20" width="5.42578125" style="38" bestFit="1" customWidth="1"/>
    <col min="21" max="22" width="10.28515625" style="38" bestFit="1" customWidth="1"/>
    <col min="23" max="23" width="5.42578125" style="38" bestFit="1" customWidth="1"/>
    <col min="24" max="25" width="10.28515625" style="38" customWidth="1"/>
    <col min="26" max="26" width="5.42578125" style="38" bestFit="1" customWidth="1"/>
    <col min="27" max="28" width="10.28515625" style="38" customWidth="1"/>
    <col min="29" max="29" width="5.42578125" style="38" bestFit="1" customWidth="1"/>
    <col min="30" max="16384" width="9.140625" style="3"/>
  </cols>
  <sheetData>
    <row r="1" spans="1:30" x14ac:dyDescent="0.2">
      <c r="A1" s="44"/>
      <c r="B1" s="98" t="s">
        <v>53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3"/>
      <c r="V1" s="3"/>
      <c r="W1" s="3"/>
      <c r="X1" s="3"/>
      <c r="Y1" s="3"/>
      <c r="Z1" s="3"/>
      <c r="AA1" s="3"/>
      <c r="AB1" s="3"/>
      <c r="AC1" s="3"/>
    </row>
    <row r="2" spans="1:30" x14ac:dyDescent="0.2">
      <c r="A2" s="84" t="s">
        <v>9</v>
      </c>
      <c r="B2" s="84" t="s">
        <v>96</v>
      </c>
      <c r="C2" s="89" t="s">
        <v>108</v>
      </c>
      <c r="D2" s="93"/>
      <c r="E2" s="93"/>
      <c r="F2" s="93"/>
      <c r="G2" s="93"/>
      <c r="H2" s="93"/>
      <c r="I2" s="93"/>
      <c r="J2" s="93"/>
      <c r="K2" s="99"/>
      <c r="L2" s="92" t="s">
        <v>109</v>
      </c>
      <c r="M2" s="93"/>
      <c r="N2" s="93"/>
      <c r="O2" s="93"/>
      <c r="P2" s="93"/>
      <c r="Q2" s="93"/>
      <c r="R2" s="93"/>
      <c r="S2" s="93"/>
      <c r="T2" s="99"/>
      <c r="U2" s="92" t="s">
        <v>97</v>
      </c>
      <c r="V2" s="93"/>
      <c r="W2" s="93"/>
      <c r="X2" s="93"/>
      <c r="Y2" s="93"/>
      <c r="Z2" s="93"/>
      <c r="AA2" s="93"/>
      <c r="AB2" s="93"/>
      <c r="AC2" s="93"/>
    </row>
    <row r="3" spans="1:30" x14ac:dyDescent="0.2">
      <c r="A3" s="85"/>
      <c r="B3" s="85"/>
      <c r="C3" s="88" t="s">
        <v>0</v>
      </c>
      <c r="D3" s="88"/>
      <c r="E3" s="88"/>
      <c r="F3" s="88" t="s">
        <v>1</v>
      </c>
      <c r="G3" s="88"/>
      <c r="H3" s="88"/>
      <c r="I3" s="88" t="s">
        <v>2</v>
      </c>
      <c r="J3" s="88"/>
      <c r="K3" s="91"/>
      <c r="L3" s="87" t="s">
        <v>0</v>
      </c>
      <c r="M3" s="88"/>
      <c r="N3" s="88"/>
      <c r="O3" s="88" t="s">
        <v>1</v>
      </c>
      <c r="P3" s="88"/>
      <c r="Q3" s="88"/>
      <c r="R3" s="88" t="s">
        <v>2</v>
      </c>
      <c r="S3" s="88"/>
      <c r="T3" s="91"/>
      <c r="U3" s="87" t="s">
        <v>0</v>
      </c>
      <c r="V3" s="88"/>
      <c r="W3" s="88"/>
      <c r="X3" s="88" t="s">
        <v>1</v>
      </c>
      <c r="Y3" s="88"/>
      <c r="Z3" s="88"/>
      <c r="AA3" s="88" t="s">
        <v>2</v>
      </c>
      <c r="AB3" s="88"/>
      <c r="AC3" s="89"/>
    </row>
    <row r="4" spans="1:30" ht="36" x14ac:dyDescent="0.2">
      <c r="A4" s="86"/>
      <c r="B4" s="86"/>
      <c r="C4" s="4" t="s">
        <v>110</v>
      </c>
      <c r="D4" s="4" t="s">
        <v>111</v>
      </c>
      <c r="E4" s="5" t="s">
        <v>51</v>
      </c>
      <c r="F4" s="4" t="s">
        <v>110</v>
      </c>
      <c r="G4" s="4" t="s">
        <v>111</v>
      </c>
      <c r="H4" s="5" t="s">
        <v>51</v>
      </c>
      <c r="I4" s="4" t="s">
        <v>110</v>
      </c>
      <c r="J4" s="4" t="s">
        <v>111</v>
      </c>
      <c r="K4" s="6" t="s">
        <v>51</v>
      </c>
      <c r="L4" s="4" t="s">
        <v>110</v>
      </c>
      <c r="M4" s="4" t="s">
        <v>111</v>
      </c>
      <c r="N4" s="5" t="s">
        <v>51</v>
      </c>
      <c r="O4" s="4" t="s">
        <v>110</v>
      </c>
      <c r="P4" s="4" t="s">
        <v>111</v>
      </c>
      <c r="Q4" s="5" t="s">
        <v>51</v>
      </c>
      <c r="R4" s="4" t="s">
        <v>110</v>
      </c>
      <c r="S4" s="4" t="s">
        <v>111</v>
      </c>
      <c r="T4" s="6" t="s">
        <v>51</v>
      </c>
      <c r="U4" s="75" t="s">
        <v>112</v>
      </c>
      <c r="V4" s="76" t="s">
        <v>113</v>
      </c>
      <c r="W4" s="5" t="s">
        <v>51</v>
      </c>
      <c r="X4" s="76" t="s">
        <v>112</v>
      </c>
      <c r="Y4" s="76" t="s">
        <v>113</v>
      </c>
      <c r="Z4" s="5" t="s">
        <v>51</v>
      </c>
      <c r="AA4" s="76" t="s">
        <v>112</v>
      </c>
      <c r="AB4" s="76" t="s">
        <v>113</v>
      </c>
      <c r="AC4" s="72" t="s">
        <v>51</v>
      </c>
    </row>
    <row r="5" spans="1:30" x14ac:dyDescent="0.2">
      <c r="A5" s="7" t="s">
        <v>3</v>
      </c>
      <c r="B5" s="7" t="s">
        <v>3</v>
      </c>
      <c r="C5" s="8"/>
      <c r="D5" s="9"/>
      <c r="E5" s="10"/>
      <c r="F5" s="8"/>
      <c r="G5" s="9"/>
      <c r="H5" s="10"/>
      <c r="I5" s="8"/>
      <c r="J5" s="9"/>
      <c r="K5" s="11"/>
      <c r="L5" s="12"/>
      <c r="M5" s="12"/>
      <c r="N5" s="12"/>
      <c r="O5" s="13"/>
      <c r="P5" s="12"/>
      <c r="Q5" s="12"/>
      <c r="R5" s="13"/>
      <c r="S5" s="12"/>
      <c r="T5" s="12"/>
      <c r="U5" s="12"/>
      <c r="V5" s="12"/>
      <c r="W5" s="12"/>
      <c r="X5" s="13"/>
      <c r="Y5" s="12"/>
      <c r="Z5" s="12"/>
      <c r="AA5" s="13"/>
      <c r="AB5" s="12"/>
      <c r="AC5" s="12"/>
    </row>
    <row r="6" spans="1:30" s="19" customFormat="1" x14ac:dyDescent="0.2">
      <c r="A6" s="14" t="s">
        <v>72</v>
      </c>
      <c r="B6" s="14" t="s">
        <v>13</v>
      </c>
      <c r="C6" s="15">
        <v>1088.1039330000001</v>
      </c>
      <c r="D6" s="16">
        <v>2085.5130610000001</v>
      </c>
      <c r="E6" s="17">
        <v>91.664876649241918</v>
      </c>
      <c r="F6" s="15">
        <v>2843.7410519999999</v>
      </c>
      <c r="G6" s="16">
        <v>4043.6100550000001</v>
      </c>
      <c r="H6" s="17">
        <v>42.193328473284652</v>
      </c>
      <c r="I6" s="15">
        <v>382.63115842939982</v>
      </c>
      <c r="J6" s="16">
        <v>515.75523669034897</v>
      </c>
      <c r="K6" s="18">
        <v>34.791750574466661</v>
      </c>
      <c r="L6" s="15">
        <v>34720.273020000001</v>
      </c>
      <c r="M6" s="16">
        <v>45772.316955000002</v>
      </c>
      <c r="N6" s="17">
        <v>31.831673468217446</v>
      </c>
      <c r="O6" s="15">
        <v>99775.896580000001</v>
      </c>
      <c r="P6" s="16">
        <v>100404.781199</v>
      </c>
      <c r="Q6" s="17">
        <v>0.6302971364389176</v>
      </c>
      <c r="R6" s="15">
        <v>347.98257104271062</v>
      </c>
      <c r="S6" s="16">
        <v>455.87786167553423</v>
      </c>
      <c r="T6" s="17">
        <v>31.00594673736714</v>
      </c>
      <c r="U6" s="15">
        <v>36492.103292</v>
      </c>
      <c r="V6" s="16">
        <v>46283.593000000001</v>
      </c>
      <c r="W6" s="17">
        <v>26.831804211588285</v>
      </c>
      <c r="X6" s="15">
        <v>104719.657807</v>
      </c>
      <c r="Y6" s="16">
        <v>101644.98044</v>
      </c>
      <c r="Z6" s="17">
        <v>-2.9361033366501976</v>
      </c>
      <c r="AA6" s="15">
        <v>348.47424119027897</v>
      </c>
      <c r="AB6" s="16">
        <v>455.34558420541714</v>
      </c>
      <c r="AC6" s="17">
        <v>30.6683623587497</v>
      </c>
      <c r="AD6" s="74"/>
    </row>
    <row r="7" spans="1:30" x14ac:dyDescent="0.2">
      <c r="A7" s="20" t="s">
        <v>75</v>
      </c>
      <c r="B7" s="52" t="s">
        <v>37</v>
      </c>
      <c r="C7" s="53">
        <v>528.627565</v>
      </c>
      <c r="D7" s="54">
        <v>1321.379983</v>
      </c>
      <c r="E7" s="55">
        <v>149.96426037677395</v>
      </c>
      <c r="F7" s="53">
        <v>1435.6148149999999</v>
      </c>
      <c r="G7" s="54">
        <v>2587.026022</v>
      </c>
      <c r="H7" s="55">
        <v>80.203352248074992</v>
      </c>
      <c r="I7" s="53">
        <v>368.22381566186334</v>
      </c>
      <c r="J7" s="54">
        <v>510.7718174316841</v>
      </c>
      <c r="K7" s="56">
        <v>38.71232541371559</v>
      </c>
      <c r="L7" s="53">
        <v>28456.955743999999</v>
      </c>
      <c r="M7" s="54">
        <v>37267.402262000003</v>
      </c>
      <c r="N7" s="55">
        <v>30.960608004802626</v>
      </c>
      <c r="O7" s="53">
        <v>82694.194183</v>
      </c>
      <c r="P7" s="54">
        <v>83384.966274999999</v>
      </c>
      <c r="Q7" s="55">
        <v>0.83533324053117752</v>
      </c>
      <c r="R7" s="53">
        <v>344.1227769996226</v>
      </c>
      <c r="S7" s="54">
        <v>446.93191023299966</v>
      </c>
      <c r="T7" s="55">
        <v>29.875713002714079</v>
      </c>
      <c r="U7" s="53">
        <v>29647.590032</v>
      </c>
      <c r="V7" s="54">
        <v>37371.034091000001</v>
      </c>
      <c r="W7" s="55">
        <v>26.050832633154108</v>
      </c>
      <c r="X7" s="53">
        <v>85963.337683999998</v>
      </c>
      <c r="Y7" s="54">
        <v>83659.014114999998</v>
      </c>
      <c r="Z7" s="55">
        <v>-2.6805887615376944</v>
      </c>
      <c r="AA7" s="53">
        <v>344.88644613805155</v>
      </c>
      <c r="AB7" s="54">
        <v>446.70660402032405</v>
      </c>
      <c r="AC7" s="55">
        <v>29.522806425833224</v>
      </c>
      <c r="AD7" s="1"/>
    </row>
    <row r="8" spans="1:30" x14ac:dyDescent="0.2">
      <c r="A8" s="21" t="s">
        <v>73</v>
      </c>
      <c r="B8" s="22" t="s">
        <v>14</v>
      </c>
      <c r="C8" s="23">
        <v>545.91008899999997</v>
      </c>
      <c r="D8" s="24">
        <v>526.254684</v>
      </c>
      <c r="E8" s="25">
        <v>-3.6004839251102316</v>
      </c>
      <c r="F8" s="23">
        <v>1392.035891</v>
      </c>
      <c r="G8" s="24">
        <v>1285.095937</v>
      </c>
      <c r="H8" s="25">
        <v>-7.6822698819336672</v>
      </c>
      <c r="I8" s="23">
        <v>392.16667654153173</v>
      </c>
      <c r="J8" s="24">
        <v>409.50614568786079</v>
      </c>
      <c r="K8" s="26">
        <v>4.4214539846280765</v>
      </c>
      <c r="L8" s="23">
        <v>5521.3328789999996</v>
      </c>
      <c r="M8" s="24">
        <v>6678.6578879999997</v>
      </c>
      <c r="N8" s="25">
        <v>20.960971460384226</v>
      </c>
      <c r="O8" s="23">
        <v>15993.278845999999</v>
      </c>
      <c r="P8" s="24">
        <v>15508.140885000001</v>
      </c>
      <c r="Q8" s="25">
        <v>-3.0333864973618896</v>
      </c>
      <c r="R8" s="23">
        <v>345.22832573390122</v>
      </c>
      <c r="S8" s="24">
        <v>430.65496615779546</v>
      </c>
      <c r="T8" s="25">
        <v>24.744968490720055</v>
      </c>
      <c r="U8" s="23">
        <v>6072.6654779999999</v>
      </c>
      <c r="V8" s="24">
        <v>7066.8679949999996</v>
      </c>
      <c r="W8" s="25">
        <v>16.371764929284982</v>
      </c>
      <c r="X8" s="23">
        <v>17630.376029999999</v>
      </c>
      <c r="Y8" s="24">
        <v>16453.001246</v>
      </c>
      <c r="Z8" s="25">
        <v>-6.6781036433741896</v>
      </c>
      <c r="AA8" s="23">
        <v>344.44333278352656</v>
      </c>
      <c r="AB8" s="24">
        <v>429.51847443140952</v>
      </c>
      <c r="AC8" s="25">
        <v>24.699314386599092</v>
      </c>
      <c r="AD8" s="1"/>
    </row>
    <row r="9" spans="1:30" x14ac:dyDescent="0.2">
      <c r="A9" s="20" t="s">
        <v>74</v>
      </c>
      <c r="B9" s="52" t="s">
        <v>15</v>
      </c>
      <c r="C9" s="53">
        <v>13.566279</v>
      </c>
      <c r="D9" s="54">
        <v>237.87839399999999</v>
      </c>
      <c r="E9" s="55">
        <v>1653.4535004034633</v>
      </c>
      <c r="F9" s="53">
        <v>16.090346</v>
      </c>
      <c r="G9" s="54">
        <v>171.48809600000001</v>
      </c>
      <c r="H9" s="55">
        <v>965.782525745562</v>
      </c>
      <c r="I9" s="53">
        <v>843.13158958794304</v>
      </c>
      <c r="J9" s="54">
        <v>1387.1423121987427</v>
      </c>
      <c r="K9" s="56">
        <v>64.522635532689463</v>
      </c>
      <c r="L9" s="53">
        <v>741.98439699999994</v>
      </c>
      <c r="M9" s="54">
        <v>1826.256805</v>
      </c>
      <c r="N9" s="55">
        <v>146.13142976913571</v>
      </c>
      <c r="O9" s="53">
        <v>1088.4235510000001</v>
      </c>
      <c r="P9" s="54">
        <v>1511.674039</v>
      </c>
      <c r="Q9" s="55">
        <v>38.886560990997879</v>
      </c>
      <c r="R9" s="53">
        <v>681.70556978328364</v>
      </c>
      <c r="S9" s="54">
        <v>1208.1022481593336</v>
      </c>
      <c r="T9" s="55">
        <v>77.217599754010109</v>
      </c>
      <c r="U9" s="53">
        <v>771.84778200000005</v>
      </c>
      <c r="V9" s="54">
        <v>1845.690914</v>
      </c>
      <c r="W9" s="55">
        <v>139.12628332201385</v>
      </c>
      <c r="X9" s="53">
        <v>1125.9440930000001</v>
      </c>
      <c r="Y9" s="54">
        <v>1532.9650790000001</v>
      </c>
      <c r="Z9" s="55">
        <v>36.14930692655625</v>
      </c>
      <c r="AA9" s="53">
        <v>685.51164023025785</v>
      </c>
      <c r="AB9" s="54">
        <v>1204.0006255093565</v>
      </c>
      <c r="AC9" s="55">
        <v>75.635329125110459</v>
      </c>
      <c r="AD9" s="1"/>
    </row>
    <row r="10" spans="1:30" s="19" customFormat="1" x14ac:dyDescent="0.2">
      <c r="A10" s="14" t="s">
        <v>60</v>
      </c>
      <c r="B10" s="14" t="s">
        <v>16</v>
      </c>
      <c r="C10" s="15">
        <v>1548.294163</v>
      </c>
      <c r="D10" s="16">
        <v>1303.0750399999999</v>
      </c>
      <c r="E10" s="17">
        <v>-15.838018954024824</v>
      </c>
      <c r="F10" s="15">
        <v>647.26729</v>
      </c>
      <c r="G10" s="16">
        <v>528.04492500000003</v>
      </c>
      <c r="H10" s="17">
        <v>-18.419340331565337</v>
      </c>
      <c r="I10" s="15">
        <v>2392.0475928885576</v>
      </c>
      <c r="J10" s="16">
        <v>2467.7351837061965</v>
      </c>
      <c r="K10" s="18">
        <v>3.1641339847356953</v>
      </c>
      <c r="L10" s="15">
        <v>15650.823308000001</v>
      </c>
      <c r="M10" s="16">
        <v>18189.143103999999</v>
      </c>
      <c r="N10" s="17">
        <v>16.218442608719009</v>
      </c>
      <c r="O10" s="15">
        <v>6771.7603660000004</v>
      </c>
      <c r="P10" s="16">
        <v>7081.0410570000004</v>
      </c>
      <c r="Q10" s="17">
        <v>4.5672125752241888</v>
      </c>
      <c r="R10" s="15">
        <v>2311.1897737227168</v>
      </c>
      <c r="S10" s="16">
        <v>2568.7103008700997</v>
      </c>
      <c r="T10" s="17">
        <v>11.142335868533436</v>
      </c>
      <c r="U10" s="15">
        <v>17337.397867</v>
      </c>
      <c r="V10" s="16">
        <v>19697.133838000002</v>
      </c>
      <c r="W10" s="17">
        <v>13.610669773527672</v>
      </c>
      <c r="X10" s="15">
        <v>7426.8219849999996</v>
      </c>
      <c r="Y10" s="16">
        <v>7726.6018709999998</v>
      </c>
      <c r="Z10" s="17">
        <v>4.0364490572881273</v>
      </c>
      <c r="AA10" s="15">
        <v>2334.4302451326362</v>
      </c>
      <c r="AB10" s="16">
        <v>2549.2621681374062</v>
      </c>
      <c r="AC10" s="17">
        <v>9.2027561522860513</v>
      </c>
      <c r="AD10" s="74"/>
    </row>
    <row r="11" spans="1:30" x14ac:dyDescent="0.2">
      <c r="A11" s="20" t="s">
        <v>63</v>
      </c>
      <c r="B11" s="52" t="s">
        <v>17</v>
      </c>
      <c r="C11" s="53">
        <v>467.95651299999997</v>
      </c>
      <c r="D11" s="54">
        <v>590.69294200000002</v>
      </c>
      <c r="E11" s="55">
        <v>26.228169838508066</v>
      </c>
      <c r="F11" s="53">
        <v>341.16773000000001</v>
      </c>
      <c r="G11" s="54">
        <v>322.89227099999999</v>
      </c>
      <c r="H11" s="55">
        <v>-5.3567372857919455</v>
      </c>
      <c r="I11" s="53">
        <v>1371.6318158226745</v>
      </c>
      <c r="J11" s="54">
        <v>1829.3808649263085</v>
      </c>
      <c r="K11" s="56">
        <v>33.372589044902412</v>
      </c>
      <c r="L11" s="53">
        <v>5449.2202770000004</v>
      </c>
      <c r="M11" s="54">
        <v>6789.2574869999999</v>
      </c>
      <c r="N11" s="55">
        <v>24.591356962683484</v>
      </c>
      <c r="O11" s="53">
        <v>3755.534866</v>
      </c>
      <c r="P11" s="54">
        <v>4071.0836989999998</v>
      </c>
      <c r="Q11" s="55">
        <v>8.4022341493021244</v>
      </c>
      <c r="R11" s="53">
        <v>1450.9838069494308</v>
      </c>
      <c r="S11" s="54">
        <v>1667.678188160975</v>
      </c>
      <c r="T11" s="55">
        <v>14.934307341935504</v>
      </c>
      <c r="U11" s="53">
        <v>6074.54162</v>
      </c>
      <c r="V11" s="54">
        <v>7329.3384939999996</v>
      </c>
      <c r="W11" s="55">
        <v>20.656651192719956</v>
      </c>
      <c r="X11" s="53">
        <v>4136.5754180000004</v>
      </c>
      <c r="Y11" s="54">
        <v>4440.2082460000001</v>
      </c>
      <c r="Z11" s="55">
        <v>7.3401980459189442</v>
      </c>
      <c r="AA11" s="53">
        <v>1468.4953146429009</v>
      </c>
      <c r="AB11" s="54">
        <v>1650.6744927116195</v>
      </c>
      <c r="AC11" s="55">
        <v>12.405839926906381</v>
      </c>
      <c r="AD11" s="1"/>
    </row>
    <row r="12" spans="1:30" x14ac:dyDescent="0.2">
      <c r="A12" s="21" t="s">
        <v>64</v>
      </c>
      <c r="B12" s="22" t="s">
        <v>18</v>
      </c>
      <c r="C12" s="23">
        <v>448.64849700000002</v>
      </c>
      <c r="D12" s="24">
        <v>567.03669200000002</v>
      </c>
      <c r="E12" s="25">
        <v>26.387739130217124</v>
      </c>
      <c r="F12" s="23">
        <v>333.74134400000003</v>
      </c>
      <c r="G12" s="24">
        <v>314.44533999999999</v>
      </c>
      <c r="H12" s="25">
        <v>-5.7817241845829042</v>
      </c>
      <c r="I12" s="23">
        <v>1344.3000247521027</v>
      </c>
      <c r="J12" s="24">
        <v>1803.2917644764591</v>
      </c>
      <c r="K12" s="26">
        <v>34.143549153694131</v>
      </c>
      <c r="L12" s="23">
        <v>5225.8096230000001</v>
      </c>
      <c r="M12" s="24">
        <v>6523.1812239999999</v>
      </c>
      <c r="N12" s="25">
        <v>24.826231619498085</v>
      </c>
      <c r="O12" s="23">
        <v>3673.9718910000001</v>
      </c>
      <c r="P12" s="24">
        <v>3975.8413350000001</v>
      </c>
      <c r="Q12" s="25">
        <v>8.216433139825563</v>
      </c>
      <c r="R12" s="23">
        <v>1422.3869365471965</v>
      </c>
      <c r="S12" s="24">
        <v>1640.704614285117</v>
      </c>
      <c r="T12" s="25">
        <v>15.348684111784694</v>
      </c>
      <c r="U12" s="23">
        <v>5830.350144</v>
      </c>
      <c r="V12" s="24">
        <v>7034.442959</v>
      </c>
      <c r="W12" s="25">
        <v>20.652152705427639</v>
      </c>
      <c r="X12" s="23">
        <v>4047.4281609999998</v>
      </c>
      <c r="Y12" s="24">
        <v>4334.7414749999998</v>
      </c>
      <c r="Z12" s="25">
        <v>7.0986637086849047</v>
      </c>
      <c r="AA12" s="23">
        <v>1440.5073819913071</v>
      </c>
      <c r="AB12" s="24">
        <v>1622.8056504799979</v>
      </c>
      <c r="AC12" s="25">
        <v>12.65514295641359</v>
      </c>
      <c r="AD12" s="1"/>
    </row>
    <row r="13" spans="1:30" x14ac:dyDescent="0.2">
      <c r="A13" s="20" t="s">
        <v>61</v>
      </c>
      <c r="B13" s="52" t="s">
        <v>19</v>
      </c>
      <c r="C13" s="53">
        <v>844.06363999999996</v>
      </c>
      <c r="D13" s="54">
        <v>493.660549</v>
      </c>
      <c r="E13" s="55">
        <v>-41.513823649600631</v>
      </c>
      <c r="F13" s="53">
        <v>197.055848</v>
      </c>
      <c r="G13" s="54">
        <v>100.10173899999999</v>
      </c>
      <c r="H13" s="55">
        <v>-49.201335552345547</v>
      </c>
      <c r="I13" s="53">
        <v>4283.3727015297709</v>
      </c>
      <c r="J13" s="54">
        <v>4931.5881415406784</v>
      </c>
      <c r="K13" s="56">
        <v>15.133295306742811</v>
      </c>
      <c r="L13" s="53">
        <v>7737.8749470000002</v>
      </c>
      <c r="M13" s="54">
        <v>8474.0793240000003</v>
      </c>
      <c r="N13" s="55">
        <v>9.5142966517626206</v>
      </c>
      <c r="O13" s="53">
        <v>1843.690286</v>
      </c>
      <c r="P13" s="54">
        <v>1694.218202</v>
      </c>
      <c r="Q13" s="55">
        <v>-8.107223058829959</v>
      </c>
      <c r="R13" s="53">
        <v>4196.9494582453963</v>
      </c>
      <c r="S13" s="54">
        <v>5001.7638306544413</v>
      </c>
      <c r="T13" s="55">
        <v>19.176174991287851</v>
      </c>
      <c r="U13" s="53">
        <v>8574.6798820000004</v>
      </c>
      <c r="V13" s="54">
        <v>9214.4204430000009</v>
      </c>
      <c r="W13" s="55">
        <v>7.4608098471751205</v>
      </c>
      <c r="X13" s="53">
        <v>2017.3278949999999</v>
      </c>
      <c r="Y13" s="54">
        <v>1861.7674469999999</v>
      </c>
      <c r="Z13" s="55">
        <v>-7.7112128566486637</v>
      </c>
      <c r="AA13" s="53">
        <v>4250.5137133395956</v>
      </c>
      <c r="AB13" s="54">
        <v>4949.2864739083616</v>
      </c>
      <c r="AC13" s="55">
        <v>16.439724882565908</v>
      </c>
      <c r="AD13" s="1"/>
    </row>
    <row r="14" spans="1:30" x14ac:dyDescent="0.2">
      <c r="A14" s="21" t="s">
        <v>62</v>
      </c>
      <c r="B14" s="22" t="s">
        <v>18</v>
      </c>
      <c r="C14" s="23">
        <v>738.49205400000005</v>
      </c>
      <c r="D14" s="24">
        <v>399.576459</v>
      </c>
      <c r="E14" s="25">
        <v>-45.892923717226623</v>
      </c>
      <c r="F14" s="23">
        <v>167.73656500000001</v>
      </c>
      <c r="G14" s="24">
        <v>81.174439000000007</v>
      </c>
      <c r="H14" s="25">
        <v>-51.605996581604018</v>
      </c>
      <c r="I14" s="23">
        <v>4402.6897415003104</v>
      </c>
      <c r="J14" s="24">
        <v>4922.4418908518719</v>
      </c>
      <c r="K14" s="26">
        <v>11.805332191644391</v>
      </c>
      <c r="L14" s="23">
        <v>6804.6528410000001</v>
      </c>
      <c r="M14" s="24">
        <v>7354.2566189999998</v>
      </c>
      <c r="N14" s="25">
        <v>8.0768819635952394</v>
      </c>
      <c r="O14" s="23">
        <v>1581.8799939999999</v>
      </c>
      <c r="P14" s="24">
        <v>1433.3039610000001</v>
      </c>
      <c r="Q14" s="25">
        <v>-9.3923706958519038</v>
      </c>
      <c r="R14" s="23">
        <v>4301.6239327949934</v>
      </c>
      <c r="S14" s="24">
        <v>5130.9818566809909</v>
      </c>
      <c r="T14" s="25">
        <v>19.280112274880334</v>
      </c>
      <c r="U14" s="23">
        <v>7548.9595570000001</v>
      </c>
      <c r="V14" s="24">
        <v>7996.4899240000004</v>
      </c>
      <c r="W14" s="25">
        <v>5.9283715010105542</v>
      </c>
      <c r="X14" s="23">
        <v>1730.647375</v>
      </c>
      <c r="Y14" s="24">
        <v>1575.8281919999999</v>
      </c>
      <c r="Z14" s="25">
        <v>-8.9457381807775853</v>
      </c>
      <c r="AA14" s="23">
        <v>4361.9281813546795</v>
      </c>
      <c r="AB14" s="24">
        <v>5074.46812069726</v>
      </c>
      <c r="AC14" s="25">
        <v>16.335434920464188</v>
      </c>
      <c r="AD14" s="1"/>
    </row>
    <row r="15" spans="1:30" x14ac:dyDescent="0.2">
      <c r="A15" s="20" t="s">
        <v>65</v>
      </c>
      <c r="B15" s="52" t="s">
        <v>38</v>
      </c>
      <c r="C15" s="53">
        <v>201.53721200000001</v>
      </c>
      <c r="D15" s="54">
        <v>168.683392</v>
      </c>
      <c r="E15" s="55">
        <v>-16.301614810469843</v>
      </c>
      <c r="F15" s="53">
        <v>86.270212000000001</v>
      </c>
      <c r="G15" s="54">
        <v>77.781667999999996</v>
      </c>
      <c r="H15" s="55">
        <v>-9.8394843402030858</v>
      </c>
      <c r="I15" s="53">
        <v>2336.1158774015762</v>
      </c>
      <c r="J15" s="54">
        <v>2168.6779974942169</v>
      </c>
      <c r="K15" s="56">
        <v>-7.167361924426352</v>
      </c>
      <c r="L15" s="53">
        <v>2066.1170010000001</v>
      </c>
      <c r="M15" s="54">
        <v>2428.029305</v>
      </c>
      <c r="N15" s="55">
        <v>17.516544504732035</v>
      </c>
      <c r="O15" s="53">
        <v>928.09041400000001</v>
      </c>
      <c r="P15" s="54">
        <v>1030.310027</v>
      </c>
      <c r="Q15" s="55">
        <v>11.013971425417601</v>
      </c>
      <c r="R15" s="53">
        <v>2226.2022857182533</v>
      </c>
      <c r="S15" s="54">
        <v>2356.6006749151047</v>
      </c>
      <c r="T15" s="55">
        <v>5.8574366774033049</v>
      </c>
      <c r="U15" s="53">
        <v>2248.2160960000001</v>
      </c>
      <c r="V15" s="54">
        <v>2616.1905849999998</v>
      </c>
      <c r="W15" s="55">
        <v>16.36739856345195</v>
      </c>
      <c r="X15" s="53">
        <v>1002.610099</v>
      </c>
      <c r="Y15" s="54">
        <v>1112.343357</v>
      </c>
      <c r="Z15" s="55">
        <v>10.944758895750951</v>
      </c>
      <c r="AA15" s="53">
        <v>2242.3633057779525</v>
      </c>
      <c r="AB15" s="54">
        <v>2351.963149270644</v>
      </c>
      <c r="AC15" s="55">
        <v>4.88769340856956</v>
      </c>
      <c r="AD15" s="1"/>
    </row>
    <row r="16" spans="1:30" x14ac:dyDescent="0.2">
      <c r="A16" s="21" t="s">
        <v>66</v>
      </c>
      <c r="B16" s="22" t="s">
        <v>18</v>
      </c>
      <c r="C16" s="23">
        <v>188.541236</v>
      </c>
      <c r="D16" s="24">
        <v>158.490836</v>
      </c>
      <c r="E16" s="25">
        <v>-15.938370108064849</v>
      </c>
      <c r="F16" s="23">
        <v>76.180689000000001</v>
      </c>
      <c r="G16" s="24">
        <v>70.245337000000006</v>
      </c>
      <c r="H16" s="25">
        <v>-7.7911503268236366</v>
      </c>
      <c r="I16" s="23">
        <v>2474.9216432001554</v>
      </c>
      <c r="J16" s="24">
        <v>2256.2470730263562</v>
      </c>
      <c r="K16" s="26">
        <v>-8.8356158981682249</v>
      </c>
      <c r="L16" s="23">
        <v>1945.9699780000001</v>
      </c>
      <c r="M16" s="24">
        <v>2296.1753229999999</v>
      </c>
      <c r="N16" s="25">
        <v>17.99644130994913</v>
      </c>
      <c r="O16" s="23">
        <v>828.85356200000001</v>
      </c>
      <c r="P16" s="24">
        <v>935.49153799999999</v>
      </c>
      <c r="Q16" s="25">
        <v>12.865719698746968</v>
      </c>
      <c r="R16" s="23">
        <v>2347.7850216441493</v>
      </c>
      <c r="S16" s="24">
        <v>2454.5121251540386</v>
      </c>
      <c r="T16" s="25">
        <v>4.5458635490888577</v>
      </c>
      <c r="U16" s="23">
        <v>2117.1675970000001</v>
      </c>
      <c r="V16" s="24">
        <v>2470.6692870000002</v>
      </c>
      <c r="W16" s="25">
        <v>16.696915752012622</v>
      </c>
      <c r="X16" s="23">
        <v>894.78090599999996</v>
      </c>
      <c r="Y16" s="24">
        <v>1007.740008</v>
      </c>
      <c r="Z16" s="25">
        <v>12.624219095707879</v>
      </c>
      <c r="AA16" s="23">
        <v>2366.129610950818</v>
      </c>
      <c r="AB16" s="24">
        <v>2451.6931623101741</v>
      </c>
      <c r="AC16" s="25">
        <v>3.6161819269474815</v>
      </c>
      <c r="AD16" s="1"/>
    </row>
    <row r="17" spans="1:30" s="19" customFormat="1" x14ac:dyDescent="0.2">
      <c r="A17" s="14" t="s">
        <v>85</v>
      </c>
      <c r="B17" s="58" t="s">
        <v>20</v>
      </c>
      <c r="C17" s="59">
        <v>1050.5529449999999</v>
      </c>
      <c r="D17" s="60">
        <v>1253.692843</v>
      </c>
      <c r="E17" s="61">
        <v>19.336474088890409</v>
      </c>
      <c r="F17" s="59">
        <v>2444.7311920000002</v>
      </c>
      <c r="G17" s="60">
        <v>2373.7343129999999</v>
      </c>
      <c r="H17" s="61">
        <v>-2.9040771121310316</v>
      </c>
      <c r="I17" s="59">
        <v>429.72125051529991</v>
      </c>
      <c r="J17" s="60">
        <v>528.15213401686208</v>
      </c>
      <c r="K17" s="62">
        <v>22.905751899290252</v>
      </c>
      <c r="L17" s="59">
        <v>10491.074623</v>
      </c>
      <c r="M17" s="60">
        <v>12548.599674999999</v>
      </c>
      <c r="N17" s="61">
        <v>19.612147715441886</v>
      </c>
      <c r="O17" s="59">
        <v>24601.760475999999</v>
      </c>
      <c r="P17" s="60">
        <v>26032.110063</v>
      </c>
      <c r="Q17" s="61">
        <v>5.8140131410325813</v>
      </c>
      <c r="R17" s="59">
        <v>426.43593060075773</v>
      </c>
      <c r="S17" s="60">
        <v>482.0431246115387</v>
      </c>
      <c r="T17" s="61">
        <v>13.039987960780476</v>
      </c>
      <c r="U17" s="59">
        <v>11384.237031000001</v>
      </c>
      <c r="V17" s="60">
        <v>13472.149003</v>
      </c>
      <c r="W17" s="61">
        <v>18.340376841368311</v>
      </c>
      <c r="X17" s="59">
        <v>26598.102284000001</v>
      </c>
      <c r="Y17" s="60">
        <v>28494.601943999998</v>
      </c>
      <c r="Z17" s="61">
        <v>7.1302066581676149</v>
      </c>
      <c r="AA17" s="59">
        <v>428.0093710989355</v>
      </c>
      <c r="AB17" s="60">
        <v>472.79653281265723</v>
      </c>
      <c r="AC17" s="61">
        <v>10.464061008460735</v>
      </c>
      <c r="AD17" s="74"/>
    </row>
    <row r="18" spans="1:30" x14ac:dyDescent="0.2">
      <c r="A18" s="21" t="s">
        <v>91</v>
      </c>
      <c r="B18" s="22" t="s">
        <v>95</v>
      </c>
      <c r="C18" s="23">
        <v>548.99974699999996</v>
      </c>
      <c r="D18" s="24">
        <v>614.99999600000001</v>
      </c>
      <c r="E18" s="25">
        <v>12.021908818839599</v>
      </c>
      <c r="F18" s="23">
        <v>1476.388989</v>
      </c>
      <c r="G18" s="24">
        <v>1432.0248939999999</v>
      </c>
      <c r="H18" s="25">
        <v>-3.0049055723484597</v>
      </c>
      <c r="I18" s="23">
        <v>371.85304895280547</v>
      </c>
      <c r="J18" s="24">
        <v>429.46180515211074</v>
      </c>
      <c r="K18" s="26">
        <v>15.492344720996719</v>
      </c>
      <c r="L18" s="23">
        <v>5588.9626040000003</v>
      </c>
      <c r="M18" s="24">
        <v>6059.7428289999998</v>
      </c>
      <c r="N18" s="25">
        <v>8.4233919307862948</v>
      </c>
      <c r="O18" s="23">
        <v>14940.478397000001</v>
      </c>
      <c r="P18" s="24">
        <v>14621.091928</v>
      </c>
      <c r="Q18" s="25">
        <v>-2.1377258512962571</v>
      </c>
      <c r="R18" s="23">
        <v>374.08190390491416</v>
      </c>
      <c r="S18" s="24">
        <v>414.45213933682612</v>
      </c>
      <c r="T18" s="25">
        <v>10.791817249244296</v>
      </c>
      <c r="U18" s="23">
        <v>6059.3772509999999</v>
      </c>
      <c r="V18" s="24">
        <v>6460.3638270000001</v>
      </c>
      <c r="W18" s="25">
        <v>6.6176202502299164</v>
      </c>
      <c r="X18" s="23">
        <v>16146.294346999999</v>
      </c>
      <c r="Y18" s="24">
        <v>15897.262204000001</v>
      </c>
      <c r="Z18" s="25">
        <v>-1.5423485887724353</v>
      </c>
      <c r="AA18" s="23">
        <v>375.27974659559203</v>
      </c>
      <c r="AB18" s="24">
        <v>406.38216468332968</v>
      </c>
      <c r="AC18" s="25">
        <v>8.287795536499921</v>
      </c>
      <c r="AD18" s="1"/>
    </row>
    <row r="19" spans="1:30" x14ac:dyDescent="0.2">
      <c r="A19" s="20" t="s">
        <v>92</v>
      </c>
      <c r="B19" s="52" t="s">
        <v>21</v>
      </c>
      <c r="C19" s="53">
        <v>357.34217000000001</v>
      </c>
      <c r="D19" s="54">
        <v>458.89653700000002</v>
      </c>
      <c r="E19" s="55">
        <v>28.419362595799981</v>
      </c>
      <c r="F19" s="53">
        <v>790.17268300000001</v>
      </c>
      <c r="G19" s="54">
        <v>754.20112400000005</v>
      </c>
      <c r="H19" s="55">
        <v>-4.5523668147358531</v>
      </c>
      <c r="I19" s="53">
        <v>452.2330089206589</v>
      </c>
      <c r="J19" s="54">
        <v>608.45379620516178</v>
      </c>
      <c r="K19" s="56">
        <v>34.544313263941937</v>
      </c>
      <c r="L19" s="53">
        <v>3290.8235530000002</v>
      </c>
      <c r="M19" s="54">
        <v>4797.8242559999999</v>
      </c>
      <c r="N19" s="55">
        <v>45.79402932819594</v>
      </c>
      <c r="O19" s="53">
        <v>7721.144507</v>
      </c>
      <c r="P19" s="54">
        <v>9547.6576100000002</v>
      </c>
      <c r="Q19" s="55">
        <v>23.655989100373411</v>
      </c>
      <c r="R19" s="53">
        <v>426.209294492097</v>
      </c>
      <c r="S19" s="54">
        <v>502.51322910604455</v>
      </c>
      <c r="T19" s="55">
        <v>17.902926003731821</v>
      </c>
      <c r="U19" s="53">
        <v>3557.6364349999999</v>
      </c>
      <c r="V19" s="54">
        <v>5184.627305</v>
      </c>
      <c r="W19" s="55">
        <v>45.732353480352181</v>
      </c>
      <c r="X19" s="53">
        <v>8337.6181369999995</v>
      </c>
      <c r="Y19" s="54">
        <v>10567.39162</v>
      </c>
      <c r="Z19" s="55">
        <v>26.743530902487535</v>
      </c>
      <c r="AA19" s="53">
        <v>426.69697466860612</v>
      </c>
      <c r="AB19" s="54">
        <v>490.62507489430965</v>
      </c>
      <c r="AC19" s="55">
        <v>14.982084247340467</v>
      </c>
      <c r="AD19" s="1"/>
    </row>
    <row r="20" spans="1:30" x14ac:dyDescent="0.2">
      <c r="A20" s="21" t="s">
        <v>93</v>
      </c>
      <c r="B20" s="22" t="s">
        <v>94</v>
      </c>
      <c r="C20" s="23">
        <v>143.49188899999999</v>
      </c>
      <c r="D20" s="24">
        <v>179.59096500000001</v>
      </c>
      <c r="E20" s="25">
        <v>25.15757249526489</v>
      </c>
      <c r="F20" s="23">
        <v>177.652286</v>
      </c>
      <c r="G20" s="24">
        <v>187.426772</v>
      </c>
      <c r="H20" s="25">
        <v>5.5020322113952469</v>
      </c>
      <c r="I20" s="23">
        <v>807.71203248124812</v>
      </c>
      <c r="J20" s="24">
        <v>958.19270152078388</v>
      </c>
      <c r="K20" s="26">
        <v>18.630484998133202</v>
      </c>
      <c r="L20" s="23">
        <v>1609.1040459999999</v>
      </c>
      <c r="M20" s="24">
        <v>1687.2604100000001</v>
      </c>
      <c r="N20" s="25">
        <v>4.857135509309396</v>
      </c>
      <c r="O20" s="23">
        <v>1938.609119</v>
      </c>
      <c r="P20" s="24">
        <v>1861.5206949999999</v>
      </c>
      <c r="Q20" s="25">
        <v>-3.9764810370728543</v>
      </c>
      <c r="R20" s="23">
        <v>830.03016452848942</v>
      </c>
      <c r="S20" s="24">
        <v>906.38820966747301</v>
      </c>
      <c r="T20" s="25">
        <v>9.1994301414768387</v>
      </c>
      <c r="U20" s="23">
        <v>1764.9830219999999</v>
      </c>
      <c r="V20" s="24">
        <v>1823.296163</v>
      </c>
      <c r="W20" s="25">
        <v>3.3038924608987053</v>
      </c>
      <c r="X20" s="23">
        <v>2112.6143750000001</v>
      </c>
      <c r="Y20" s="24">
        <v>2027.989662</v>
      </c>
      <c r="Z20" s="25">
        <v>-4.0056866980278993</v>
      </c>
      <c r="AA20" s="23">
        <v>835.44968872987045</v>
      </c>
      <c r="AB20" s="24">
        <v>899.06580746662598</v>
      </c>
      <c r="AC20" s="25">
        <v>7.6145960187585571</v>
      </c>
      <c r="AD20" s="1"/>
    </row>
    <row r="21" spans="1:30" s="19" customFormat="1" x14ac:dyDescent="0.2">
      <c r="A21" s="66" t="s">
        <v>67</v>
      </c>
      <c r="B21" s="58" t="s">
        <v>39</v>
      </c>
      <c r="C21" s="59">
        <v>887.53595499999994</v>
      </c>
      <c r="D21" s="60">
        <v>542.18337199999996</v>
      </c>
      <c r="E21" s="61">
        <v>-38.911390694025464</v>
      </c>
      <c r="F21" s="59">
        <v>4814.4842950000002</v>
      </c>
      <c r="G21" s="60">
        <v>2440.2102289999998</v>
      </c>
      <c r="H21" s="61">
        <v>-49.315231300385832</v>
      </c>
      <c r="I21" s="59">
        <v>184.34704541911896</v>
      </c>
      <c r="J21" s="60">
        <v>222.18715648208195</v>
      </c>
      <c r="K21" s="62">
        <v>20.526562265715874</v>
      </c>
      <c r="L21" s="59">
        <v>5820.8715730000004</v>
      </c>
      <c r="M21" s="60">
        <v>4235.8543110000001</v>
      </c>
      <c r="N21" s="61">
        <v>-27.229895765989276</v>
      </c>
      <c r="O21" s="59">
        <v>31799.918384000001</v>
      </c>
      <c r="P21" s="60">
        <v>18764.011413</v>
      </c>
      <c r="Q21" s="61">
        <v>-40.993523359352281</v>
      </c>
      <c r="R21" s="59">
        <v>183.046745677459</v>
      </c>
      <c r="S21" s="60">
        <v>225.74353733686891</v>
      </c>
      <c r="T21" s="61">
        <v>23.325621824845012</v>
      </c>
      <c r="U21" s="59">
        <v>6626.2294819999997</v>
      </c>
      <c r="V21" s="60">
        <v>5243.0544019999998</v>
      </c>
      <c r="W21" s="61">
        <v>-20.874240527850162</v>
      </c>
      <c r="X21" s="59">
        <v>36212.878717</v>
      </c>
      <c r="Y21" s="60">
        <v>23940.191046</v>
      </c>
      <c r="Z21" s="61">
        <v>-33.890395090955948</v>
      </c>
      <c r="AA21" s="59">
        <v>182.97991534402212</v>
      </c>
      <c r="AB21" s="60">
        <v>219.0063726695291</v>
      </c>
      <c r="AC21" s="61">
        <v>19.688749586408605</v>
      </c>
      <c r="AD21" s="74"/>
    </row>
    <row r="22" spans="1:30" x14ac:dyDescent="0.2">
      <c r="A22" s="20" t="s">
        <v>69</v>
      </c>
      <c r="B22" s="22" t="s">
        <v>29</v>
      </c>
      <c r="C22" s="23">
        <v>834.88301999999999</v>
      </c>
      <c r="D22" s="24">
        <v>486.92817400000001</v>
      </c>
      <c r="E22" s="25">
        <v>-41.677077825825229</v>
      </c>
      <c r="F22" s="23">
        <v>4728.7716570000002</v>
      </c>
      <c r="G22" s="24">
        <v>2384.3137539999998</v>
      </c>
      <c r="H22" s="25">
        <v>-49.578581353775029</v>
      </c>
      <c r="I22" s="23">
        <v>176.55388768119576</v>
      </c>
      <c r="J22" s="24">
        <v>204.2215179034697</v>
      </c>
      <c r="K22" s="26">
        <v>15.670926642087601</v>
      </c>
      <c r="L22" s="23">
        <v>4878.5873359999996</v>
      </c>
      <c r="M22" s="24">
        <v>3345.7919910000001</v>
      </c>
      <c r="N22" s="25">
        <v>-31.418835811121358</v>
      </c>
      <c r="O22" s="23">
        <v>29550.714491999999</v>
      </c>
      <c r="P22" s="24">
        <v>16993.070480999999</v>
      </c>
      <c r="Q22" s="25">
        <v>-42.49522973259959</v>
      </c>
      <c r="R22" s="23">
        <v>165.09202636439588</v>
      </c>
      <c r="S22" s="24">
        <v>196.89155027874094</v>
      </c>
      <c r="T22" s="25">
        <v>19.261695803621805</v>
      </c>
      <c r="U22" s="23">
        <v>5586.689265</v>
      </c>
      <c r="V22" s="24">
        <v>4253.2880939999995</v>
      </c>
      <c r="W22" s="25">
        <v>-23.867466181690354</v>
      </c>
      <c r="X22" s="23">
        <v>33710.706867000001</v>
      </c>
      <c r="Y22" s="24">
        <v>21842.742256000001</v>
      </c>
      <c r="Z22" s="25">
        <v>-35.205327072562085</v>
      </c>
      <c r="AA22" s="23">
        <v>165.72447700492771</v>
      </c>
      <c r="AB22" s="24">
        <v>194.72317368171392</v>
      </c>
      <c r="AC22" s="25">
        <v>17.498137390968481</v>
      </c>
      <c r="AD22" s="1"/>
    </row>
    <row r="23" spans="1:30" s="19" customFormat="1" x14ac:dyDescent="0.2">
      <c r="A23" s="14" t="s">
        <v>76</v>
      </c>
      <c r="B23" s="58" t="s">
        <v>22</v>
      </c>
      <c r="C23" s="59">
        <v>999.66535899999997</v>
      </c>
      <c r="D23" s="60">
        <v>991.59343899999999</v>
      </c>
      <c r="E23" s="61">
        <v>-0.80746220996139595</v>
      </c>
      <c r="F23" s="59">
        <v>3154.059186</v>
      </c>
      <c r="G23" s="60">
        <v>2751.7344830000002</v>
      </c>
      <c r="H23" s="61">
        <v>-12.755775312835226</v>
      </c>
      <c r="I23" s="59">
        <v>316.94565639010176</v>
      </c>
      <c r="J23" s="60">
        <v>360.35215066205933</v>
      </c>
      <c r="K23" s="62">
        <v>13.695248190602172</v>
      </c>
      <c r="L23" s="59">
        <v>8977.5979889999999</v>
      </c>
      <c r="M23" s="60">
        <v>9383.1854899999998</v>
      </c>
      <c r="N23" s="61">
        <v>4.5177730334656996</v>
      </c>
      <c r="O23" s="59">
        <v>29739.931751</v>
      </c>
      <c r="P23" s="60">
        <v>26766.034995000002</v>
      </c>
      <c r="Q23" s="61">
        <v>-9.9996757924637798</v>
      </c>
      <c r="R23" s="59">
        <v>301.87016110748573</v>
      </c>
      <c r="S23" s="60">
        <v>350.56314809992642</v>
      </c>
      <c r="T23" s="61">
        <v>16.130440588694949</v>
      </c>
      <c r="U23" s="59">
        <v>9467.8375680000008</v>
      </c>
      <c r="V23" s="60">
        <v>10355.990444999999</v>
      </c>
      <c r="W23" s="61">
        <v>9.3807363151416254</v>
      </c>
      <c r="X23" s="59">
        <v>31294.688918</v>
      </c>
      <c r="Y23" s="60">
        <v>29840.856193</v>
      </c>
      <c r="Z23" s="61">
        <v>-4.6456212707830735</v>
      </c>
      <c r="AA23" s="59">
        <v>302.53815888082897</v>
      </c>
      <c r="AB23" s="60">
        <v>347.04066056352917</v>
      </c>
      <c r="AC23" s="61">
        <v>14.709715246277376</v>
      </c>
      <c r="AD23" s="74"/>
    </row>
    <row r="24" spans="1:30" x14ac:dyDescent="0.2">
      <c r="A24" s="20" t="s">
        <v>77</v>
      </c>
      <c r="B24" s="22" t="s">
        <v>23</v>
      </c>
      <c r="C24" s="23">
        <v>858.21713599999998</v>
      </c>
      <c r="D24" s="24">
        <v>921.79146200000002</v>
      </c>
      <c r="E24" s="25">
        <v>7.4077204163399468</v>
      </c>
      <c r="F24" s="23">
        <v>2900.710889</v>
      </c>
      <c r="G24" s="24">
        <v>2663.9981979999998</v>
      </c>
      <c r="H24" s="25">
        <v>-8.1605061675624313</v>
      </c>
      <c r="I24" s="23">
        <v>295.86441697947515</v>
      </c>
      <c r="J24" s="24">
        <v>346.01805012181921</v>
      </c>
      <c r="K24" s="26">
        <v>16.951559655050819</v>
      </c>
      <c r="L24" s="23">
        <v>7883.6670199999999</v>
      </c>
      <c r="M24" s="24">
        <v>8433.473849</v>
      </c>
      <c r="N24" s="25">
        <v>6.9739986177143276</v>
      </c>
      <c r="O24" s="23">
        <v>27757.147540999998</v>
      </c>
      <c r="P24" s="24">
        <v>25319.501908999999</v>
      </c>
      <c r="Q24" s="25">
        <v>-8.782046600427373</v>
      </c>
      <c r="R24" s="23">
        <v>284.02295330797443</v>
      </c>
      <c r="S24" s="24">
        <v>333.08213879208506</v>
      </c>
      <c r="T24" s="25">
        <v>17.272965058888843</v>
      </c>
      <c r="U24" s="23">
        <v>8296.3525659999996</v>
      </c>
      <c r="V24" s="24">
        <v>9293.9945119999993</v>
      </c>
      <c r="W24" s="25">
        <v>12.025066896126413</v>
      </c>
      <c r="X24" s="23">
        <v>29192.880606999999</v>
      </c>
      <c r="Y24" s="24">
        <v>28198.125478999998</v>
      </c>
      <c r="Z24" s="25">
        <v>-3.4075264493133806</v>
      </c>
      <c r="AA24" s="23">
        <v>284.1909531877667</v>
      </c>
      <c r="AB24" s="24">
        <v>329.59618251651227</v>
      </c>
      <c r="AC24" s="25">
        <v>15.977014334705464</v>
      </c>
      <c r="AD24" s="1"/>
    </row>
    <row r="25" spans="1:30" x14ac:dyDescent="0.2">
      <c r="A25" s="21" t="s">
        <v>78</v>
      </c>
      <c r="B25" s="52" t="s">
        <v>24</v>
      </c>
      <c r="C25" s="53">
        <v>140.29759300000001</v>
      </c>
      <c r="D25" s="54">
        <v>68.698807000000002</v>
      </c>
      <c r="E25" s="55">
        <v>-51.033509890650798</v>
      </c>
      <c r="F25" s="53">
        <v>250.55535599999999</v>
      </c>
      <c r="G25" s="54">
        <v>85.202082000000004</v>
      </c>
      <c r="H25" s="55">
        <v>-65.994707373168254</v>
      </c>
      <c r="I25" s="53">
        <v>559.94649342079924</v>
      </c>
      <c r="J25" s="54">
        <v>806.30432246949078</v>
      </c>
      <c r="K25" s="56">
        <v>43.996673243483265</v>
      </c>
      <c r="L25" s="53">
        <v>1080.127309</v>
      </c>
      <c r="M25" s="54">
        <v>932.56522299999995</v>
      </c>
      <c r="N25" s="55">
        <v>-13.661545705812728</v>
      </c>
      <c r="O25" s="53">
        <v>1944.9363739999999</v>
      </c>
      <c r="P25" s="54">
        <v>1404.4062449999999</v>
      </c>
      <c r="Q25" s="55">
        <v>-27.791661271074563</v>
      </c>
      <c r="R25" s="53">
        <v>555.35354443425103</v>
      </c>
      <c r="S25" s="54">
        <v>664.02810890377384</v>
      </c>
      <c r="T25" s="55">
        <v>19.568537116339392</v>
      </c>
      <c r="U25" s="53">
        <v>1156.858712</v>
      </c>
      <c r="V25" s="54">
        <v>1043.9604569999999</v>
      </c>
      <c r="W25" s="55">
        <v>-9.759035725704079</v>
      </c>
      <c r="X25" s="53">
        <v>2062.2222139999999</v>
      </c>
      <c r="Y25" s="54">
        <v>1598.559841</v>
      </c>
      <c r="Z25" s="55">
        <v>-22.483628090721353</v>
      </c>
      <c r="AA25" s="53">
        <v>560.97674835734267</v>
      </c>
      <c r="AB25" s="54">
        <v>653.06310731973394</v>
      </c>
      <c r="AC25" s="55">
        <v>16.415361105792602</v>
      </c>
      <c r="AD25" s="1"/>
    </row>
    <row r="26" spans="1:30" s="19" customFormat="1" x14ac:dyDescent="0.2">
      <c r="A26" s="27" t="s">
        <v>57</v>
      </c>
      <c r="B26" s="66" t="s">
        <v>25</v>
      </c>
      <c r="C26" s="15">
        <v>623.12350800000002</v>
      </c>
      <c r="D26" s="16">
        <v>617.72131000000002</v>
      </c>
      <c r="E26" s="17">
        <v>-0.86695461343435642</v>
      </c>
      <c r="F26" s="15">
        <v>284.78980999999999</v>
      </c>
      <c r="G26" s="16">
        <v>183.16507999999999</v>
      </c>
      <c r="H26" s="17">
        <v>-35.684117349563884</v>
      </c>
      <c r="I26" s="15">
        <v>2188.0119516916707</v>
      </c>
      <c r="J26" s="16">
        <v>3372.4840455396848</v>
      </c>
      <c r="K26" s="18">
        <v>54.134626318299325</v>
      </c>
      <c r="L26" s="15">
        <v>4940.8058860000001</v>
      </c>
      <c r="M26" s="16">
        <v>5581.954444</v>
      </c>
      <c r="N26" s="17">
        <v>12.976598813904495</v>
      </c>
      <c r="O26" s="15">
        <v>2212.8928150000002</v>
      </c>
      <c r="P26" s="16">
        <v>2167.2702260000001</v>
      </c>
      <c r="Q26" s="17">
        <v>-2.0616718844559179</v>
      </c>
      <c r="R26" s="15">
        <v>2232.7361960366793</v>
      </c>
      <c r="S26" s="16">
        <v>2575.5692008477763</v>
      </c>
      <c r="T26" s="17">
        <v>15.354837056865843</v>
      </c>
      <c r="U26" s="15">
        <v>5389.15751</v>
      </c>
      <c r="V26" s="16">
        <v>6170.6682890000002</v>
      </c>
      <c r="W26" s="17">
        <v>14.501539016995624</v>
      </c>
      <c r="X26" s="15">
        <v>2411.4800409999998</v>
      </c>
      <c r="Y26" s="16">
        <v>2430.99386</v>
      </c>
      <c r="Z26" s="17">
        <v>0.80920508020909665</v>
      </c>
      <c r="AA26" s="15">
        <v>2234.7925001963554</v>
      </c>
      <c r="AB26" s="16">
        <v>2538.3314991178136</v>
      </c>
      <c r="AC26" s="17">
        <v>13.582424269581562</v>
      </c>
      <c r="AD26" s="74"/>
    </row>
    <row r="27" spans="1:30" x14ac:dyDescent="0.2">
      <c r="A27" s="57" t="s">
        <v>58</v>
      </c>
      <c r="B27" s="52" t="s">
        <v>54</v>
      </c>
      <c r="C27" s="53">
        <v>577.82058700000005</v>
      </c>
      <c r="D27" s="54">
        <v>570.23634500000003</v>
      </c>
      <c r="E27" s="55">
        <v>-1.3125600178728214</v>
      </c>
      <c r="F27" s="53">
        <v>275.841476</v>
      </c>
      <c r="G27" s="54">
        <v>175.10435200000001</v>
      </c>
      <c r="H27" s="55">
        <v>-36.519933644786619</v>
      </c>
      <c r="I27" s="53">
        <v>2094.7560003630492</v>
      </c>
      <c r="J27" s="54">
        <v>3256.5515276285078</v>
      </c>
      <c r="K27" s="56">
        <v>55.462093296980839</v>
      </c>
      <c r="L27" s="53">
        <v>4433.9235280000003</v>
      </c>
      <c r="M27" s="54">
        <v>5083.9212539999999</v>
      </c>
      <c r="N27" s="55">
        <v>14.659651252334349</v>
      </c>
      <c r="O27" s="53">
        <v>2118.0509219999999</v>
      </c>
      <c r="P27" s="54">
        <v>2075.1324100000002</v>
      </c>
      <c r="Q27" s="55">
        <v>-2.0263210650041108</v>
      </c>
      <c r="R27" s="53">
        <v>2093.3979829971249</v>
      </c>
      <c r="S27" s="54">
        <v>2449.9261972396257</v>
      </c>
      <c r="T27" s="55">
        <v>17.031076610289752</v>
      </c>
      <c r="U27" s="53">
        <v>4832.3957769999997</v>
      </c>
      <c r="V27" s="54">
        <v>5623.725923</v>
      </c>
      <c r="W27" s="55">
        <v>16.375524326181456</v>
      </c>
      <c r="X27" s="53">
        <v>2307.8826330000002</v>
      </c>
      <c r="Y27" s="54">
        <v>2329.6848869999999</v>
      </c>
      <c r="Z27" s="55">
        <v>0.94468642764815591</v>
      </c>
      <c r="AA27" s="53">
        <v>2093.8654799435803</v>
      </c>
      <c r="AB27" s="54">
        <v>2413.9427415189307</v>
      </c>
      <c r="AC27" s="55">
        <v>15.28642907776363</v>
      </c>
      <c r="AD27" s="1"/>
    </row>
    <row r="28" spans="1:30" x14ac:dyDescent="0.2">
      <c r="A28" s="20" t="s">
        <v>59</v>
      </c>
      <c r="B28" s="22" t="s">
        <v>26</v>
      </c>
      <c r="C28" s="23">
        <v>39.836351999999998</v>
      </c>
      <c r="D28" s="24">
        <v>40.667811999999998</v>
      </c>
      <c r="E28" s="25">
        <v>2.0871891080789684</v>
      </c>
      <c r="F28" s="23">
        <v>7.3735619999999997</v>
      </c>
      <c r="G28" s="24">
        <v>6.8753000000000002</v>
      </c>
      <c r="H28" s="25">
        <v>-6.7574124961585653</v>
      </c>
      <c r="I28" s="23">
        <v>5402.5926682382278</v>
      </c>
      <c r="J28" s="24">
        <v>5915.0599973819317</v>
      </c>
      <c r="K28" s="26">
        <v>9.4855814719568379</v>
      </c>
      <c r="L28" s="23">
        <v>453.170793</v>
      </c>
      <c r="M28" s="24">
        <v>430.45979</v>
      </c>
      <c r="N28" s="25">
        <v>-5.0115769486494655</v>
      </c>
      <c r="O28" s="23">
        <v>80.920285000000007</v>
      </c>
      <c r="P28" s="24">
        <v>77.331151000000006</v>
      </c>
      <c r="Q28" s="25">
        <v>-4.4353946603129302</v>
      </c>
      <c r="R28" s="23">
        <v>5600.212517788339</v>
      </c>
      <c r="S28" s="24">
        <v>5566.4474721189645</v>
      </c>
      <c r="T28" s="25">
        <v>-0.60292436335450672</v>
      </c>
      <c r="U28" s="23">
        <v>499.48735099999999</v>
      </c>
      <c r="V28" s="24">
        <v>473.91512599999999</v>
      </c>
      <c r="W28" s="25">
        <v>-5.1196942122364142</v>
      </c>
      <c r="X28" s="23">
        <v>88.803132000000005</v>
      </c>
      <c r="Y28" s="24">
        <v>85.130143000000004</v>
      </c>
      <c r="Z28" s="25">
        <v>-4.1361029924034671</v>
      </c>
      <c r="AA28" s="23">
        <v>5624.6591730570944</v>
      </c>
      <c r="AB28" s="24">
        <v>5566.9485484125162</v>
      </c>
      <c r="AC28" s="25">
        <v>-1.0260288289292263</v>
      </c>
      <c r="AD28" s="1"/>
    </row>
    <row r="29" spans="1:30" s="19" customFormat="1" x14ac:dyDescent="0.2">
      <c r="A29" s="66" t="s">
        <v>80</v>
      </c>
      <c r="B29" s="58" t="s">
        <v>40</v>
      </c>
      <c r="C29" s="59">
        <v>527.315788</v>
      </c>
      <c r="D29" s="60">
        <v>328.36415299999999</v>
      </c>
      <c r="E29" s="61">
        <v>-37.729125417348584</v>
      </c>
      <c r="F29" s="59">
        <v>346.00322799999998</v>
      </c>
      <c r="G29" s="60">
        <v>178.87253000000001</v>
      </c>
      <c r="H29" s="61">
        <v>-48.303219298289314</v>
      </c>
      <c r="I29" s="59">
        <v>1524.0198510517944</v>
      </c>
      <c r="J29" s="60">
        <v>1835.7438842062554</v>
      </c>
      <c r="K29" s="62">
        <v>20.454066457161058</v>
      </c>
      <c r="L29" s="59">
        <v>2928.9480709999998</v>
      </c>
      <c r="M29" s="60">
        <v>3308.2336740000001</v>
      </c>
      <c r="N29" s="61">
        <v>12.949550275587661</v>
      </c>
      <c r="O29" s="59">
        <v>1879.5350780000001</v>
      </c>
      <c r="P29" s="60">
        <v>1899.4119920000001</v>
      </c>
      <c r="Q29" s="61">
        <v>1.0575441891273796</v>
      </c>
      <c r="R29" s="59">
        <v>1558.3364765485901</v>
      </c>
      <c r="S29" s="60">
        <v>1741.7146400747797</v>
      </c>
      <c r="T29" s="61">
        <v>11.767558950576351</v>
      </c>
      <c r="U29" s="59">
        <v>3409.0259510000001</v>
      </c>
      <c r="V29" s="60">
        <v>3905.1143980000002</v>
      </c>
      <c r="W29" s="61">
        <v>14.552205061814739</v>
      </c>
      <c r="X29" s="59">
        <v>2169.4204610000002</v>
      </c>
      <c r="Y29" s="60">
        <v>2283.2423389999999</v>
      </c>
      <c r="Z29" s="61">
        <v>5.2466490496514195</v>
      </c>
      <c r="AA29" s="59">
        <v>1571.3993724520328</v>
      </c>
      <c r="AB29" s="60">
        <v>1710.3372389767167</v>
      </c>
      <c r="AC29" s="61">
        <v>8.8416648854761526</v>
      </c>
      <c r="AD29" s="74"/>
    </row>
    <row r="30" spans="1:30" x14ac:dyDescent="0.2">
      <c r="A30" s="20"/>
      <c r="B30" s="22" t="s">
        <v>30</v>
      </c>
      <c r="C30" s="23">
        <v>500.054982</v>
      </c>
      <c r="D30" s="24">
        <v>290.06871699999999</v>
      </c>
      <c r="E30" s="25">
        <v>-41.99263532184947</v>
      </c>
      <c r="F30" s="23">
        <v>333.28458000000001</v>
      </c>
      <c r="G30" s="24">
        <v>166.35613699999999</v>
      </c>
      <c r="H30" s="25">
        <v>-50.085858457658027</v>
      </c>
      <c r="I30" s="23">
        <v>1500.3843922212063</v>
      </c>
      <c r="J30" s="24">
        <v>1743.6610529132447</v>
      </c>
      <c r="K30" s="26">
        <v>16.214288948439769</v>
      </c>
      <c r="L30" s="23">
        <v>2660.9584869999999</v>
      </c>
      <c r="M30" s="24">
        <v>2918.4347120000002</v>
      </c>
      <c r="N30" s="25">
        <v>9.6760707187988579</v>
      </c>
      <c r="O30" s="23">
        <v>1754.9793790000001</v>
      </c>
      <c r="P30" s="24">
        <v>1746.0380720000001</v>
      </c>
      <c r="Q30" s="25">
        <v>-0.50948216867908735</v>
      </c>
      <c r="R30" s="23">
        <v>1516.2334776356365</v>
      </c>
      <c r="S30" s="24">
        <v>1671.4610974416371</v>
      </c>
      <c r="T30" s="25">
        <v>10.2377122056464</v>
      </c>
      <c r="U30" s="23">
        <v>3105.2836830000001</v>
      </c>
      <c r="V30" s="24">
        <v>3484.4610090000001</v>
      </c>
      <c r="W30" s="25">
        <v>12.21071453393523</v>
      </c>
      <c r="X30" s="23">
        <v>2033.169547</v>
      </c>
      <c r="Y30" s="24">
        <v>2116.4945929999999</v>
      </c>
      <c r="Z30" s="25">
        <v>4.0982832013664705</v>
      </c>
      <c r="AA30" s="23">
        <v>1527.3117225181418</v>
      </c>
      <c r="AB30" s="24">
        <v>1646.3358897888763</v>
      </c>
      <c r="AC30" s="25">
        <v>7.7930500706492545</v>
      </c>
      <c r="AD30" s="1"/>
    </row>
    <row r="31" spans="1:30" s="19" customFormat="1" x14ac:dyDescent="0.2">
      <c r="A31" s="66" t="s">
        <v>82</v>
      </c>
      <c r="B31" s="58" t="s">
        <v>28</v>
      </c>
      <c r="C31" s="59">
        <v>171.11929900000001</v>
      </c>
      <c r="D31" s="60">
        <v>169.22435100000001</v>
      </c>
      <c r="E31" s="61">
        <v>-1.1073841530872541</v>
      </c>
      <c r="F31" s="59">
        <v>53.602946000000003</v>
      </c>
      <c r="G31" s="60">
        <v>51.994599000000001</v>
      </c>
      <c r="H31" s="61">
        <v>-3.0004824734819691</v>
      </c>
      <c r="I31" s="59">
        <v>3192.3487750094928</v>
      </c>
      <c r="J31" s="60">
        <v>3254.6524880401525</v>
      </c>
      <c r="K31" s="62">
        <v>1.9516574604375503</v>
      </c>
      <c r="L31" s="59">
        <v>1439.840659</v>
      </c>
      <c r="M31" s="60">
        <v>1337.5852609999999</v>
      </c>
      <c r="N31" s="61">
        <v>-7.1018551504871796</v>
      </c>
      <c r="O31" s="59">
        <v>454.289332</v>
      </c>
      <c r="P31" s="60">
        <v>427.43272100000002</v>
      </c>
      <c r="Q31" s="61">
        <v>-5.9117855314286816</v>
      </c>
      <c r="R31" s="59">
        <v>3169.4353302577661</v>
      </c>
      <c r="S31" s="60">
        <v>3129.346901357138</v>
      </c>
      <c r="T31" s="61">
        <v>-1.2648445140342357</v>
      </c>
      <c r="U31" s="59">
        <v>1558.9365319999999</v>
      </c>
      <c r="V31" s="60">
        <v>1535.923785</v>
      </c>
      <c r="W31" s="61">
        <v>-1.4761824184385763</v>
      </c>
      <c r="X31" s="59">
        <v>487.472756</v>
      </c>
      <c r="Y31" s="60">
        <v>487.43101799999999</v>
      </c>
      <c r="Z31" s="61">
        <v>-8.5621195207941092E-3</v>
      </c>
      <c r="AA31" s="59">
        <v>3197.9972476656726</v>
      </c>
      <c r="AB31" s="60">
        <v>3151.0587719717091</v>
      </c>
      <c r="AC31" s="61">
        <v>-1.4677459690819128</v>
      </c>
      <c r="AD31" s="74"/>
    </row>
    <row r="32" spans="1:30" s="19" customFormat="1" x14ac:dyDescent="0.2">
      <c r="A32" s="27" t="s">
        <v>87</v>
      </c>
      <c r="B32" s="66" t="s">
        <v>52</v>
      </c>
      <c r="C32" s="15">
        <v>151.21687299999999</v>
      </c>
      <c r="D32" s="16">
        <v>109.94052499999999</v>
      </c>
      <c r="E32" s="17">
        <v>-27.29612587611172</v>
      </c>
      <c r="F32" s="15">
        <v>206.427671</v>
      </c>
      <c r="G32" s="16">
        <v>137.709993</v>
      </c>
      <c r="H32" s="17">
        <v>-33.288985758115729</v>
      </c>
      <c r="I32" s="15">
        <v>732.54168042229185</v>
      </c>
      <c r="J32" s="16">
        <v>798.34819975628056</v>
      </c>
      <c r="K32" s="18">
        <v>8.9833140001061693</v>
      </c>
      <c r="L32" s="15">
        <v>1446.154978</v>
      </c>
      <c r="M32" s="16">
        <v>1673.8664670000001</v>
      </c>
      <c r="N32" s="17">
        <v>15.745994894331439</v>
      </c>
      <c r="O32" s="15">
        <v>1952.852527</v>
      </c>
      <c r="P32" s="16">
        <v>2169.2317050000001</v>
      </c>
      <c r="Q32" s="17">
        <v>11.080159664304245</v>
      </c>
      <c r="R32" s="15">
        <v>740.53465789431823</v>
      </c>
      <c r="S32" s="16">
        <v>771.64023702115298</v>
      </c>
      <c r="T32" s="17">
        <v>4.2004217892086526</v>
      </c>
      <c r="U32" s="15">
        <v>1651.5932419999999</v>
      </c>
      <c r="V32" s="16">
        <v>1831.0414029999999</v>
      </c>
      <c r="W32" s="17">
        <v>10.865154714649773</v>
      </c>
      <c r="X32" s="15">
        <v>2198.2892350000002</v>
      </c>
      <c r="Y32" s="16">
        <v>2380.4771559999999</v>
      </c>
      <c r="Z32" s="17">
        <v>8.2877138321609358</v>
      </c>
      <c r="AA32" s="15">
        <v>751.3084337148199</v>
      </c>
      <c r="AB32" s="16">
        <v>769.19091552080408</v>
      </c>
      <c r="AC32" s="17">
        <v>2.3801784997361075</v>
      </c>
      <c r="AD32" s="74"/>
    </row>
    <row r="33" spans="1:30" s="19" customFormat="1" x14ac:dyDescent="0.2">
      <c r="A33" s="66" t="s">
        <v>79</v>
      </c>
      <c r="B33" s="58" t="s">
        <v>27</v>
      </c>
      <c r="C33" s="59">
        <v>122.16756100000001</v>
      </c>
      <c r="D33" s="60">
        <v>137.341026</v>
      </c>
      <c r="E33" s="61">
        <v>12.420207848792186</v>
      </c>
      <c r="F33" s="59">
        <v>48.291328999999998</v>
      </c>
      <c r="G33" s="60">
        <v>27.189209999999999</v>
      </c>
      <c r="H33" s="61">
        <v>-43.697532118033031</v>
      </c>
      <c r="I33" s="59">
        <v>2529.8032489435113</v>
      </c>
      <c r="J33" s="60">
        <v>5051.3062350836972</v>
      </c>
      <c r="K33" s="62">
        <v>99.671900856053071</v>
      </c>
      <c r="L33" s="59">
        <v>1118.7039520000001</v>
      </c>
      <c r="M33" s="60">
        <v>1604.8652950000001</v>
      </c>
      <c r="N33" s="61">
        <v>43.457551225312919</v>
      </c>
      <c r="O33" s="59">
        <v>430.853004</v>
      </c>
      <c r="P33" s="60">
        <v>377.88322499999998</v>
      </c>
      <c r="Q33" s="61">
        <v>-12.294164949120335</v>
      </c>
      <c r="R33" s="59">
        <v>2596.48636916548</v>
      </c>
      <c r="S33" s="60">
        <v>4246.9873993480396</v>
      </c>
      <c r="T33" s="61">
        <v>63.566712684612959</v>
      </c>
      <c r="U33" s="59">
        <v>1236.350117</v>
      </c>
      <c r="V33" s="60">
        <v>1735.692215</v>
      </c>
      <c r="W33" s="61">
        <v>40.388405447127894</v>
      </c>
      <c r="X33" s="59">
        <v>467.99700200000001</v>
      </c>
      <c r="Y33" s="60">
        <v>419.54044599999997</v>
      </c>
      <c r="Z33" s="61">
        <v>-10.354031285012388</v>
      </c>
      <c r="AA33" s="59">
        <v>2641.7906775394258</v>
      </c>
      <c r="AB33" s="60">
        <v>4137.1272580474879</v>
      </c>
      <c r="AC33" s="61">
        <v>56.60314396675912</v>
      </c>
      <c r="AD33" s="74"/>
    </row>
    <row r="34" spans="1:30" s="19" customFormat="1" x14ac:dyDescent="0.2">
      <c r="A34" s="27" t="s">
        <v>81</v>
      </c>
      <c r="B34" s="66" t="s">
        <v>41</v>
      </c>
      <c r="C34" s="15">
        <v>141.91748000000001</v>
      </c>
      <c r="D34" s="16">
        <v>160.78550000000001</v>
      </c>
      <c r="E34" s="17">
        <v>13.295064145727498</v>
      </c>
      <c r="F34" s="15">
        <v>139.45053999999999</v>
      </c>
      <c r="G34" s="16">
        <v>167.99730400000001</v>
      </c>
      <c r="H34" s="17">
        <v>20.470888101257991</v>
      </c>
      <c r="I34" s="15">
        <v>1017.690429882882</v>
      </c>
      <c r="J34" s="16">
        <v>957.07190634440178</v>
      </c>
      <c r="K34" s="18">
        <v>-5.9564796679336229</v>
      </c>
      <c r="L34" s="15">
        <v>894.77175499999998</v>
      </c>
      <c r="M34" s="16">
        <v>1086.913824</v>
      </c>
      <c r="N34" s="17">
        <v>21.473863912926049</v>
      </c>
      <c r="O34" s="15">
        <v>929.149089</v>
      </c>
      <c r="P34" s="16">
        <v>1111.4370779999999</v>
      </c>
      <c r="Q34" s="17">
        <v>19.618809420153237</v>
      </c>
      <c r="R34" s="15">
        <v>963.0012724470314</v>
      </c>
      <c r="S34" s="16">
        <v>977.9355444537365</v>
      </c>
      <c r="T34" s="17">
        <v>1.5508050128279161</v>
      </c>
      <c r="U34" s="15">
        <v>1008.845473</v>
      </c>
      <c r="V34" s="16">
        <v>1199.340543</v>
      </c>
      <c r="W34" s="17">
        <v>18.882482510777955</v>
      </c>
      <c r="X34" s="15">
        <v>1050.424712</v>
      </c>
      <c r="Y34" s="16">
        <v>1236.391764</v>
      </c>
      <c r="Z34" s="17">
        <v>17.703986766069146</v>
      </c>
      <c r="AA34" s="15">
        <v>960.41673570223463</v>
      </c>
      <c r="AB34" s="16">
        <v>970.03278242477847</v>
      </c>
      <c r="AC34" s="17">
        <v>1.001236896971891</v>
      </c>
      <c r="AD34" s="74"/>
    </row>
    <row r="35" spans="1:30" s="19" customFormat="1" x14ac:dyDescent="0.2">
      <c r="A35" s="66" t="s">
        <v>55</v>
      </c>
      <c r="B35" s="58" t="s">
        <v>43</v>
      </c>
      <c r="C35" s="59">
        <v>22.765781</v>
      </c>
      <c r="D35" s="60">
        <v>10.430719</v>
      </c>
      <c r="E35" s="61">
        <v>-54.18246797682891</v>
      </c>
      <c r="F35" s="59">
        <v>6.6679310000000003</v>
      </c>
      <c r="G35" s="60">
        <v>1.1597869999999999</v>
      </c>
      <c r="H35" s="61">
        <v>-82.606493678473882</v>
      </c>
      <c r="I35" s="59">
        <v>3414.2196432446585</v>
      </c>
      <c r="J35" s="60">
        <v>8993.650558249059</v>
      </c>
      <c r="K35" s="62">
        <v>163.4174569302771</v>
      </c>
      <c r="L35" s="59">
        <v>290.36472099999997</v>
      </c>
      <c r="M35" s="60">
        <v>149.58355800000001</v>
      </c>
      <c r="N35" s="61">
        <v>-48.484251983215266</v>
      </c>
      <c r="O35" s="59">
        <v>108.436435</v>
      </c>
      <c r="P35" s="60">
        <v>24.892202000000001</v>
      </c>
      <c r="Q35" s="61">
        <v>-77.044429762007582</v>
      </c>
      <c r="R35" s="59">
        <v>2677.7413053094187</v>
      </c>
      <c r="S35" s="60">
        <v>6009.2537413925857</v>
      </c>
      <c r="T35" s="61">
        <v>124.41502207391926</v>
      </c>
      <c r="U35" s="59">
        <v>313.10735299999999</v>
      </c>
      <c r="V35" s="60">
        <v>163.41193799999999</v>
      </c>
      <c r="W35" s="61">
        <v>-47.809613401190234</v>
      </c>
      <c r="X35" s="59">
        <v>115.25275999999999</v>
      </c>
      <c r="Y35" s="60">
        <v>28.518443000000001</v>
      </c>
      <c r="Z35" s="61">
        <v>-75.255739645627571</v>
      </c>
      <c r="AA35" s="59">
        <v>2716.7015609864789</v>
      </c>
      <c r="AB35" s="60">
        <v>5730.0441682598166</v>
      </c>
      <c r="AC35" s="61">
        <v>110.91916206574948</v>
      </c>
      <c r="AD35" s="74"/>
    </row>
    <row r="36" spans="1:30" s="19" customFormat="1" x14ac:dyDescent="0.2">
      <c r="A36" s="27" t="s">
        <v>56</v>
      </c>
      <c r="B36" s="66" t="s">
        <v>42</v>
      </c>
      <c r="C36" s="15">
        <v>30.722750999999999</v>
      </c>
      <c r="D36" s="16">
        <v>31.197520000000001</v>
      </c>
      <c r="E36" s="17">
        <v>1.545333619375433</v>
      </c>
      <c r="F36" s="15">
        <v>7.7549270000000003</v>
      </c>
      <c r="G36" s="16">
        <v>7.4690060000000003</v>
      </c>
      <c r="H36" s="17">
        <v>-3.6869592711833432</v>
      </c>
      <c r="I36" s="15">
        <v>3961.7073120095129</v>
      </c>
      <c r="J36" s="16">
        <v>4176.930638427657</v>
      </c>
      <c r="K36" s="18">
        <v>5.432590281612093</v>
      </c>
      <c r="L36" s="15">
        <v>275.873673</v>
      </c>
      <c r="M36" s="16">
        <v>322.38255400000003</v>
      </c>
      <c r="N36" s="17">
        <v>16.85876020507402</v>
      </c>
      <c r="O36" s="15">
        <v>72.448359999999994</v>
      </c>
      <c r="P36" s="16">
        <v>80.880076000000003</v>
      </c>
      <c r="Q36" s="17">
        <v>11.638242742830895</v>
      </c>
      <c r="R36" s="15">
        <v>3807.8663616402087</v>
      </c>
      <c r="S36" s="16">
        <v>3985.932876719849</v>
      </c>
      <c r="T36" s="17">
        <v>4.6762805773188809</v>
      </c>
      <c r="U36" s="15">
        <v>297.580107</v>
      </c>
      <c r="V36" s="16">
        <v>349.51527800000002</v>
      </c>
      <c r="W36" s="17">
        <v>17.452500949601447</v>
      </c>
      <c r="X36" s="15">
        <v>78.064357999999999</v>
      </c>
      <c r="Y36" s="16">
        <v>87.850972999999996</v>
      </c>
      <c r="Z36" s="17">
        <v>12.536598328266525</v>
      </c>
      <c r="AA36" s="15">
        <v>3811.9842989037329</v>
      </c>
      <c r="AB36" s="16">
        <v>3978.5020707738781</v>
      </c>
      <c r="AC36" s="17">
        <v>4.368270139990682</v>
      </c>
      <c r="AD36" s="74"/>
    </row>
    <row r="37" spans="1:30" s="19" customFormat="1" x14ac:dyDescent="0.2">
      <c r="A37" s="66" t="s">
        <v>84</v>
      </c>
      <c r="B37" s="58" t="s">
        <v>31</v>
      </c>
      <c r="C37" s="59">
        <v>24.198504</v>
      </c>
      <c r="D37" s="60">
        <v>39.770597000000002</v>
      </c>
      <c r="E37" s="61">
        <v>64.351469826399182</v>
      </c>
      <c r="F37" s="59">
        <v>3.917681</v>
      </c>
      <c r="G37" s="60">
        <v>5.3134550000000003</v>
      </c>
      <c r="H37" s="61">
        <v>35.627556199700791</v>
      </c>
      <c r="I37" s="59">
        <v>6176.7418021018048</v>
      </c>
      <c r="J37" s="60">
        <v>7484.8845054677231</v>
      </c>
      <c r="K37" s="62">
        <v>21.178523326339892</v>
      </c>
      <c r="L37" s="59">
        <v>233.93811299999999</v>
      </c>
      <c r="M37" s="60">
        <v>323.56311099999999</v>
      </c>
      <c r="N37" s="61">
        <v>38.31141358312999</v>
      </c>
      <c r="O37" s="59">
        <v>42.682344999999998</v>
      </c>
      <c r="P37" s="60">
        <v>44.611956999999997</v>
      </c>
      <c r="Q37" s="61">
        <v>4.5208668830168497</v>
      </c>
      <c r="R37" s="59">
        <v>5480.9105029257416</v>
      </c>
      <c r="S37" s="60">
        <v>7252.8338310735853</v>
      </c>
      <c r="T37" s="61">
        <v>32.328995833848786</v>
      </c>
      <c r="U37" s="59">
        <v>271.94742600000001</v>
      </c>
      <c r="V37" s="60">
        <v>349.78839099999999</v>
      </c>
      <c r="W37" s="61">
        <v>28.623534388591708</v>
      </c>
      <c r="X37" s="59">
        <v>47.369266000000003</v>
      </c>
      <c r="Y37" s="60">
        <v>48.732646000000003</v>
      </c>
      <c r="Z37" s="61">
        <v>2.8781953260580417</v>
      </c>
      <c r="AA37" s="59">
        <v>5741.0099198074968</v>
      </c>
      <c r="AB37" s="60">
        <v>7177.7015965847613</v>
      </c>
      <c r="AC37" s="61">
        <v>25.025068704731289</v>
      </c>
      <c r="AD37" s="74"/>
    </row>
    <row r="38" spans="1:30" s="19" customFormat="1" x14ac:dyDescent="0.2">
      <c r="A38" s="27" t="s">
        <v>83</v>
      </c>
      <c r="B38" s="66" t="s">
        <v>32</v>
      </c>
      <c r="C38" s="15">
        <v>6.9266209999999999</v>
      </c>
      <c r="D38" s="16">
        <v>5.4070109999999998</v>
      </c>
      <c r="E38" s="17">
        <v>-21.938691318609749</v>
      </c>
      <c r="F38" s="15">
        <v>2.954132</v>
      </c>
      <c r="G38" s="16">
        <v>2.3410669999999998</v>
      </c>
      <c r="H38" s="17">
        <v>-20.752796422096242</v>
      </c>
      <c r="I38" s="15">
        <v>2344.7229169177276</v>
      </c>
      <c r="J38" s="16">
        <v>2309.6353073192695</v>
      </c>
      <c r="K38" s="18">
        <v>-1.4964501496229188</v>
      </c>
      <c r="L38" s="15">
        <v>68.560524000000001</v>
      </c>
      <c r="M38" s="16">
        <v>89.174904999999995</v>
      </c>
      <c r="N38" s="17">
        <v>30.067420429867187</v>
      </c>
      <c r="O38" s="15">
        <v>29.755960000000002</v>
      </c>
      <c r="P38" s="16">
        <v>35.246302999999997</v>
      </c>
      <c r="Q38" s="17">
        <v>18.45123800408388</v>
      </c>
      <c r="R38" s="15">
        <v>2304.0938353190418</v>
      </c>
      <c r="S38" s="16">
        <v>2530.0498892039827</v>
      </c>
      <c r="T38" s="17">
        <v>9.8067209946617986</v>
      </c>
      <c r="U38" s="15">
        <v>72.919983000000002</v>
      </c>
      <c r="V38" s="16">
        <v>96.574104000000005</v>
      </c>
      <c r="W38" s="17">
        <v>32.438462033102788</v>
      </c>
      <c r="X38" s="15">
        <v>31.759449</v>
      </c>
      <c r="Y38" s="16">
        <v>38.252578</v>
      </c>
      <c r="Z38" s="17">
        <v>20.444715523874478</v>
      </c>
      <c r="AA38" s="15">
        <v>2296.0090711901207</v>
      </c>
      <c r="AB38" s="16">
        <v>2524.6430188313061</v>
      </c>
      <c r="AC38" s="17">
        <v>9.9578852065542733</v>
      </c>
      <c r="AD38" s="74"/>
    </row>
    <row r="39" spans="1:30" s="19" customFormat="1" ht="9.75" thickBot="1" x14ac:dyDescent="0.25">
      <c r="A39" s="66" t="s">
        <v>5</v>
      </c>
      <c r="B39" s="77" t="s">
        <v>5</v>
      </c>
      <c r="C39" s="68">
        <v>433.91289700000016</v>
      </c>
      <c r="D39" s="69">
        <v>574.37012099999993</v>
      </c>
      <c r="E39" s="70">
        <v>32.369912249923225</v>
      </c>
      <c r="F39" s="78" t="s">
        <v>11</v>
      </c>
      <c r="G39" s="79" t="s">
        <v>11</v>
      </c>
      <c r="H39" s="80" t="s">
        <v>11</v>
      </c>
      <c r="I39" s="78" t="s">
        <v>11</v>
      </c>
      <c r="J39" s="79" t="s">
        <v>11</v>
      </c>
      <c r="K39" s="81" t="s">
        <v>11</v>
      </c>
      <c r="L39" s="68">
        <v>4166.5445319999999</v>
      </c>
      <c r="M39" s="69">
        <v>5092.30087799998</v>
      </c>
      <c r="N39" s="70">
        <v>22.218803588680338</v>
      </c>
      <c r="O39" s="78" t="s">
        <v>11</v>
      </c>
      <c r="P39" s="79" t="s">
        <v>11</v>
      </c>
      <c r="Q39" s="80" t="s">
        <v>11</v>
      </c>
      <c r="R39" s="78" t="s">
        <v>11</v>
      </c>
      <c r="S39" s="79" t="s">
        <v>11</v>
      </c>
      <c r="T39" s="80" t="s">
        <v>11</v>
      </c>
      <c r="U39" s="68">
        <v>4538.5335199999972</v>
      </c>
      <c r="V39" s="69">
        <v>5547.3387269999948</v>
      </c>
      <c r="W39" s="70">
        <v>22.227558804060532</v>
      </c>
      <c r="X39" s="78" t="s">
        <v>11</v>
      </c>
      <c r="Y39" s="79" t="s">
        <v>11</v>
      </c>
      <c r="Z39" s="80" t="s">
        <v>11</v>
      </c>
      <c r="AA39" s="78" t="s">
        <v>11</v>
      </c>
      <c r="AB39" s="79" t="s">
        <v>11</v>
      </c>
      <c r="AC39" s="80" t="s">
        <v>11</v>
      </c>
      <c r="AD39" s="74"/>
    </row>
    <row r="40" spans="1:30" s="19" customFormat="1" x14ac:dyDescent="0.2">
      <c r="A40" s="66" t="s">
        <v>4</v>
      </c>
      <c r="B40" s="7" t="s">
        <v>4</v>
      </c>
      <c r="C40" s="8"/>
      <c r="D40" s="9"/>
      <c r="E40" s="10"/>
      <c r="F40" s="8"/>
      <c r="G40" s="9"/>
      <c r="H40" s="10"/>
      <c r="I40" s="8"/>
      <c r="J40" s="9"/>
      <c r="K40" s="11"/>
      <c r="L40" s="12"/>
      <c r="M40" s="12"/>
      <c r="N40" s="12"/>
      <c r="O40" s="13"/>
      <c r="P40" s="12"/>
      <c r="Q40" s="12"/>
      <c r="R40" s="13"/>
      <c r="S40" s="12"/>
      <c r="T40" s="12"/>
      <c r="U40" s="12"/>
      <c r="V40" s="12"/>
      <c r="W40" s="12"/>
      <c r="X40" s="13"/>
      <c r="Y40" s="12"/>
      <c r="Z40" s="12"/>
      <c r="AA40" s="13"/>
      <c r="AB40" s="12"/>
      <c r="AC40" s="12"/>
      <c r="AD40" s="74"/>
    </row>
    <row r="41" spans="1:30" s="19" customFormat="1" x14ac:dyDescent="0.2">
      <c r="A41" s="27" t="s">
        <v>67</v>
      </c>
      <c r="B41" s="58" t="s">
        <v>39</v>
      </c>
      <c r="C41" s="59">
        <v>282.11845499999998</v>
      </c>
      <c r="D41" s="60">
        <v>385.20959499999998</v>
      </c>
      <c r="E41" s="61">
        <v>36.541792347473347</v>
      </c>
      <c r="F41" s="59">
        <v>911.42853300000002</v>
      </c>
      <c r="G41" s="60">
        <v>1278.7967530000001</v>
      </c>
      <c r="H41" s="61">
        <v>40.306859693188926</v>
      </c>
      <c r="I41" s="59">
        <v>309.53436806657442</v>
      </c>
      <c r="J41" s="60">
        <v>301.22816162640032</v>
      </c>
      <c r="K41" s="62">
        <v>-2.6834520806386153</v>
      </c>
      <c r="L41" s="59">
        <v>2685.26982</v>
      </c>
      <c r="M41" s="60">
        <v>3539.8645860000001</v>
      </c>
      <c r="N41" s="61">
        <v>31.825284730604842</v>
      </c>
      <c r="O41" s="59">
        <v>9842.2108420000004</v>
      </c>
      <c r="P41" s="60">
        <v>11428.42741</v>
      </c>
      <c r="Q41" s="61">
        <v>16.116466040648959</v>
      </c>
      <c r="R41" s="59">
        <v>272.83197475724222</v>
      </c>
      <c r="S41" s="60">
        <v>309.74205452821792</v>
      </c>
      <c r="T41" s="61">
        <v>13.528502223325244</v>
      </c>
      <c r="U41" s="59">
        <v>2957.1559000000002</v>
      </c>
      <c r="V41" s="60">
        <v>3802.8958379999999</v>
      </c>
      <c r="W41" s="61">
        <v>28.599775142054561</v>
      </c>
      <c r="X41" s="59">
        <v>10955.379751</v>
      </c>
      <c r="Y41" s="60">
        <v>12309.006810000001</v>
      </c>
      <c r="Z41" s="61">
        <v>12.35582051709747</v>
      </c>
      <c r="AA41" s="59">
        <v>269.92728387439723</v>
      </c>
      <c r="AB41" s="60">
        <v>308.95228970955452</v>
      </c>
      <c r="AC41" s="61">
        <v>14.457599570896452</v>
      </c>
      <c r="AD41" s="74"/>
    </row>
    <row r="42" spans="1:30" x14ac:dyDescent="0.2">
      <c r="A42" s="57" t="s">
        <v>70</v>
      </c>
      <c r="B42" s="22" t="s">
        <v>33</v>
      </c>
      <c r="C42" s="23">
        <v>69.631797000000006</v>
      </c>
      <c r="D42" s="24">
        <v>107.650173</v>
      </c>
      <c r="E42" s="25">
        <v>54.599159633924124</v>
      </c>
      <c r="F42" s="23">
        <v>308.91690899999998</v>
      </c>
      <c r="G42" s="24">
        <v>381.03686099999999</v>
      </c>
      <c r="H42" s="25">
        <v>23.346068116977058</v>
      </c>
      <c r="I42" s="23">
        <v>225.40623375200224</v>
      </c>
      <c r="J42" s="24">
        <v>282.51905266456623</v>
      </c>
      <c r="K42" s="26">
        <v>25.337728226008593</v>
      </c>
      <c r="L42" s="23">
        <v>1275.824916</v>
      </c>
      <c r="M42" s="24">
        <v>1541.9482989999999</v>
      </c>
      <c r="N42" s="25">
        <v>20.858926617796179</v>
      </c>
      <c r="O42" s="23">
        <v>5875.6777780000002</v>
      </c>
      <c r="P42" s="24">
        <v>5780.2352250000004</v>
      </c>
      <c r="Q42" s="25">
        <v>-1.6243666961684111</v>
      </c>
      <c r="R42" s="23">
        <v>217.13663754282203</v>
      </c>
      <c r="S42" s="24">
        <v>266.76220585815344</v>
      </c>
      <c r="T42" s="25">
        <v>22.85453476525565</v>
      </c>
      <c r="U42" s="23">
        <v>1401.8745409999999</v>
      </c>
      <c r="V42" s="24">
        <v>1608.8507999999999</v>
      </c>
      <c r="W42" s="25">
        <v>14.764249791736539</v>
      </c>
      <c r="X42" s="23">
        <v>6525.9404880000002</v>
      </c>
      <c r="Y42" s="24">
        <v>6063.7506750000002</v>
      </c>
      <c r="Z42" s="25">
        <v>-7.0823479596524352</v>
      </c>
      <c r="AA42" s="23">
        <v>214.81571025322532</v>
      </c>
      <c r="AB42" s="24">
        <v>265.32271629060671</v>
      </c>
      <c r="AC42" s="25">
        <v>23.511784113854418</v>
      </c>
      <c r="AD42" s="1"/>
    </row>
    <row r="43" spans="1:30" x14ac:dyDescent="0.2">
      <c r="A43" s="20" t="s">
        <v>71</v>
      </c>
      <c r="B43" s="52" t="s">
        <v>44</v>
      </c>
      <c r="C43" s="53">
        <v>80.983904999999993</v>
      </c>
      <c r="D43" s="54">
        <v>50.647502000000003</v>
      </c>
      <c r="E43" s="55">
        <v>-37.459792782281852</v>
      </c>
      <c r="F43" s="53">
        <v>177.54716500000001</v>
      </c>
      <c r="G43" s="54">
        <v>99.273392000000001</v>
      </c>
      <c r="H43" s="55">
        <v>-44.086185774917894</v>
      </c>
      <c r="I43" s="53">
        <v>456.12615104273834</v>
      </c>
      <c r="J43" s="54">
        <v>510.18204354294659</v>
      </c>
      <c r="K43" s="56">
        <v>11.851083823330999</v>
      </c>
      <c r="L43" s="53">
        <v>480.83126099999998</v>
      </c>
      <c r="M43" s="54">
        <v>611.07174999999995</v>
      </c>
      <c r="N43" s="55">
        <v>27.086526930286258</v>
      </c>
      <c r="O43" s="53">
        <v>1024.227234</v>
      </c>
      <c r="P43" s="54">
        <v>1268.9772559999999</v>
      </c>
      <c r="Q43" s="55">
        <v>23.896066602735932</v>
      </c>
      <c r="R43" s="53">
        <v>469.4576018274476</v>
      </c>
      <c r="S43" s="54">
        <v>481.54665271636668</v>
      </c>
      <c r="T43" s="55">
        <v>2.5751102638151613</v>
      </c>
      <c r="U43" s="53">
        <v>539.72756800000002</v>
      </c>
      <c r="V43" s="54">
        <v>665.65990199999999</v>
      </c>
      <c r="W43" s="55">
        <v>23.332573962573644</v>
      </c>
      <c r="X43" s="53">
        <v>1145.0263110000001</v>
      </c>
      <c r="Y43" s="54">
        <v>1388.6484310000001</v>
      </c>
      <c r="Z43" s="55">
        <v>21.276552133307259</v>
      </c>
      <c r="AA43" s="53">
        <v>471.36695708645601</v>
      </c>
      <c r="AB43" s="54">
        <v>479.35812055801756</v>
      </c>
      <c r="AC43" s="55">
        <v>1.6953168548248243</v>
      </c>
      <c r="AD43" s="1"/>
    </row>
    <row r="44" spans="1:30" x14ac:dyDescent="0.2">
      <c r="A44" s="57" t="s">
        <v>68</v>
      </c>
      <c r="B44" s="22" t="s">
        <v>35</v>
      </c>
      <c r="C44" s="23">
        <v>62.683275000000002</v>
      </c>
      <c r="D44" s="24">
        <v>18.769922000000001</v>
      </c>
      <c r="E44" s="25">
        <v>-70.055932782707984</v>
      </c>
      <c r="F44" s="23">
        <v>148.61630099999999</v>
      </c>
      <c r="G44" s="24">
        <v>45.791060000000002</v>
      </c>
      <c r="H44" s="25">
        <v>-69.188400133845334</v>
      </c>
      <c r="I44" s="23">
        <v>421.77927036415747</v>
      </c>
      <c r="J44" s="24">
        <v>409.90363621195928</v>
      </c>
      <c r="K44" s="26">
        <v>-2.8156040342961708</v>
      </c>
      <c r="L44" s="23">
        <v>301.62673999999998</v>
      </c>
      <c r="M44" s="24">
        <v>297.88856199999998</v>
      </c>
      <c r="N44" s="25">
        <v>-1.2393390585993869</v>
      </c>
      <c r="O44" s="23">
        <v>795.44957099999999</v>
      </c>
      <c r="P44" s="24">
        <v>702.27583700000002</v>
      </c>
      <c r="Q44" s="25">
        <v>-11.713342667702564</v>
      </c>
      <c r="R44" s="23">
        <v>379.19027301857705</v>
      </c>
      <c r="S44" s="24">
        <v>424.17600934773435</v>
      </c>
      <c r="T44" s="25">
        <v>11.863631408855625</v>
      </c>
      <c r="U44" s="23">
        <v>317.48369200000002</v>
      </c>
      <c r="V44" s="24">
        <v>370.712535</v>
      </c>
      <c r="W44" s="25">
        <v>16.765851078738248</v>
      </c>
      <c r="X44" s="23">
        <v>845.05915200000004</v>
      </c>
      <c r="Y44" s="24">
        <v>880.88705000000004</v>
      </c>
      <c r="Z44" s="25">
        <v>4.2396911405794713</v>
      </c>
      <c r="AA44" s="23">
        <v>375.69404608968722</v>
      </c>
      <c r="AB44" s="24">
        <v>420.8400327828636</v>
      </c>
      <c r="AC44" s="25">
        <v>12.016689421369996</v>
      </c>
      <c r="AD44" s="1"/>
    </row>
    <row r="45" spans="1:30" s="19" customFormat="1" x14ac:dyDescent="0.2">
      <c r="A45" s="27" t="s">
        <v>85</v>
      </c>
      <c r="B45" s="58" t="s">
        <v>46</v>
      </c>
      <c r="C45" s="59">
        <v>120.10158300000001</v>
      </c>
      <c r="D45" s="60">
        <v>143.958968</v>
      </c>
      <c r="E45" s="61">
        <v>19.86433850751159</v>
      </c>
      <c r="F45" s="59">
        <v>107.23254300000001</v>
      </c>
      <c r="G45" s="60">
        <v>103.74122</v>
      </c>
      <c r="H45" s="61">
        <v>-3.2558427715362548</v>
      </c>
      <c r="I45" s="59">
        <v>1120.0105829813249</v>
      </c>
      <c r="J45" s="60">
        <v>1387.6737520534268</v>
      </c>
      <c r="K45" s="62">
        <v>23.898271421651817</v>
      </c>
      <c r="L45" s="59">
        <v>1108.4614260000001</v>
      </c>
      <c r="M45" s="60">
        <v>1482.7040139999999</v>
      </c>
      <c r="N45" s="61">
        <v>33.762346548268596</v>
      </c>
      <c r="O45" s="59">
        <v>968.06771100000003</v>
      </c>
      <c r="P45" s="60">
        <v>1287.3914789999999</v>
      </c>
      <c r="Q45" s="61">
        <v>32.985685233747034</v>
      </c>
      <c r="R45" s="59">
        <v>1145.0246851586189</v>
      </c>
      <c r="S45" s="60">
        <v>1151.7118438221385</v>
      </c>
      <c r="T45" s="61">
        <v>0.58401873341211719</v>
      </c>
      <c r="U45" s="59">
        <v>1209.8390919999999</v>
      </c>
      <c r="V45" s="60">
        <v>1597.724422</v>
      </c>
      <c r="W45" s="61">
        <v>32.060902360063601</v>
      </c>
      <c r="X45" s="59">
        <v>1053.863779</v>
      </c>
      <c r="Y45" s="60">
        <v>1389.3655100000001</v>
      </c>
      <c r="Z45" s="61">
        <v>31.835398244577107</v>
      </c>
      <c r="AA45" s="59">
        <v>1148.003296164143</v>
      </c>
      <c r="AB45" s="60">
        <v>1149.9669529006803</v>
      </c>
      <c r="AC45" s="61">
        <v>0.17104974725234978</v>
      </c>
      <c r="AD45" s="74"/>
    </row>
    <row r="46" spans="1:30" x14ac:dyDescent="0.2">
      <c r="A46" s="57" t="s">
        <v>93</v>
      </c>
      <c r="B46" s="22" t="s">
        <v>94</v>
      </c>
      <c r="C46" s="23">
        <v>68.546840000000003</v>
      </c>
      <c r="D46" s="24">
        <v>71.442114000000004</v>
      </c>
      <c r="E46" s="25">
        <v>4.2237891637309621</v>
      </c>
      <c r="F46" s="23">
        <v>57.765461999999999</v>
      </c>
      <c r="G46" s="24">
        <v>48.994599000000001</v>
      </c>
      <c r="H46" s="25">
        <v>-15.183576303778201</v>
      </c>
      <c r="I46" s="23">
        <v>1186.6405569473332</v>
      </c>
      <c r="J46" s="24">
        <v>1458.1630518090371</v>
      </c>
      <c r="K46" s="26">
        <v>22.881612571898224</v>
      </c>
      <c r="L46" s="23">
        <v>627.43419300000005</v>
      </c>
      <c r="M46" s="24">
        <v>796.64940899999999</v>
      </c>
      <c r="N46" s="25">
        <v>26.969396613678008</v>
      </c>
      <c r="O46" s="23">
        <v>515.26202000000001</v>
      </c>
      <c r="P46" s="24">
        <v>741.54762400000004</v>
      </c>
      <c r="Q46" s="25">
        <v>43.916608485911702</v>
      </c>
      <c r="R46" s="23">
        <v>1217.6992843369283</v>
      </c>
      <c r="S46" s="24">
        <v>1074.3064682788331</v>
      </c>
      <c r="T46" s="25">
        <v>-11.775716542050574</v>
      </c>
      <c r="U46" s="23">
        <v>684.26207899999997</v>
      </c>
      <c r="V46" s="24">
        <v>862.06005300000004</v>
      </c>
      <c r="W46" s="25">
        <v>25.983899949539669</v>
      </c>
      <c r="X46" s="23">
        <v>560.79732200000001</v>
      </c>
      <c r="Y46" s="24">
        <v>801.23573299999998</v>
      </c>
      <c r="Z46" s="25">
        <v>42.874386443664214</v>
      </c>
      <c r="AA46" s="23">
        <v>1220.1593198763528</v>
      </c>
      <c r="AB46" s="24">
        <v>1075.9131395354282</v>
      </c>
      <c r="AC46" s="25">
        <v>-11.821913580559473</v>
      </c>
      <c r="AD46" s="1"/>
    </row>
    <row r="47" spans="1:30" x14ac:dyDescent="0.2">
      <c r="A47" s="20" t="s">
        <v>88</v>
      </c>
      <c r="B47" s="52" t="s">
        <v>34</v>
      </c>
      <c r="C47" s="53">
        <v>23.94464</v>
      </c>
      <c r="D47" s="54">
        <v>41.870303999999997</v>
      </c>
      <c r="E47" s="55">
        <v>74.862950539243855</v>
      </c>
      <c r="F47" s="53">
        <v>16.725173000000002</v>
      </c>
      <c r="G47" s="54">
        <v>23.245844000000002</v>
      </c>
      <c r="H47" s="55">
        <v>38.987166231404593</v>
      </c>
      <c r="I47" s="53">
        <v>1431.6527548025958</v>
      </c>
      <c r="J47" s="54">
        <v>1801.1952588170166</v>
      </c>
      <c r="K47" s="56">
        <v>25.812299999057743</v>
      </c>
      <c r="L47" s="53">
        <v>217.58761200000001</v>
      </c>
      <c r="M47" s="54">
        <v>382.43348300000002</v>
      </c>
      <c r="N47" s="55">
        <v>75.76068760752797</v>
      </c>
      <c r="O47" s="53">
        <v>154.07001399999999</v>
      </c>
      <c r="P47" s="54">
        <v>212.36550299999999</v>
      </c>
      <c r="Q47" s="55">
        <v>37.837011555019394</v>
      </c>
      <c r="R47" s="53">
        <v>1412.2645046296941</v>
      </c>
      <c r="S47" s="54">
        <v>1800.8267708150322</v>
      </c>
      <c r="T47" s="55">
        <v>27.513420107320606</v>
      </c>
      <c r="U47" s="53">
        <v>243.48903000000001</v>
      </c>
      <c r="V47" s="54">
        <v>411.06765899999999</v>
      </c>
      <c r="W47" s="55">
        <v>68.823892805355527</v>
      </c>
      <c r="X47" s="53">
        <v>172.29869400000001</v>
      </c>
      <c r="Y47" s="54">
        <v>230.935317</v>
      </c>
      <c r="Z47" s="55">
        <v>34.031960219036826</v>
      </c>
      <c r="AA47" s="53">
        <v>1413.1797772071332</v>
      </c>
      <c r="AB47" s="54">
        <v>1780.0121018302279</v>
      </c>
      <c r="AC47" s="55">
        <v>25.95793759149776</v>
      </c>
      <c r="AD47" s="1"/>
    </row>
    <row r="48" spans="1:30" s="19" customFormat="1" x14ac:dyDescent="0.2">
      <c r="A48" s="66" t="s">
        <v>84</v>
      </c>
      <c r="B48" s="66" t="s">
        <v>31</v>
      </c>
      <c r="C48" s="15">
        <v>78.138621000000001</v>
      </c>
      <c r="D48" s="16">
        <v>113.20507600000001</v>
      </c>
      <c r="E48" s="17">
        <v>44.877238107388663</v>
      </c>
      <c r="F48" s="15">
        <v>30.827949</v>
      </c>
      <c r="G48" s="16">
        <v>25.039985999999999</v>
      </c>
      <c r="H48" s="17">
        <v>-18.77505052314703</v>
      </c>
      <c r="I48" s="15">
        <v>2534.6681675125387</v>
      </c>
      <c r="J48" s="16">
        <v>4520.9720165179015</v>
      </c>
      <c r="K48" s="18">
        <v>78.365439486884497</v>
      </c>
      <c r="L48" s="15">
        <v>782.93816400000003</v>
      </c>
      <c r="M48" s="16">
        <v>1062.612106</v>
      </c>
      <c r="N48" s="17">
        <v>35.721076690291476</v>
      </c>
      <c r="O48" s="15">
        <v>256.22206399999999</v>
      </c>
      <c r="P48" s="16">
        <v>284.80897199999998</v>
      </c>
      <c r="Q48" s="17">
        <v>11.15708286543191</v>
      </c>
      <c r="R48" s="15">
        <v>3055.701572991778</v>
      </c>
      <c r="S48" s="16">
        <v>3730.9642970095761</v>
      </c>
      <c r="T48" s="17">
        <v>22.098451301206801</v>
      </c>
      <c r="U48" s="15">
        <v>901.812949</v>
      </c>
      <c r="V48" s="16">
        <v>1175.972943</v>
      </c>
      <c r="W48" s="17">
        <v>30.400982188602388</v>
      </c>
      <c r="X48" s="15">
        <v>291.877295</v>
      </c>
      <c r="Y48" s="16">
        <v>325.50544400000001</v>
      </c>
      <c r="Z48" s="17">
        <v>11.521330907222517</v>
      </c>
      <c r="AA48" s="15">
        <v>3089.6988715754683</v>
      </c>
      <c r="AB48" s="16">
        <v>3612.7596778381376</v>
      </c>
      <c r="AC48" s="17">
        <v>16.929183975652464</v>
      </c>
      <c r="AD48" s="74"/>
    </row>
    <row r="49" spans="1:30" x14ac:dyDescent="0.2">
      <c r="A49" s="20" t="s">
        <v>102</v>
      </c>
      <c r="B49" s="52" t="s">
        <v>101</v>
      </c>
      <c r="C49" s="53">
        <v>26.926407000000001</v>
      </c>
      <c r="D49" s="54">
        <v>60.180867999999997</v>
      </c>
      <c r="E49" s="55">
        <v>123.50129372998038</v>
      </c>
      <c r="F49" s="53">
        <v>9.4149349999999998</v>
      </c>
      <c r="G49" s="54">
        <v>8.8180879999999995</v>
      </c>
      <c r="H49" s="55">
        <v>-6.3393639998576727</v>
      </c>
      <c r="I49" s="53">
        <v>2859.9673816123</v>
      </c>
      <c r="J49" s="54">
        <v>6824.7071247190997</v>
      </c>
      <c r="K49" s="56">
        <v>138.62884481121904</v>
      </c>
      <c r="L49" s="53">
        <v>318.568333</v>
      </c>
      <c r="M49" s="54">
        <v>557.39704200000006</v>
      </c>
      <c r="N49" s="55">
        <v>74.96938152983337</v>
      </c>
      <c r="O49" s="53">
        <v>77.679094000000006</v>
      </c>
      <c r="P49" s="54">
        <v>84.337680000000006</v>
      </c>
      <c r="Q49" s="55">
        <v>8.5719151152818576</v>
      </c>
      <c r="R49" s="53">
        <v>4101.0819848130568</v>
      </c>
      <c r="S49" s="54">
        <v>6609.1104474299036</v>
      </c>
      <c r="T49" s="55">
        <v>61.155287114582578</v>
      </c>
      <c r="U49" s="53">
        <v>361.63741700000003</v>
      </c>
      <c r="V49" s="54">
        <v>604.22610699999996</v>
      </c>
      <c r="W49" s="55">
        <v>67.080638948375167</v>
      </c>
      <c r="X49" s="53">
        <v>85.810051000000001</v>
      </c>
      <c r="Y49" s="54">
        <v>95.023369000000002</v>
      </c>
      <c r="Z49" s="55">
        <v>10.736875101029831</v>
      </c>
      <c r="AA49" s="53">
        <v>4214.3946167797994</v>
      </c>
      <c r="AB49" s="54">
        <v>6358.7106346439896</v>
      </c>
      <c r="AC49" s="55">
        <v>50.880760176716741</v>
      </c>
      <c r="AD49" s="1"/>
    </row>
    <row r="50" spans="1:30" s="19" customFormat="1" x14ac:dyDescent="0.2">
      <c r="A50" s="66" t="s">
        <v>103</v>
      </c>
      <c r="B50" s="66" t="s">
        <v>106</v>
      </c>
      <c r="C50" s="15">
        <v>83.793042</v>
      </c>
      <c r="D50" s="16">
        <v>69.7029</v>
      </c>
      <c r="E50" s="17">
        <v>-16.81540813376844</v>
      </c>
      <c r="F50" s="15">
        <v>96.389567999999997</v>
      </c>
      <c r="G50" s="16">
        <v>75.927858999999998</v>
      </c>
      <c r="H50" s="17">
        <v>-21.228136430697564</v>
      </c>
      <c r="I50" s="15">
        <v>869.31650113838043</v>
      </c>
      <c r="J50" s="16">
        <v>918.01482246457135</v>
      </c>
      <c r="K50" s="18">
        <v>5.6019092312661556</v>
      </c>
      <c r="L50" s="15">
        <v>926.29981199999997</v>
      </c>
      <c r="M50" s="16">
        <v>792.87704599999995</v>
      </c>
      <c r="N50" s="17">
        <v>-14.403842500186103</v>
      </c>
      <c r="O50" s="15">
        <v>1141.942147</v>
      </c>
      <c r="P50" s="16">
        <v>964.35579900000005</v>
      </c>
      <c r="Q50" s="17">
        <v>-15.551256118056212</v>
      </c>
      <c r="R50" s="15">
        <v>811.1617689508048</v>
      </c>
      <c r="S50" s="16">
        <v>822.18310588496797</v>
      </c>
      <c r="T50" s="17">
        <v>1.3587101064216345</v>
      </c>
      <c r="U50" s="15">
        <v>1018.119278</v>
      </c>
      <c r="V50" s="16">
        <v>871.33715299999994</v>
      </c>
      <c r="W50" s="17">
        <v>-14.416987102762635</v>
      </c>
      <c r="X50" s="15">
        <v>1231.8832649999999</v>
      </c>
      <c r="Y50" s="16">
        <v>1053.409163</v>
      </c>
      <c r="Z50" s="17">
        <v>-14.487907017715674</v>
      </c>
      <c r="AA50" s="15">
        <v>826.47382826488843</v>
      </c>
      <c r="AB50" s="16">
        <v>827.15926878642495</v>
      </c>
      <c r="AC50" s="17">
        <v>8.2935538681905285E-2</v>
      </c>
      <c r="AD50" s="74"/>
    </row>
    <row r="51" spans="1:30" s="19" customFormat="1" x14ac:dyDescent="0.2">
      <c r="A51" s="27" t="s">
        <v>86</v>
      </c>
      <c r="B51" s="58" t="s">
        <v>45</v>
      </c>
      <c r="C51" s="59">
        <v>115.59426999999999</v>
      </c>
      <c r="D51" s="60">
        <v>137.84425999999999</v>
      </c>
      <c r="E51" s="61">
        <v>19.248350285874906</v>
      </c>
      <c r="F51" s="59">
        <v>86.575530000000001</v>
      </c>
      <c r="G51" s="60">
        <v>79.884281000000001</v>
      </c>
      <c r="H51" s="61">
        <v>-7.7287993501165992</v>
      </c>
      <c r="I51" s="59">
        <v>1335.184087235735</v>
      </c>
      <c r="J51" s="60">
        <v>1725.5492353996401</v>
      </c>
      <c r="K51" s="62">
        <v>29.236803516141951</v>
      </c>
      <c r="L51" s="59">
        <v>884.08173199999999</v>
      </c>
      <c r="M51" s="60">
        <v>1265.8754060000001</v>
      </c>
      <c r="N51" s="61">
        <v>43.185336850733627</v>
      </c>
      <c r="O51" s="59">
        <v>653.62781299999995</v>
      </c>
      <c r="P51" s="60">
        <v>790.94303100000002</v>
      </c>
      <c r="Q51" s="61">
        <v>21.00816630947131</v>
      </c>
      <c r="R51" s="59">
        <v>1352.5766719477099</v>
      </c>
      <c r="S51" s="60">
        <v>1600.4634422273582</v>
      </c>
      <c r="T51" s="61">
        <v>18.327003224348925</v>
      </c>
      <c r="U51" s="59">
        <v>947.68953399999998</v>
      </c>
      <c r="V51" s="60">
        <v>1383.232708</v>
      </c>
      <c r="W51" s="61">
        <v>45.958423974744456</v>
      </c>
      <c r="X51" s="59">
        <v>699.64493900000002</v>
      </c>
      <c r="Y51" s="60">
        <v>883.27608599999996</v>
      </c>
      <c r="Z51" s="61">
        <v>26.246333927958275</v>
      </c>
      <c r="AA51" s="59">
        <v>1354.5292492996937</v>
      </c>
      <c r="AB51" s="60">
        <v>1566.0253118185292</v>
      </c>
      <c r="AC51" s="61">
        <v>15.613990072800664</v>
      </c>
      <c r="AD51" s="74"/>
    </row>
    <row r="52" spans="1:30" x14ac:dyDescent="0.2">
      <c r="A52" s="57" t="s">
        <v>90</v>
      </c>
      <c r="B52" s="22" t="s">
        <v>48</v>
      </c>
      <c r="C52" s="23">
        <v>39.265712999999998</v>
      </c>
      <c r="D52" s="24">
        <v>69.267562999999996</v>
      </c>
      <c r="E52" s="25">
        <v>76.407246189570017</v>
      </c>
      <c r="F52" s="23">
        <v>50.917470999999999</v>
      </c>
      <c r="G52" s="24">
        <v>56.254784999999998</v>
      </c>
      <c r="H52" s="25">
        <v>10.482284165291711</v>
      </c>
      <c r="I52" s="23">
        <v>771.16385061622566</v>
      </c>
      <c r="J52" s="24">
        <v>1231.3185980534811</v>
      </c>
      <c r="K52" s="26">
        <v>59.670165694301211</v>
      </c>
      <c r="L52" s="23">
        <v>284.27817399999998</v>
      </c>
      <c r="M52" s="24">
        <v>601.58642399999997</v>
      </c>
      <c r="N52" s="25">
        <v>111.61892787449803</v>
      </c>
      <c r="O52" s="23">
        <v>396.60493700000001</v>
      </c>
      <c r="P52" s="24">
        <v>549.72352799999999</v>
      </c>
      <c r="Q52" s="25">
        <v>38.607333574367473</v>
      </c>
      <c r="R52" s="23">
        <v>716.77921144990682</v>
      </c>
      <c r="S52" s="24">
        <v>1094.3435988426531</v>
      </c>
      <c r="T52" s="25">
        <v>52.67513082989754</v>
      </c>
      <c r="U52" s="23">
        <v>299.01810699999999</v>
      </c>
      <c r="V52" s="24">
        <v>650.49090100000001</v>
      </c>
      <c r="W52" s="25">
        <v>117.54231124204128</v>
      </c>
      <c r="X52" s="23">
        <v>420.21303799999998</v>
      </c>
      <c r="Y52" s="24">
        <v>612.67631900000003</v>
      </c>
      <c r="Z52" s="25">
        <v>45.801358738421641</v>
      </c>
      <c r="AA52" s="23">
        <v>711.58693319744157</v>
      </c>
      <c r="AB52" s="24">
        <v>1061.720325769601</v>
      </c>
      <c r="AC52" s="25">
        <v>49.204584322378089</v>
      </c>
      <c r="AD52" s="1"/>
    </row>
    <row r="53" spans="1:30" x14ac:dyDescent="0.2">
      <c r="A53" s="20" t="s">
        <v>89</v>
      </c>
      <c r="B53" s="52" t="s">
        <v>47</v>
      </c>
      <c r="C53" s="53">
        <v>46.032800999999999</v>
      </c>
      <c r="D53" s="54">
        <v>42.319445000000002</v>
      </c>
      <c r="E53" s="55">
        <v>-8.0667609168514343</v>
      </c>
      <c r="F53" s="53">
        <v>12.249568</v>
      </c>
      <c r="G53" s="54">
        <v>8.8956510000000009</v>
      </c>
      <c r="H53" s="55">
        <v>-27.37987984555863</v>
      </c>
      <c r="I53" s="53">
        <v>3757.9121973934102</v>
      </c>
      <c r="J53" s="54">
        <v>4757.3184919237492</v>
      </c>
      <c r="K53" s="56">
        <v>26.594721803866371</v>
      </c>
      <c r="L53" s="53">
        <v>380.57085799999999</v>
      </c>
      <c r="M53" s="54">
        <v>405.33548100000002</v>
      </c>
      <c r="N53" s="55">
        <v>6.5072305142187314</v>
      </c>
      <c r="O53" s="53">
        <v>100.301354</v>
      </c>
      <c r="P53" s="54">
        <v>90.195947000000004</v>
      </c>
      <c r="Q53" s="55">
        <v>-10.075045447542008</v>
      </c>
      <c r="R53" s="53">
        <v>3794.2743823777291</v>
      </c>
      <c r="S53" s="54">
        <v>4493.943403022311</v>
      </c>
      <c r="T53" s="55">
        <v>18.440127153011154</v>
      </c>
      <c r="U53" s="53">
        <v>412.13019800000001</v>
      </c>
      <c r="V53" s="54">
        <v>447.70735200000001</v>
      </c>
      <c r="W53" s="55">
        <v>8.6325035565581132</v>
      </c>
      <c r="X53" s="53">
        <v>108.146478</v>
      </c>
      <c r="Y53" s="54">
        <v>100.551974</v>
      </c>
      <c r="Z53" s="55">
        <v>-7.0224237908145248</v>
      </c>
      <c r="AA53" s="53">
        <v>3810.8517782705785</v>
      </c>
      <c r="AB53" s="54">
        <v>4452.4968947899524</v>
      </c>
      <c r="AC53" s="55">
        <v>16.83731495877181</v>
      </c>
      <c r="AD53" s="1"/>
    </row>
    <row r="54" spans="1:30" s="19" customFormat="1" x14ac:dyDescent="0.2">
      <c r="A54" s="66" t="s">
        <v>80</v>
      </c>
      <c r="B54" s="66" t="s">
        <v>40</v>
      </c>
      <c r="C54" s="15">
        <v>48.879854999999999</v>
      </c>
      <c r="D54" s="16">
        <v>64.181123999999997</v>
      </c>
      <c r="E54" s="17">
        <v>31.303834677905652</v>
      </c>
      <c r="F54" s="15">
        <v>7.9415019999999998</v>
      </c>
      <c r="G54" s="16">
        <v>8.0143979999999999</v>
      </c>
      <c r="H54" s="17">
        <v>0.91791200203690249</v>
      </c>
      <c r="I54" s="15">
        <v>6154.9886910561754</v>
      </c>
      <c r="J54" s="16">
        <v>8008.2276922109422</v>
      </c>
      <c r="K54" s="18">
        <v>30.109543561756858</v>
      </c>
      <c r="L54" s="15">
        <v>459.93889000000001</v>
      </c>
      <c r="M54" s="16">
        <v>575.37853399999995</v>
      </c>
      <c r="N54" s="17">
        <v>25.09890911812218</v>
      </c>
      <c r="O54" s="15">
        <v>60.282967999999997</v>
      </c>
      <c r="P54" s="16">
        <v>78.367470999999995</v>
      </c>
      <c r="Q54" s="17">
        <v>29.999357364089963</v>
      </c>
      <c r="R54" s="15">
        <v>7629.6656461904795</v>
      </c>
      <c r="S54" s="16">
        <v>7342.0582118823258</v>
      </c>
      <c r="T54" s="17">
        <v>-3.7695942082567768</v>
      </c>
      <c r="U54" s="15">
        <v>514.26451099999997</v>
      </c>
      <c r="V54" s="16">
        <v>627.41549099999997</v>
      </c>
      <c r="W54" s="17">
        <v>22.002486576406977</v>
      </c>
      <c r="X54" s="15">
        <v>67.014346000000003</v>
      </c>
      <c r="Y54" s="16">
        <v>87.767037999999999</v>
      </c>
      <c r="Z54" s="17">
        <v>30.967536413770258</v>
      </c>
      <c r="AA54" s="15">
        <v>7673.9465755586116</v>
      </c>
      <c r="AB54" s="16">
        <v>7148.6460668753571</v>
      </c>
      <c r="AC54" s="17">
        <v>-6.8452458394267168</v>
      </c>
      <c r="AD54" s="74"/>
    </row>
    <row r="55" spans="1:30" s="19" customFormat="1" x14ac:dyDescent="0.2">
      <c r="A55" s="27" t="s">
        <v>76</v>
      </c>
      <c r="B55" s="58" t="s">
        <v>105</v>
      </c>
      <c r="C55" s="59">
        <v>17.183350000000001</v>
      </c>
      <c r="D55" s="60">
        <v>44.926119999999997</v>
      </c>
      <c r="E55" s="61">
        <v>161.4514631896574</v>
      </c>
      <c r="F55" s="59">
        <v>28.022461</v>
      </c>
      <c r="G55" s="60">
        <v>53.984088</v>
      </c>
      <c r="H55" s="61">
        <v>92.645777970749947</v>
      </c>
      <c r="I55" s="59">
        <v>613.19917618941463</v>
      </c>
      <c r="J55" s="60">
        <v>832.21040985262175</v>
      </c>
      <c r="K55" s="62">
        <v>35.716165671356912</v>
      </c>
      <c r="L55" s="59">
        <v>426.14725600000003</v>
      </c>
      <c r="M55" s="60">
        <v>233.370678</v>
      </c>
      <c r="N55" s="61">
        <v>-45.237080677107542</v>
      </c>
      <c r="O55" s="59">
        <v>769.39456600000005</v>
      </c>
      <c r="P55" s="60">
        <v>314.74312200000003</v>
      </c>
      <c r="Q55" s="61">
        <v>-59.092104895370426</v>
      </c>
      <c r="R55" s="59">
        <v>553.87349330460438</v>
      </c>
      <c r="S55" s="60">
        <v>741.46394849575142</v>
      </c>
      <c r="T55" s="61">
        <v>33.868826990061642</v>
      </c>
      <c r="U55" s="59">
        <v>508.04534000000001</v>
      </c>
      <c r="V55" s="60">
        <v>277.88998400000003</v>
      </c>
      <c r="W55" s="61">
        <v>-45.30212913674201</v>
      </c>
      <c r="X55" s="59">
        <v>919.28524400000003</v>
      </c>
      <c r="Y55" s="60">
        <v>394.93988300000001</v>
      </c>
      <c r="Z55" s="61">
        <v>-57.038374587463736</v>
      </c>
      <c r="AA55" s="59">
        <v>552.65255622878237</v>
      </c>
      <c r="AB55" s="60">
        <v>703.62603515533033</v>
      </c>
      <c r="AC55" s="61">
        <v>27.317973512466519</v>
      </c>
      <c r="AD55" s="74"/>
    </row>
    <row r="56" spans="1:30" x14ac:dyDescent="0.2">
      <c r="A56" s="57" t="s">
        <v>78</v>
      </c>
      <c r="B56" s="22" t="s">
        <v>24</v>
      </c>
      <c r="C56" s="23">
        <v>10.697265</v>
      </c>
      <c r="D56" s="24">
        <v>39.002372000000001</v>
      </c>
      <c r="E56" s="25">
        <v>264.60134436232067</v>
      </c>
      <c r="F56" s="23">
        <v>21.297623999999999</v>
      </c>
      <c r="G56" s="24">
        <v>49.264265000000002</v>
      </c>
      <c r="H56" s="25">
        <v>131.31343195841941</v>
      </c>
      <c r="I56" s="23">
        <v>502.27504251178448</v>
      </c>
      <c r="J56" s="24">
        <v>791.69702420202555</v>
      </c>
      <c r="K56" s="26">
        <v>57.62221038156612</v>
      </c>
      <c r="L56" s="23">
        <v>376.46993199999997</v>
      </c>
      <c r="M56" s="24">
        <v>174.00046</v>
      </c>
      <c r="N56" s="25">
        <v>-53.781047247087976</v>
      </c>
      <c r="O56" s="23">
        <v>721.02778999999998</v>
      </c>
      <c r="P56" s="24">
        <v>265.93928499999998</v>
      </c>
      <c r="Q56" s="25">
        <v>-63.116638680459182</v>
      </c>
      <c r="R56" s="23">
        <v>522.12957284212303</v>
      </c>
      <c r="S56" s="24">
        <v>654.2864097720651</v>
      </c>
      <c r="T56" s="25">
        <v>25.311118887706165</v>
      </c>
      <c r="U56" s="23">
        <v>454.29030399999999</v>
      </c>
      <c r="V56" s="24">
        <v>213.774012</v>
      </c>
      <c r="W56" s="25">
        <v>-52.943302967786863</v>
      </c>
      <c r="X56" s="23">
        <v>867.09446100000002</v>
      </c>
      <c r="Y56" s="24">
        <v>341.68491299999999</v>
      </c>
      <c r="Z56" s="25">
        <v>-60.594268748304223</v>
      </c>
      <c r="AA56" s="23">
        <v>523.92250721573919</v>
      </c>
      <c r="AB56" s="24">
        <v>625.64662315072712</v>
      </c>
      <c r="AC56" s="25">
        <v>19.415870578948091</v>
      </c>
      <c r="AD56" s="1"/>
    </row>
    <row r="57" spans="1:30" s="19" customFormat="1" x14ac:dyDescent="0.2">
      <c r="A57" s="27" t="s">
        <v>83</v>
      </c>
      <c r="B57" s="58" t="s">
        <v>36</v>
      </c>
      <c r="C57" s="59">
        <v>70.313252000000006</v>
      </c>
      <c r="D57" s="60">
        <v>41.186739000000003</v>
      </c>
      <c r="E57" s="61">
        <v>-41.423931010899629</v>
      </c>
      <c r="F57" s="59">
        <v>23.054493999999998</v>
      </c>
      <c r="G57" s="60">
        <v>11.408407</v>
      </c>
      <c r="H57" s="61">
        <v>-50.51547433658704</v>
      </c>
      <c r="I57" s="59">
        <v>3049.8718384363592</v>
      </c>
      <c r="J57" s="60">
        <v>3610.2094709629487</v>
      </c>
      <c r="K57" s="62">
        <v>18.372497672356936</v>
      </c>
      <c r="L57" s="59">
        <v>478.13130999999998</v>
      </c>
      <c r="M57" s="60">
        <v>435.20412199999998</v>
      </c>
      <c r="N57" s="61">
        <v>-8.9781169110217824</v>
      </c>
      <c r="O57" s="59">
        <v>151.6225</v>
      </c>
      <c r="P57" s="60">
        <v>126.33779800000001</v>
      </c>
      <c r="Q57" s="61">
        <v>-16.676088311431347</v>
      </c>
      <c r="R57" s="59">
        <v>3153.4324391168857</v>
      </c>
      <c r="S57" s="60">
        <v>3444.7657699400456</v>
      </c>
      <c r="T57" s="61">
        <v>9.238610195332031</v>
      </c>
      <c r="U57" s="59">
        <v>509.49939699999999</v>
      </c>
      <c r="V57" s="60">
        <v>507.61741699999999</v>
      </c>
      <c r="W57" s="61">
        <v>-0.36937825855758444</v>
      </c>
      <c r="X57" s="59">
        <v>161.967748</v>
      </c>
      <c r="Y57" s="60">
        <v>148.95676700000001</v>
      </c>
      <c r="Z57" s="61">
        <v>-8.033069028038831</v>
      </c>
      <c r="AA57" s="59">
        <v>3145.6842691916663</v>
      </c>
      <c r="AB57" s="60">
        <v>3407.8170950098556</v>
      </c>
      <c r="AC57" s="61">
        <v>8.3330939594121531</v>
      </c>
      <c r="AD57" s="74"/>
    </row>
    <row r="58" spans="1:30" s="19" customFormat="1" x14ac:dyDescent="0.2">
      <c r="A58" s="57" t="s">
        <v>104</v>
      </c>
      <c r="B58" s="22" t="s">
        <v>100</v>
      </c>
      <c r="C58" s="23">
        <v>49.942731000000002</v>
      </c>
      <c r="D58" s="24">
        <v>17.923932000000001</v>
      </c>
      <c r="E58" s="25">
        <v>-64.111029490958344</v>
      </c>
      <c r="F58" s="23">
        <v>17.093910000000001</v>
      </c>
      <c r="G58" s="24">
        <v>5.320519</v>
      </c>
      <c r="H58" s="25">
        <v>-68.874768850426847</v>
      </c>
      <c r="I58" s="23">
        <v>2921.6680677504442</v>
      </c>
      <c r="J58" s="24">
        <v>3368.8314993330537</v>
      </c>
      <c r="K58" s="26">
        <v>15.305073034080351</v>
      </c>
      <c r="L58" s="23">
        <v>291.11560600000001</v>
      </c>
      <c r="M58" s="24">
        <v>227.09672900000001</v>
      </c>
      <c r="N58" s="25">
        <v>-21.990877740851854</v>
      </c>
      <c r="O58" s="23">
        <v>98.564570000000003</v>
      </c>
      <c r="P58" s="24">
        <v>70.020360999999994</v>
      </c>
      <c r="Q58" s="25">
        <v>-28.959908210424913</v>
      </c>
      <c r="R58" s="23">
        <v>2953.5522348446302</v>
      </c>
      <c r="S58" s="24">
        <v>3243.2956036887617</v>
      </c>
      <c r="T58" s="25">
        <v>9.8099964316145982</v>
      </c>
      <c r="U58" s="23">
        <v>310.56310999999999</v>
      </c>
      <c r="V58" s="24">
        <v>276.89632699999999</v>
      </c>
      <c r="W58" s="25">
        <v>-10.840560876660465</v>
      </c>
      <c r="X58" s="23">
        <v>105.32959</v>
      </c>
      <c r="Y58" s="24">
        <v>86.506620999999996</v>
      </c>
      <c r="Z58" s="25">
        <v>-17.870542361363029</v>
      </c>
      <c r="AA58" s="23">
        <v>2948.4887390143645</v>
      </c>
      <c r="AB58" s="24">
        <v>3200.8686017224045</v>
      </c>
      <c r="AC58" s="25">
        <v>8.5596346144569893</v>
      </c>
      <c r="AD58" s="74"/>
    </row>
    <row r="59" spans="1:30" s="19" customFormat="1" ht="9.75" thickBot="1" x14ac:dyDescent="0.25">
      <c r="A59" s="45" t="s">
        <v>5</v>
      </c>
      <c r="B59" s="67" t="s">
        <v>5</v>
      </c>
      <c r="C59" s="68">
        <v>646.12423899999987</v>
      </c>
      <c r="D59" s="69">
        <v>628.96278100000006</v>
      </c>
      <c r="E59" s="70">
        <v>-2.6560616308963114</v>
      </c>
      <c r="F59" s="68" t="s">
        <v>11</v>
      </c>
      <c r="G59" s="69" t="s">
        <v>11</v>
      </c>
      <c r="H59" s="70" t="s">
        <v>11</v>
      </c>
      <c r="I59" s="68" t="s">
        <v>11</v>
      </c>
      <c r="J59" s="69" t="s">
        <v>11</v>
      </c>
      <c r="K59" s="71" t="s">
        <v>11</v>
      </c>
      <c r="L59" s="68">
        <v>5763.1032660000001</v>
      </c>
      <c r="M59" s="69">
        <v>6313.8109429999986</v>
      </c>
      <c r="N59" s="70">
        <v>9.5557489009255434</v>
      </c>
      <c r="O59" s="68" t="s">
        <v>11</v>
      </c>
      <c r="P59" s="69" t="s">
        <v>11</v>
      </c>
      <c r="Q59" s="70" t="s">
        <v>11</v>
      </c>
      <c r="R59" s="68" t="s">
        <v>11</v>
      </c>
      <c r="S59" s="69" t="s">
        <v>11</v>
      </c>
      <c r="T59" s="70" t="s">
        <v>11</v>
      </c>
      <c r="U59" s="68">
        <v>6390.5284929999998</v>
      </c>
      <c r="V59" s="69">
        <v>6984.9901200000004</v>
      </c>
      <c r="W59" s="70">
        <v>9.3022295049800086</v>
      </c>
      <c r="X59" s="68" t="s">
        <v>11</v>
      </c>
      <c r="Y59" s="69" t="s">
        <v>11</v>
      </c>
      <c r="Z59" s="70" t="s">
        <v>11</v>
      </c>
      <c r="AA59" s="68" t="s">
        <v>11</v>
      </c>
      <c r="AB59" s="69" t="s">
        <v>11</v>
      </c>
      <c r="AC59" s="70" t="s">
        <v>11</v>
      </c>
      <c r="AD59" s="74"/>
    </row>
    <row r="60" spans="1:30" s="19" customFormat="1" ht="2.1" customHeight="1" x14ac:dyDescent="0.2">
      <c r="A60" s="42"/>
      <c r="B60" s="42"/>
      <c r="C60" s="46"/>
      <c r="D60" s="46"/>
      <c r="E60" s="51"/>
      <c r="F60" s="47"/>
      <c r="G60" s="47"/>
      <c r="H60" s="48"/>
      <c r="I60" s="47"/>
      <c r="J60" s="47"/>
      <c r="K60" s="43"/>
      <c r="L60" s="46"/>
      <c r="M60" s="46"/>
      <c r="N60" s="51"/>
      <c r="O60" s="47"/>
      <c r="P60" s="47"/>
      <c r="Q60" s="48"/>
      <c r="R60" s="47"/>
      <c r="S60" s="47"/>
      <c r="T60" s="43"/>
      <c r="U60" s="16"/>
      <c r="V60" s="16"/>
      <c r="W60" s="17"/>
      <c r="X60" s="73"/>
      <c r="Y60" s="73"/>
      <c r="Z60" s="43"/>
      <c r="AA60" s="73"/>
      <c r="AB60" s="73"/>
      <c r="AC60" s="43"/>
    </row>
    <row r="61" spans="1:30" s="28" customFormat="1" ht="9" customHeight="1" x14ac:dyDescent="0.2">
      <c r="C61" s="94" t="s">
        <v>108</v>
      </c>
      <c r="D61" s="94"/>
      <c r="E61" s="94"/>
      <c r="F61" s="94"/>
      <c r="G61" s="94"/>
      <c r="H61" s="94"/>
      <c r="I61" s="94"/>
      <c r="J61" s="94"/>
      <c r="K61" s="29"/>
      <c r="L61" s="94" t="s">
        <v>109</v>
      </c>
      <c r="M61" s="94"/>
      <c r="N61" s="94"/>
      <c r="O61" s="94"/>
      <c r="P61" s="94"/>
      <c r="Q61" s="94"/>
      <c r="R61" s="94"/>
      <c r="S61" s="94"/>
      <c r="T61" s="29"/>
      <c r="U61" s="94" t="str">
        <f>U2</f>
        <v>Acumulado 12 meses</v>
      </c>
      <c r="V61" s="94"/>
      <c r="W61" s="94"/>
      <c r="X61" s="94"/>
      <c r="Y61" s="94"/>
      <c r="Z61" s="94"/>
      <c r="AA61" s="94"/>
      <c r="AB61" s="94"/>
      <c r="AC61" s="29"/>
    </row>
    <row r="62" spans="1:30" x14ac:dyDescent="0.2">
      <c r="A62" s="1"/>
      <c r="B62" s="1"/>
      <c r="C62" s="93" t="s">
        <v>49</v>
      </c>
      <c r="D62" s="93"/>
      <c r="E62" s="87"/>
      <c r="F62" s="95" t="s">
        <v>50</v>
      </c>
      <c r="G62" s="95"/>
      <c r="H62" s="95"/>
      <c r="I62" s="95" t="s">
        <v>10</v>
      </c>
      <c r="J62" s="96"/>
      <c r="K62" s="1"/>
      <c r="L62" s="87" t="s">
        <v>49</v>
      </c>
      <c r="M62" s="88"/>
      <c r="N62" s="88"/>
      <c r="O62" s="88" t="s">
        <v>50</v>
      </c>
      <c r="P62" s="88"/>
      <c r="Q62" s="88"/>
      <c r="R62" s="88" t="s">
        <v>10</v>
      </c>
      <c r="S62" s="89"/>
      <c r="T62" s="1"/>
      <c r="U62" s="87" t="s">
        <v>49</v>
      </c>
      <c r="V62" s="88"/>
      <c r="W62" s="88"/>
      <c r="X62" s="88" t="s">
        <v>50</v>
      </c>
      <c r="Y62" s="88"/>
      <c r="Z62" s="88"/>
      <c r="AA62" s="88" t="s">
        <v>10</v>
      </c>
      <c r="AB62" s="89"/>
      <c r="AC62" s="1"/>
    </row>
    <row r="63" spans="1:30" ht="36" x14ac:dyDescent="0.2">
      <c r="A63" s="30"/>
      <c r="B63" s="31"/>
      <c r="C63" s="32" t="s">
        <v>110</v>
      </c>
      <c r="D63" s="4" t="s">
        <v>111</v>
      </c>
      <c r="E63" s="5" t="s">
        <v>51</v>
      </c>
      <c r="F63" s="32" t="s">
        <v>110</v>
      </c>
      <c r="G63" s="4" t="s">
        <v>111</v>
      </c>
      <c r="H63" s="5" t="s">
        <v>51</v>
      </c>
      <c r="I63" s="32" t="s">
        <v>110</v>
      </c>
      <c r="J63" s="33" t="s">
        <v>111</v>
      </c>
      <c r="K63" s="34"/>
      <c r="L63" s="32" t="s">
        <v>110</v>
      </c>
      <c r="M63" s="4" t="s">
        <v>111</v>
      </c>
      <c r="N63" s="5" t="s">
        <v>51</v>
      </c>
      <c r="O63" s="32" t="s">
        <v>110</v>
      </c>
      <c r="P63" s="4" t="s">
        <v>111</v>
      </c>
      <c r="Q63" s="5" t="s">
        <v>51</v>
      </c>
      <c r="R63" s="32" t="s">
        <v>110</v>
      </c>
      <c r="S63" s="4" t="s">
        <v>111</v>
      </c>
      <c r="T63" s="1"/>
      <c r="U63" s="32" t="s">
        <v>112</v>
      </c>
      <c r="V63" s="4" t="s">
        <v>113</v>
      </c>
      <c r="W63" s="5" t="s">
        <v>51</v>
      </c>
      <c r="X63" s="32" t="s">
        <v>112</v>
      </c>
      <c r="Y63" s="4" t="s">
        <v>113</v>
      </c>
      <c r="Z63" s="5" t="s">
        <v>51</v>
      </c>
      <c r="AA63" s="32" t="s">
        <v>112</v>
      </c>
      <c r="AB63" s="4" t="s">
        <v>113</v>
      </c>
      <c r="AC63" s="1"/>
    </row>
    <row r="64" spans="1:30" x14ac:dyDescent="0.2">
      <c r="A64" s="35"/>
      <c r="B64" s="64" t="s">
        <v>6</v>
      </c>
      <c r="C64" s="63">
        <v>17344.900538000002</v>
      </c>
      <c r="D64" s="63">
        <v>20291.164768999999</v>
      </c>
      <c r="E64" s="55">
        <v>16.986342611450468</v>
      </c>
      <c r="F64" s="63">
        <v>14856.582071999999</v>
      </c>
      <c r="G64" s="63">
        <v>21603.131026999999</v>
      </c>
      <c r="H64" s="55">
        <v>45.411178172098744</v>
      </c>
      <c r="I64" s="65">
        <v>2488.3184660000024</v>
      </c>
      <c r="J64" s="65">
        <v>-1311.9662580000004</v>
      </c>
      <c r="K64" s="34"/>
      <c r="L64" s="63">
        <v>190728.53272799999</v>
      </c>
      <c r="M64" s="63">
        <v>256028.35509600001</v>
      </c>
      <c r="N64" s="55">
        <v>34.237049608683769</v>
      </c>
      <c r="O64" s="63">
        <v>143038.232785</v>
      </c>
      <c r="P64" s="63">
        <v>198968.52565200001</v>
      </c>
      <c r="Q64" s="55">
        <v>39.101638616486923</v>
      </c>
      <c r="R64" s="65">
        <v>47690.299942999991</v>
      </c>
      <c r="S64" s="65">
        <v>57059.829444000003</v>
      </c>
      <c r="T64" s="1"/>
      <c r="U64" s="63">
        <v>209191.80132</v>
      </c>
      <c r="V64" s="63">
        <v>274480.06402300001</v>
      </c>
      <c r="W64" s="55">
        <v>31.209761707213744</v>
      </c>
      <c r="X64" s="63">
        <v>156286.419024</v>
      </c>
      <c r="Y64" s="63">
        <v>214717.11494599999</v>
      </c>
      <c r="Z64" s="55">
        <v>37.38693117859917</v>
      </c>
      <c r="AA64" s="65">
        <v>52905.382295999996</v>
      </c>
      <c r="AB64" s="65">
        <v>59762.949077000027</v>
      </c>
      <c r="AC64" s="1"/>
    </row>
    <row r="65" spans="1:29" x14ac:dyDescent="0.2">
      <c r="A65" s="36"/>
      <c r="B65" s="49" t="s">
        <v>5</v>
      </c>
      <c r="C65" s="34">
        <v>9515.3611200000014</v>
      </c>
      <c r="D65" s="34">
        <v>11930.554181</v>
      </c>
      <c r="E65" s="25">
        <v>25.382043104213771</v>
      </c>
      <c r="F65" s="34">
        <v>13544.191652</v>
      </c>
      <c r="G65" s="34">
        <v>20152.763608000001</v>
      </c>
      <c r="H65" s="25">
        <v>48.792664234222862</v>
      </c>
      <c r="I65" s="37">
        <v>-4028.8305319999981</v>
      </c>
      <c r="J65" s="37">
        <v>-8222.2094270000016</v>
      </c>
      <c r="K65" s="34"/>
      <c r="L65" s="34">
        <v>97263.38535099999</v>
      </c>
      <c r="M65" s="34">
        <v>145328.83159000002</v>
      </c>
      <c r="N65" s="25">
        <v>49.417821583675583</v>
      </c>
      <c r="O65" s="34">
        <v>131336.24706699999</v>
      </c>
      <c r="P65" s="34">
        <v>184868.45447500001</v>
      </c>
      <c r="Q65" s="25">
        <v>40.759659731019291</v>
      </c>
      <c r="R65" s="37">
        <v>-34072.861715999999</v>
      </c>
      <c r="S65" s="37">
        <v>-39539.62288499999</v>
      </c>
      <c r="T65" s="1"/>
      <c r="U65" s="34">
        <v>108135.99886599999</v>
      </c>
      <c r="V65" s="34">
        <v>156543.73426400003</v>
      </c>
      <c r="W65" s="25">
        <v>44.765606186322792</v>
      </c>
      <c r="X65" s="34">
        <v>143369.89365899999</v>
      </c>
      <c r="Y65" s="34">
        <v>199264.68149799999</v>
      </c>
      <c r="Z65" s="25">
        <v>38.986419263129044</v>
      </c>
      <c r="AA65" s="37">
        <v>-35233.894792999999</v>
      </c>
      <c r="AB65" s="37">
        <v>-42720.947233999963</v>
      </c>
      <c r="AC65" s="1"/>
    </row>
    <row r="66" spans="1:29" x14ac:dyDescent="0.2">
      <c r="A66" s="36"/>
      <c r="B66" s="64" t="s">
        <v>7</v>
      </c>
      <c r="C66" s="63">
        <v>7829.5394180000003</v>
      </c>
      <c r="D66" s="63">
        <v>8360.6105879999996</v>
      </c>
      <c r="E66" s="55">
        <v>6.7829171251002851</v>
      </c>
      <c r="F66" s="63">
        <v>1312.3904199999999</v>
      </c>
      <c r="G66" s="63">
        <v>1450.3674189999999</v>
      </c>
      <c r="H66" s="55">
        <v>10.513411016822261</v>
      </c>
      <c r="I66" s="65">
        <v>6517.1489980000006</v>
      </c>
      <c r="J66" s="65">
        <v>6910.2431689999994</v>
      </c>
      <c r="K66" s="34"/>
      <c r="L66" s="63">
        <v>93465.147377000001</v>
      </c>
      <c r="M66" s="63">
        <v>110699.523506</v>
      </c>
      <c r="N66" s="55">
        <v>18.439361208604964</v>
      </c>
      <c r="O66" s="63">
        <v>11701.985718</v>
      </c>
      <c r="P66" s="63">
        <v>14100.071177</v>
      </c>
      <c r="Q66" s="55">
        <v>20.492978856667587</v>
      </c>
      <c r="R66" s="65">
        <v>81763.161659000005</v>
      </c>
      <c r="S66" s="65">
        <v>96599.452328999992</v>
      </c>
      <c r="T66" s="1"/>
      <c r="U66" s="63">
        <v>101055.802454</v>
      </c>
      <c r="V66" s="63">
        <v>117936.329759</v>
      </c>
      <c r="W66" s="55">
        <v>16.704164328103687</v>
      </c>
      <c r="X66" s="63">
        <v>12916.525365</v>
      </c>
      <c r="Y66" s="63">
        <v>15452.433448</v>
      </c>
      <c r="Z66" s="55">
        <v>19.633051547063651</v>
      </c>
      <c r="AA66" s="65">
        <v>88139.27708900001</v>
      </c>
      <c r="AB66" s="65">
        <v>102483.896311</v>
      </c>
      <c r="AC66" s="1"/>
    </row>
    <row r="67" spans="1:29" x14ac:dyDescent="0.2">
      <c r="B67" s="50" t="s">
        <v>8</v>
      </c>
      <c r="C67" s="39">
        <v>45.140295851490684</v>
      </c>
      <c r="D67" s="39">
        <v>41.203206830063273</v>
      </c>
      <c r="E67" s="82" t="s">
        <v>11</v>
      </c>
      <c r="F67" s="39">
        <v>8.8337304882086194</v>
      </c>
      <c r="G67" s="39">
        <v>6.7136907941136093</v>
      </c>
      <c r="H67" s="82" t="s">
        <v>11</v>
      </c>
      <c r="I67" s="82" t="s">
        <v>11</v>
      </c>
      <c r="J67" s="82" t="s">
        <v>11</v>
      </c>
      <c r="L67" s="39">
        <v>49.004281656322313</v>
      </c>
      <c r="M67" s="39">
        <v>43.237212325366173</v>
      </c>
      <c r="N67" s="83" t="s">
        <v>11</v>
      </c>
      <c r="O67" s="39">
        <v>8.1810195009813853</v>
      </c>
      <c r="P67" s="39">
        <v>7.0865837351890075</v>
      </c>
      <c r="Q67" s="82" t="s">
        <v>11</v>
      </c>
      <c r="R67" s="82" t="s">
        <v>11</v>
      </c>
      <c r="S67" s="82" t="s">
        <v>11</v>
      </c>
      <c r="T67" s="2"/>
      <c r="U67" s="39">
        <v>48.30772612326966</v>
      </c>
      <c r="V67" s="39">
        <v>42.967175112986546</v>
      </c>
      <c r="W67" s="83" t="s">
        <v>11</v>
      </c>
      <c r="X67" s="39">
        <v>8.2646498945096969</v>
      </c>
      <c r="Y67" s="39">
        <v>7.1966472965539747</v>
      </c>
      <c r="Z67" s="82" t="s">
        <v>11</v>
      </c>
      <c r="AA67" s="82" t="s">
        <v>11</v>
      </c>
      <c r="AB67" s="82" t="s">
        <v>11</v>
      </c>
      <c r="AC67" s="2"/>
    </row>
    <row r="68" spans="1:29" x14ac:dyDescent="0.2">
      <c r="B68" s="97" t="s">
        <v>99</v>
      </c>
      <c r="C68" s="97"/>
      <c r="D68" s="97"/>
      <c r="E68" s="97"/>
      <c r="F68" s="97"/>
      <c r="J68" s="2" t="s">
        <v>12</v>
      </c>
      <c r="K68" s="1"/>
      <c r="M68" s="1"/>
      <c r="N68" s="1"/>
      <c r="O68" s="1"/>
      <c r="P68" s="90" t="s">
        <v>98</v>
      </c>
      <c r="Q68" s="90"/>
      <c r="R68" s="90"/>
      <c r="S68" s="90"/>
      <c r="T68" s="1"/>
      <c r="V68" s="1"/>
      <c r="W68" s="1"/>
      <c r="X68" s="1"/>
      <c r="Y68" s="90" t="s">
        <v>107</v>
      </c>
      <c r="Z68" s="90"/>
      <c r="AA68" s="90"/>
      <c r="AB68" s="90"/>
      <c r="AC68" s="1"/>
    </row>
    <row r="69" spans="1:29" ht="11.45" customHeight="1" x14ac:dyDescent="0.2">
      <c r="A69" s="1"/>
      <c r="B69" s="38" t="e">
        <f>"Dados extraídos em "&amp;LEFT(#REF!,3)&amp;"/"&amp;#REF!&amp;". Sujeitos a alteração."</f>
        <v>#REF!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40"/>
      <c r="M71" s="1"/>
      <c r="N71" s="1"/>
      <c r="O71" s="1"/>
      <c r="P71" s="1"/>
      <c r="Q71" s="1"/>
      <c r="R71" s="1"/>
      <c r="S71" s="1"/>
      <c r="T71" s="1"/>
      <c r="U71" s="40"/>
      <c r="V71" s="1"/>
      <c r="W71" s="1"/>
      <c r="X71" s="1"/>
      <c r="Y71" s="1"/>
      <c r="Z71" s="1"/>
      <c r="AA71" s="1"/>
      <c r="AB71" s="1"/>
      <c r="AC71" s="1"/>
    </row>
    <row r="72" spans="1:2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x14ac:dyDescent="0.2">
      <c r="A73" s="1"/>
      <c r="B73" s="1"/>
      <c r="C73" s="1"/>
      <c r="D73" s="1"/>
      <c r="E73" s="1"/>
      <c r="F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x14ac:dyDescent="0.2">
      <c r="A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x14ac:dyDescent="0.2">
      <c r="A139" s="1"/>
      <c r="B139" s="1"/>
      <c r="C139" s="1"/>
      <c r="D139" s="1"/>
      <c r="E139" s="1"/>
      <c r="F139" s="1"/>
      <c r="G139" s="1"/>
      <c r="H139" s="1"/>
      <c r="I139" s="1"/>
      <c r="Q139" s="1"/>
      <c r="R139" s="1"/>
      <c r="S139" s="1"/>
      <c r="T139" s="1"/>
      <c r="Z139" s="1"/>
      <c r="AA139" s="1"/>
      <c r="AB139" s="1"/>
      <c r="AC139" s="1"/>
    </row>
    <row r="140" spans="1:29" x14ac:dyDescent="0.2">
      <c r="A140" s="1"/>
      <c r="B140" s="1"/>
      <c r="C140" s="1"/>
      <c r="D140" s="1"/>
      <c r="E140" s="1"/>
      <c r="F140" s="1"/>
      <c r="G140" s="1"/>
      <c r="H140" s="1"/>
      <c r="I140" s="1"/>
      <c r="Q140" s="1"/>
      <c r="R140" s="1"/>
      <c r="S140" s="1"/>
      <c r="T140" s="1"/>
      <c r="Z140" s="1"/>
      <c r="AA140" s="1"/>
      <c r="AB140" s="1"/>
      <c r="AC140" s="1"/>
    </row>
    <row r="141" spans="1:29" x14ac:dyDescent="0.2">
      <c r="A141" s="1"/>
      <c r="B141" s="1"/>
      <c r="C141" s="1"/>
      <c r="D141" s="1"/>
      <c r="E141" s="1"/>
      <c r="F141" s="1"/>
      <c r="G141" s="1"/>
      <c r="H141" s="1"/>
      <c r="I141" s="1"/>
      <c r="Q141" s="1"/>
      <c r="R141" s="1"/>
      <c r="S141" s="1"/>
      <c r="T141" s="1"/>
      <c r="Z141" s="1"/>
      <c r="AA141" s="1"/>
      <c r="AB141" s="1"/>
      <c r="AC141" s="1"/>
    </row>
    <row r="142" spans="1:29" x14ac:dyDescent="0.2">
      <c r="A142" s="1"/>
      <c r="B142" s="1"/>
      <c r="C142" s="1"/>
      <c r="D142" s="1"/>
      <c r="E142" s="1"/>
      <c r="F142" s="1"/>
      <c r="G142" s="1"/>
      <c r="H142" s="1"/>
      <c r="I142" s="1"/>
      <c r="Q142" s="1"/>
      <c r="R142" s="1"/>
      <c r="S142" s="1"/>
      <c r="T142" s="1"/>
      <c r="Z142" s="1"/>
      <c r="AA142" s="1"/>
      <c r="AB142" s="1"/>
      <c r="AC142" s="1"/>
    </row>
    <row r="143" spans="1:29" x14ac:dyDescent="0.2">
      <c r="A143" s="41"/>
      <c r="B143" s="1"/>
      <c r="C143" s="1"/>
      <c r="D143" s="1"/>
      <c r="E143" s="1"/>
      <c r="F143" s="1"/>
      <c r="G143" s="1"/>
      <c r="H143" s="1"/>
      <c r="I143" s="1"/>
      <c r="Q143" s="1"/>
      <c r="R143" s="1"/>
      <c r="S143" s="1"/>
      <c r="Z143" s="1"/>
      <c r="AA143" s="1"/>
      <c r="AB143" s="1"/>
    </row>
    <row r="144" spans="1:29" x14ac:dyDescent="0.2">
      <c r="A144" s="41"/>
      <c r="B144" s="41"/>
    </row>
    <row r="145" spans="1:2" x14ac:dyDescent="0.2">
      <c r="A145" s="41"/>
      <c r="B145" s="41"/>
    </row>
    <row r="146" spans="1:2" x14ac:dyDescent="0.2">
      <c r="A146" s="41"/>
      <c r="B146" s="41"/>
    </row>
    <row r="147" spans="1:2" x14ac:dyDescent="0.2">
      <c r="A147" s="41"/>
      <c r="B147" s="41"/>
    </row>
    <row r="148" spans="1:2" x14ac:dyDescent="0.2">
      <c r="A148" s="41"/>
      <c r="B148" s="41"/>
    </row>
    <row r="149" spans="1:2" x14ac:dyDescent="0.2">
      <c r="A149" s="41"/>
      <c r="B149" s="41"/>
    </row>
    <row r="150" spans="1:2" x14ac:dyDescent="0.2">
      <c r="A150" s="41"/>
      <c r="B150" s="41"/>
    </row>
    <row r="151" spans="1:2" x14ac:dyDescent="0.2">
      <c r="A151" s="41"/>
      <c r="B151" s="41"/>
    </row>
    <row r="152" spans="1:2" x14ac:dyDescent="0.2">
      <c r="A152" s="41"/>
      <c r="B152" s="41"/>
    </row>
    <row r="153" spans="1:2" x14ac:dyDescent="0.2">
      <c r="A153" s="41"/>
      <c r="B153" s="41"/>
    </row>
    <row r="154" spans="1:2" x14ac:dyDescent="0.2">
      <c r="A154" s="41"/>
      <c r="B154" s="41"/>
    </row>
    <row r="155" spans="1:2" x14ac:dyDescent="0.2">
      <c r="A155" s="41"/>
      <c r="B155" s="41"/>
    </row>
    <row r="156" spans="1:2" x14ac:dyDescent="0.2">
      <c r="A156" s="41"/>
      <c r="B156" s="41"/>
    </row>
    <row r="157" spans="1:2" x14ac:dyDescent="0.2">
      <c r="A157" s="41"/>
      <c r="B157" s="41"/>
    </row>
    <row r="158" spans="1:2" x14ac:dyDescent="0.2">
      <c r="A158" s="41"/>
      <c r="B158" s="41"/>
    </row>
    <row r="159" spans="1:2" x14ac:dyDescent="0.2">
      <c r="A159" s="41"/>
      <c r="B159" s="41"/>
    </row>
    <row r="160" spans="1:2" x14ac:dyDescent="0.2">
      <c r="A160" s="41"/>
      <c r="B160" s="41"/>
    </row>
    <row r="161" spans="1:2" x14ac:dyDescent="0.2">
      <c r="A161" s="41"/>
      <c r="B161" s="41"/>
    </row>
    <row r="162" spans="1:2" x14ac:dyDescent="0.2">
      <c r="A162" s="41"/>
      <c r="B162" s="41"/>
    </row>
    <row r="163" spans="1:2" x14ac:dyDescent="0.2">
      <c r="A163" s="41"/>
      <c r="B163" s="41"/>
    </row>
    <row r="164" spans="1:2" x14ac:dyDescent="0.2">
      <c r="A164" s="41"/>
      <c r="B164" s="41"/>
    </row>
    <row r="165" spans="1:2" x14ac:dyDescent="0.2">
      <c r="A165" s="41"/>
      <c r="B165" s="41"/>
    </row>
    <row r="166" spans="1:2" x14ac:dyDescent="0.2">
      <c r="A166" s="41"/>
      <c r="B166" s="41"/>
    </row>
    <row r="167" spans="1:2" x14ac:dyDescent="0.2">
      <c r="A167" s="41"/>
      <c r="B167" s="41"/>
    </row>
    <row r="168" spans="1:2" x14ac:dyDescent="0.2">
      <c r="A168" s="41"/>
      <c r="B168" s="41"/>
    </row>
    <row r="169" spans="1:2" x14ac:dyDescent="0.2">
      <c r="A169" s="41"/>
      <c r="B169" s="41"/>
    </row>
    <row r="170" spans="1:2" x14ac:dyDescent="0.2">
      <c r="A170" s="41"/>
      <c r="B170" s="41"/>
    </row>
    <row r="171" spans="1:2" x14ac:dyDescent="0.2">
      <c r="A171" s="41"/>
      <c r="B171" s="41"/>
    </row>
    <row r="172" spans="1:2" x14ac:dyDescent="0.2">
      <c r="A172" s="41"/>
      <c r="B172" s="41"/>
    </row>
    <row r="173" spans="1:2" x14ac:dyDescent="0.2">
      <c r="A173" s="41"/>
      <c r="B173" s="41"/>
    </row>
    <row r="174" spans="1:2" x14ac:dyDescent="0.2">
      <c r="A174" s="41"/>
      <c r="B174" s="41"/>
    </row>
    <row r="175" spans="1:2" x14ac:dyDescent="0.2">
      <c r="A175" s="41"/>
      <c r="B175" s="41"/>
    </row>
    <row r="176" spans="1:2" x14ac:dyDescent="0.2">
      <c r="A176" s="41"/>
      <c r="B176" s="41"/>
    </row>
    <row r="177" spans="1:2" x14ac:dyDescent="0.2">
      <c r="A177" s="41"/>
      <c r="B177" s="41"/>
    </row>
    <row r="178" spans="1:2" x14ac:dyDescent="0.2">
      <c r="A178" s="41"/>
      <c r="B178" s="41"/>
    </row>
    <row r="179" spans="1:2" x14ac:dyDescent="0.2">
      <c r="A179" s="41"/>
      <c r="B179" s="41"/>
    </row>
    <row r="180" spans="1:2" x14ac:dyDescent="0.2">
      <c r="A180" s="41"/>
      <c r="B180" s="41"/>
    </row>
    <row r="181" spans="1:2" x14ac:dyDescent="0.2">
      <c r="A181" s="41"/>
      <c r="B181" s="41"/>
    </row>
    <row r="182" spans="1:2" x14ac:dyDescent="0.2">
      <c r="A182" s="41"/>
      <c r="B182" s="41"/>
    </row>
    <row r="183" spans="1:2" x14ac:dyDescent="0.2">
      <c r="A183" s="41"/>
      <c r="B183" s="41"/>
    </row>
    <row r="184" spans="1:2" x14ac:dyDescent="0.2">
      <c r="A184" s="41"/>
      <c r="B184" s="41"/>
    </row>
    <row r="185" spans="1:2" x14ac:dyDescent="0.2">
      <c r="A185" s="41"/>
      <c r="B185" s="41"/>
    </row>
    <row r="186" spans="1:2" x14ac:dyDescent="0.2">
      <c r="A186" s="41"/>
      <c r="B186" s="41"/>
    </row>
    <row r="187" spans="1:2" x14ac:dyDescent="0.2">
      <c r="A187" s="41"/>
      <c r="B187" s="41"/>
    </row>
    <row r="188" spans="1:2" x14ac:dyDescent="0.2">
      <c r="A188" s="41"/>
      <c r="B188" s="41"/>
    </row>
    <row r="189" spans="1:2" x14ac:dyDescent="0.2">
      <c r="A189" s="41"/>
      <c r="B189" s="41"/>
    </row>
    <row r="190" spans="1:2" x14ac:dyDescent="0.2">
      <c r="A190" s="41"/>
      <c r="B190" s="41"/>
    </row>
    <row r="191" spans="1:2" x14ac:dyDescent="0.2">
      <c r="A191" s="41"/>
      <c r="B191" s="41"/>
    </row>
    <row r="192" spans="1:2" x14ac:dyDescent="0.2">
      <c r="A192" s="41"/>
      <c r="B192" s="41"/>
    </row>
    <row r="193" spans="1:2" x14ac:dyDescent="0.2">
      <c r="A193" s="41"/>
      <c r="B193" s="41"/>
    </row>
    <row r="194" spans="1:2" x14ac:dyDescent="0.2">
      <c r="A194" s="41"/>
      <c r="B194" s="41"/>
    </row>
    <row r="195" spans="1:2" x14ac:dyDescent="0.2">
      <c r="A195" s="41"/>
      <c r="B195" s="41"/>
    </row>
    <row r="196" spans="1:2" x14ac:dyDescent="0.2">
      <c r="A196" s="41"/>
      <c r="B196" s="41"/>
    </row>
    <row r="197" spans="1:2" x14ac:dyDescent="0.2">
      <c r="A197" s="41"/>
      <c r="B197" s="41"/>
    </row>
    <row r="198" spans="1:2" x14ac:dyDescent="0.2">
      <c r="A198" s="41"/>
      <c r="B198" s="41"/>
    </row>
    <row r="199" spans="1:2" x14ac:dyDescent="0.2">
      <c r="A199" s="41"/>
      <c r="B199" s="41"/>
    </row>
    <row r="200" spans="1:2" x14ac:dyDescent="0.2">
      <c r="A200" s="41"/>
      <c r="B200" s="41"/>
    </row>
    <row r="201" spans="1:2" x14ac:dyDescent="0.2">
      <c r="A201" s="41"/>
      <c r="B201" s="41"/>
    </row>
    <row r="202" spans="1:2" x14ac:dyDescent="0.2">
      <c r="A202" s="41"/>
      <c r="B202" s="41"/>
    </row>
    <row r="203" spans="1:2" x14ac:dyDescent="0.2">
      <c r="A203" s="41"/>
      <c r="B203" s="41"/>
    </row>
    <row r="204" spans="1:2" x14ac:dyDescent="0.2">
      <c r="A204" s="41"/>
      <c r="B204" s="41"/>
    </row>
    <row r="205" spans="1:2" x14ac:dyDescent="0.2">
      <c r="A205" s="41"/>
      <c r="B205" s="41"/>
    </row>
    <row r="206" spans="1:2" x14ac:dyDescent="0.2">
      <c r="A206" s="41"/>
      <c r="B206" s="41"/>
    </row>
    <row r="207" spans="1:2" x14ac:dyDescent="0.2">
      <c r="A207" s="41"/>
      <c r="B207" s="41"/>
    </row>
    <row r="208" spans="1:2" x14ac:dyDescent="0.2">
      <c r="A208" s="41"/>
      <c r="B208" s="41"/>
    </row>
    <row r="209" spans="1:2" x14ac:dyDescent="0.2">
      <c r="A209" s="41"/>
      <c r="B209" s="41"/>
    </row>
    <row r="210" spans="1:2" x14ac:dyDescent="0.2">
      <c r="A210" s="41"/>
      <c r="B210" s="41"/>
    </row>
    <row r="211" spans="1:2" x14ac:dyDescent="0.2">
      <c r="A211" s="41"/>
      <c r="B211" s="41"/>
    </row>
    <row r="212" spans="1:2" x14ac:dyDescent="0.2">
      <c r="A212" s="41"/>
      <c r="B212" s="41"/>
    </row>
    <row r="213" spans="1:2" x14ac:dyDescent="0.2">
      <c r="A213" s="41"/>
      <c r="B213" s="41"/>
    </row>
    <row r="214" spans="1:2" x14ac:dyDescent="0.2">
      <c r="A214" s="41"/>
      <c r="B214" s="41"/>
    </row>
    <row r="215" spans="1:2" x14ac:dyDescent="0.2">
      <c r="A215" s="41"/>
      <c r="B215" s="41"/>
    </row>
    <row r="216" spans="1:2" x14ac:dyDescent="0.2">
      <c r="A216" s="41"/>
      <c r="B216" s="41"/>
    </row>
    <row r="217" spans="1:2" x14ac:dyDescent="0.2">
      <c r="A217" s="41"/>
      <c r="B217" s="41"/>
    </row>
    <row r="218" spans="1:2" x14ac:dyDescent="0.2">
      <c r="A218" s="41"/>
      <c r="B218" s="41"/>
    </row>
    <row r="219" spans="1:2" x14ac:dyDescent="0.2">
      <c r="A219" s="41"/>
      <c r="B219" s="41"/>
    </row>
    <row r="220" spans="1:2" x14ac:dyDescent="0.2">
      <c r="A220" s="41"/>
      <c r="B220" s="41"/>
    </row>
    <row r="221" spans="1:2" x14ac:dyDescent="0.2">
      <c r="A221" s="41"/>
      <c r="B221" s="41"/>
    </row>
    <row r="222" spans="1:2" x14ac:dyDescent="0.2">
      <c r="A222" s="41"/>
      <c r="B222" s="41"/>
    </row>
    <row r="223" spans="1:2" x14ac:dyDescent="0.2">
      <c r="A223" s="41"/>
      <c r="B223" s="41"/>
    </row>
    <row r="224" spans="1:2" x14ac:dyDescent="0.2">
      <c r="A224" s="41"/>
      <c r="B224" s="41"/>
    </row>
    <row r="225" spans="1:2" x14ac:dyDescent="0.2">
      <c r="A225" s="41"/>
      <c r="B225" s="41"/>
    </row>
    <row r="226" spans="1:2" x14ac:dyDescent="0.2">
      <c r="A226" s="41"/>
      <c r="B226" s="41"/>
    </row>
    <row r="227" spans="1:2" x14ac:dyDescent="0.2">
      <c r="A227" s="41"/>
      <c r="B227" s="41"/>
    </row>
    <row r="228" spans="1:2" x14ac:dyDescent="0.2">
      <c r="A228" s="41"/>
      <c r="B228" s="41"/>
    </row>
    <row r="229" spans="1:2" x14ac:dyDescent="0.2">
      <c r="A229" s="41"/>
      <c r="B229" s="41"/>
    </row>
    <row r="230" spans="1:2" x14ac:dyDescent="0.2">
      <c r="A230" s="41"/>
      <c r="B230" s="41"/>
    </row>
    <row r="231" spans="1:2" x14ac:dyDescent="0.2">
      <c r="A231" s="41"/>
      <c r="B231" s="41"/>
    </row>
    <row r="232" spans="1:2" x14ac:dyDescent="0.2">
      <c r="A232" s="41"/>
      <c r="B232" s="41"/>
    </row>
    <row r="233" spans="1:2" x14ac:dyDescent="0.2">
      <c r="A233" s="41"/>
      <c r="B233" s="41"/>
    </row>
    <row r="234" spans="1:2" x14ac:dyDescent="0.2">
      <c r="A234" s="41"/>
      <c r="B234" s="41"/>
    </row>
    <row r="235" spans="1:2" x14ac:dyDescent="0.2">
      <c r="A235" s="41"/>
      <c r="B235" s="41"/>
    </row>
    <row r="236" spans="1:2" x14ac:dyDescent="0.2">
      <c r="A236" s="41"/>
      <c r="B236" s="41"/>
    </row>
    <row r="237" spans="1:2" x14ac:dyDescent="0.2">
      <c r="A237" s="41"/>
      <c r="B237" s="41"/>
    </row>
    <row r="238" spans="1:2" x14ac:dyDescent="0.2">
      <c r="A238" s="41"/>
      <c r="B238" s="41"/>
    </row>
    <row r="239" spans="1:2" x14ac:dyDescent="0.2">
      <c r="A239" s="41"/>
      <c r="B239" s="41"/>
    </row>
    <row r="240" spans="1:2" x14ac:dyDescent="0.2">
      <c r="A240" s="41"/>
      <c r="B240" s="41"/>
    </row>
    <row r="241" spans="1:2" x14ac:dyDescent="0.2">
      <c r="A241" s="41"/>
      <c r="B241" s="41"/>
    </row>
    <row r="242" spans="1:2" x14ac:dyDescent="0.2">
      <c r="A242" s="41"/>
      <c r="B242" s="41"/>
    </row>
    <row r="243" spans="1:2" x14ac:dyDescent="0.2">
      <c r="A243" s="41"/>
      <c r="B243" s="41"/>
    </row>
    <row r="244" spans="1:2" x14ac:dyDescent="0.2">
      <c r="A244" s="41"/>
      <c r="B244" s="41"/>
    </row>
    <row r="245" spans="1:2" x14ac:dyDescent="0.2">
      <c r="A245" s="41"/>
      <c r="B245" s="41"/>
    </row>
    <row r="246" spans="1:2" x14ac:dyDescent="0.2">
      <c r="A246" s="41"/>
      <c r="B246" s="41"/>
    </row>
    <row r="247" spans="1:2" x14ac:dyDescent="0.2">
      <c r="A247" s="41"/>
      <c r="B247" s="41"/>
    </row>
    <row r="248" spans="1:2" x14ac:dyDescent="0.2">
      <c r="A248" s="41"/>
      <c r="B248" s="41"/>
    </row>
    <row r="249" spans="1:2" x14ac:dyDescent="0.2">
      <c r="A249" s="41"/>
      <c r="B249" s="41"/>
    </row>
    <row r="250" spans="1:2" x14ac:dyDescent="0.2">
      <c r="A250" s="41"/>
      <c r="B250" s="41"/>
    </row>
    <row r="251" spans="1:2" x14ac:dyDescent="0.2">
      <c r="A251" s="41"/>
      <c r="B251" s="41"/>
    </row>
    <row r="252" spans="1:2" x14ac:dyDescent="0.2">
      <c r="A252" s="41"/>
      <c r="B252" s="41"/>
    </row>
    <row r="253" spans="1:2" x14ac:dyDescent="0.2">
      <c r="A253" s="41"/>
      <c r="B253" s="41"/>
    </row>
    <row r="254" spans="1:2" x14ac:dyDescent="0.2">
      <c r="A254" s="41"/>
      <c r="B254" s="41"/>
    </row>
    <row r="255" spans="1:2" x14ac:dyDescent="0.2">
      <c r="A255" s="41"/>
      <c r="B255" s="41"/>
    </row>
    <row r="256" spans="1:2" x14ac:dyDescent="0.2">
      <c r="A256" s="41"/>
      <c r="B256" s="41"/>
    </row>
    <row r="257" spans="1:2" x14ac:dyDescent="0.2">
      <c r="A257" s="41"/>
      <c r="B257" s="41"/>
    </row>
    <row r="258" spans="1:2" x14ac:dyDescent="0.2">
      <c r="A258" s="41"/>
      <c r="B258" s="41"/>
    </row>
    <row r="259" spans="1:2" x14ac:dyDescent="0.2">
      <c r="A259" s="41"/>
      <c r="B259" s="41"/>
    </row>
    <row r="260" spans="1:2" x14ac:dyDescent="0.2">
      <c r="A260" s="41"/>
      <c r="B260" s="41"/>
    </row>
    <row r="261" spans="1:2" x14ac:dyDescent="0.2">
      <c r="A261" s="41"/>
      <c r="B261" s="41"/>
    </row>
    <row r="262" spans="1:2" x14ac:dyDescent="0.2">
      <c r="A262" s="41"/>
      <c r="B262" s="41"/>
    </row>
    <row r="263" spans="1:2" x14ac:dyDescent="0.2">
      <c r="A263" s="41"/>
      <c r="B263" s="41"/>
    </row>
    <row r="264" spans="1:2" x14ac:dyDescent="0.2">
      <c r="A264" s="41"/>
      <c r="B264" s="41"/>
    </row>
    <row r="265" spans="1:2" x14ac:dyDescent="0.2">
      <c r="A265" s="41"/>
      <c r="B265" s="41"/>
    </row>
    <row r="266" spans="1:2" x14ac:dyDescent="0.2">
      <c r="A266" s="41"/>
      <c r="B266" s="41"/>
    </row>
    <row r="267" spans="1:2" x14ac:dyDescent="0.2">
      <c r="A267" s="41"/>
      <c r="B267" s="41"/>
    </row>
    <row r="268" spans="1:2" x14ac:dyDescent="0.2">
      <c r="A268" s="41"/>
      <c r="B268" s="41"/>
    </row>
    <row r="269" spans="1:2" x14ac:dyDescent="0.2">
      <c r="A269" s="41"/>
      <c r="B269" s="41"/>
    </row>
    <row r="270" spans="1:2" x14ac:dyDescent="0.2">
      <c r="A270" s="41"/>
      <c r="B270" s="41"/>
    </row>
    <row r="271" spans="1:2" x14ac:dyDescent="0.2">
      <c r="A271" s="41"/>
      <c r="B271" s="41"/>
    </row>
    <row r="272" spans="1:2" x14ac:dyDescent="0.2">
      <c r="A272" s="41"/>
      <c r="B272" s="41"/>
    </row>
    <row r="273" spans="1:2" x14ac:dyDescent="0.2">
      <c r="A273" s="41"/>
      <c r="B273" s="41"/>
    </row>
    <row r="274" spans="1:2" x14ac:dyDescent="0.2">
      <c r="A274" s="41"/>
      <c r="B274" s="41"/>
    </row>
    <row r="275" spans="1:2" x14ac:dyDescent="0.2">
      <c r="A275" s="41"/>
      <c r="B275" s="41"/>
    </row>
    <row r="276" spans="1:2" x14ac:dyDescent="0.2">
      <c r="A276" s="41"/>
      <c r="B276" s="41"/>
    </row>
    <row r="277" spans="1:2" x14ac:dyDescent="0.2">
      <c r="A277" s="41"/>
      <c r="B277" s="41"/>
    </row>
    <row r="278" spans="1:2" x14ac:dyDescent="0.2">
      <c r="A278" s="41"/>
      <c r="B278" s="41"/>
    </row>
    <row r="279" spans="1:2" x14ac:dyDescent="0.2">
      <c r="A279" s="41"/>
      <c r="B279" s="41"/>
    </row>
    <row r="280" spans="1:2" x14ac:dyDescent="0.2">
      <c r="A280" s="41"/>
      <c r="B280" s="41"/>
    </row>
    <row r="281" spans="1:2" x14ac:dyDescent="0.2">
      <c r="A281" s="41"/>
      <c r="B281" s="41"/>
    </row>
    <row r="282" spans="1:2" x14ac:dyDescent="0.2">
      <c r="A282" s="41"/>
      <c r="B282" s="41"/>
    </row>
    <row r="283" spans="1:2" x14ac:dyDescent="0.2">
      <c r="A283" s="41"/>
      <c r="B283" s="41"/>
    </row>
    <row r="284" spans="1:2" x14ac:dyDescent="0.2">
      <c r="A284" s="41"/>
      <c r="B284" s="41"/>
    </row>
    <row r="285" spans="1:2" x14ac:dyDescent="0.2">
      <c r="A285" s="41"/>
      <c r="B285" s="41"/>
    </row>
    <row r="286" spans="1:2" x14ac:dyDescent="0.2">
      <c r="A286" s="41"/>
      <c r="B286" s="41"/>
    </row>
    <row r="287" spans="1:2" x14ac:dyDescent="0.2">
      <c r="A287" s="41"/>
      <c r="B287" s="41"/>
    </row>
    <row r="288" spans="1:2" x14ac:dyDescent="0.2">
      <c r="A288" s="41"/>
      <c r="B288" s="41"/>
    </row>
    <row r="289" spans="1:2" x14ac:dyDescent="0.2">
      <c r="A289" s="41"/>
      <c r="B289" s="41"/>
    </row>
    <row r="290" spans="1:2" x14ac:dyDescent="0.2">
      <c r="A290" s="41"/>
      <c r="B290" s="41"/>
    </row>
    <row r="291" spans="1:2" x14ac:dyDescent="0.2">
      <c r="A291" s="41"/>
      <c r="B291" s="41"/>
    </row>
    <row r="292" spans="1:2" x14ac:dyDescent="0.2">
      <c r="A292" s="41"/>
      <c r="B292" s="41"/>
    </row>
    <row r="293" spans="1:2" x14ac:dyDescent="0.2">
      <c r="A293" s="41"/>
      <c r="B293" s="41"/>
    </row>
    <row r="294" spans="1:2" x14ac:dyDescent="0.2">
      <c r="A294" s="41"/>
      <c r="B294" s="41"/>
    </row>
    <row r="295" spans="1:2" x14ac:dyDescent="0.2">
      <c r="A295" s="41"/>
      <c r="B295" s="41"/>
    </row>
    <row r="296" spans="1:2" x14ac:dyDescent="0.2">
      <c r="A296" s="41"/>
      <c r="B296" s="41"/>
    </row>
    <row r="297" spans="1:2" x14ac:dyDescent="0.2">
      <c r="A297" s="41"/>
      <c r="B297" s="41"/>
    </row>
    <row r="298" spans="1:2" x14ac:dyDescent="0.2">
      <c r="A298" s="41"/>
      <c r="B298" s="41"/>
    </row>
    <row r="299" spans="1:2" x14ac:dyDescent="0.2">
      <c r="A299" s="41"/>
      <c r="B299" s="41"/>
    </row>
    <row r="300" spans="1:2" x14ac:dyDescent="0.2">
      <c r="A300" s="41"/>
      <c r="B300" s="41"/>
    </row>
    <row r="301" spans="1:2" x14ac:dyDescent="0.2">
      <c r="A301" s="41"/>
      <c r="B301" s="41"/>
    </row>
    <row r="302" spans="1:2" x14ac:dyDescent="0.2">
      <c r="A302" s="41"/>
      <c r="B302" s="41"/>
    </row>
    <row r="303" spans="1:2" x14ac:dyDescent="0.2">
      <c r="A303" s="41"/>
      <c r="B303" s="41"/>
    </row>
    <row r="304" spans="1:2" x14ac:dyDescent="0.2">
      <c r="A304" s="41"/>
      <c r="B304" s="41"/>
    </row>
    <row r="305" spans="1:2" x14ac:dyDescent="0.2">
      <c r="A305" s="41"/>
      <c r="B305" s="41"/>
    </row>
    <row r="306" spans="1:2" x14ac:dyDescent="0.2">
      <c r="A306" s="41"/>
      <c r="B306" s="41"/>
    </row>
    <row r="307" spans="1:2" x14ac:dyDescent="0.2">
      <c r="A307" s="41"/>
      <c r="B307" s="41"/>
    </row>
    <row r="308" spans="1:2" x14ac:dyDescent="0.2">
      <c r="A308" s="41"/>
      <c r="B308" s="41"/>
    </row>
    <row r="309" spans="1:2" x14ac:dyDescent="0.2">
      <c r="A309" s="41"/>
      <c r="B309" s="41"/>
    </row>
    <row r="310" spans="1:2" x14ac:dyDescent="0.2">
      <c r="A310" s="41"/>
      <c r="B310" s="41"/>
    </row>
    <row r="311" spans="1:2" x14ac:dyDescent="0.2">
      <c r="A311" s="41"/>
      <c r="B311" s="41"/>
    </row>
    <row r="312" spans="1:2" x14ac:dyDescent="0.2">
      <c r="A312" s="41"/>
      <c r="B312" s="41"/>
    </row>
    <row r="313" spans="1:2" x14ac:dyDescent="0.2">
      <c r="A313" s="41"/>
      <c r="B313" s="41"/>
    </row>
    <row r="314" spans="1:2" x14ac:dyDescent="0.2">
      <c r="A314" s="41"/>
      <c r="B314" s="41"/>
    </row>
    <row r="315" spans="1:2" x14ac:dyDescent="0.2">
      <c r="A315" s="41"/>
      <c r="B315" s="41"/>
    </row>
    <row r="316" spans="1:2" x14ac:dyDescent="0.2">
      <c r="A316" s="41"/>
      <c r="B316" s="41"/>
    </row>
    <row r="317" spans="1:2" x14ac:dyDescent="0.2">
      <c r="A317" s="41"/>
      <c r="B317" s="41"/>
    </row>
    <row r="318" spans="1:2" x14ac:dyDescent="0.2">
      <c r="A318" s="41"/>
      <c r="B318" s="41"/>
    </row>
    <row r="319" spans="1:2" x14ac:dyDescent="0.2">
      <c r="A319" s="41"/>
      <c r="B319" s="41"/>
    </row>
    <row r="320" spans="1:2" x14ac:dyDescent="0.2">
      <c r="A320" s="41"/>
      <c r="B320" s="41"/>
    </row>
    <row r="321" spans="1:2" x14ac:dyDescent="0.2">
      <c r="A321" s="41"/>
      <c r="B321" s="41"/>
    </row>
    <row r="322" spans="1:2" x14ac:dyDescent="0.2">
      <c r="A322" s="41"/>
      <c r="B322" s="41"/>
    </row>
    <row r="323" spans="1:2" x14ac:dyDescent="0.2">
      <c r="A323" s="41"/>
      <c r="B323" s="41"/>
    </row>
    <row r="324" spans="1:2" x14ac:dyDescent="0.2">
      <c r="A324" s="41"/>
      <c r="B324" s="41"/>
    </row>
    <row r="325" spans="1:2" x14ac:dyDescent="0.2">
      <c r="A325" s="41"/>
      <c r="B325" s="41"/>
    </row>
    <row r="326" spans="1:2" x14ac:dyDescent="0.2">
      <c r="A326" s="41"/>
      <c r="B326" s="41"/>
    </row>
    <row r="327" spans="1:2" x14ac:dyDescent="0.2">
      <c r="A327" s="41"/>
      <c r="B327" s="41"/>
    </row>
    <row r="328" spans="1:2" x14ac:dyDescent="0.2">
      <c r="A328" s="41"/>
      <c r="B328" s="41"/>
    </row>
    <row r="329" spans="1:2" x14ac:dyDescent="0.2">
      <c r="A329" s="41"/>
      <c r="B329" s="41"/>
    </row>
    <row r="330" spans="1:2" x14ac:dyDescent="0.2">
      <c r="A330" s="41"/>
      <c r="B330" s="41"/>
    </row>
    <row r="331" spans="1:2" x14ac:dyDescent="0.2">
      <c r="A331" s="41"/>
      <c r="B331" s="41"/>
    </row>
    <row r="332" spans="1:2" x14ac:dyDescent="0.2">
      <c r="A332" s="41"/>
      <c r="B332" s="41"/>
    </row>
    <row r="333" spans="1:2" x14ac:dyDescent="0.2">
      <c r="A333" s="41"/>
      <c r="B333" s="41"/>
    </row>
    <row r="334" spans="1:2" x14ac:dyDescent="0.2">
      <c r="A334" s="41"/>
      <c r="B334" s="41"/>
    </row>
    <row r="335" spans="1:2" x14ac:dyDescent="0.2">
      <c r="A335" s="41"/>
      <c r="B335" s="41"/>
    </row>
    <row r="336" spans="1:2" x14ac:dyDescent="0.2">
      <c r="A336" s="41"/>
      <c r="B336" s="41"/>
    </row>
    <row r="337" spans="1:2" x14ac:dyDescent="0.2">
      <c r="A337" s="41"/>
      <c r="B337" s="41"/>
    </row>
    <row r="338" spans="1:2" x14ac:dyDescent="0.2">
      <c r="A338" s="41"/>
      <c r="B338" s="41"/>
    </row>
    <row r="339" spans="1:2" x14ac:dyDescent="0.2">
      <c r="A339" s="41"/>
      <c r="B339" s="41"/>
    </row>
    <row r="340" spans="1:2" x14ac:dyDescent="0.2">
      <c r="A340" s="41"/>
      <c r="B340" s="41"/>
    </row>
    <row r="341" spans="1:2" x14ac:dyDescent="0.2">
      <c r="A341" s="41"/>
      <c r="B341" s="41"/>
    </row>
    <row r="342" spans="1:2" x14ac:dyDescent="0.2">
      <c r="A342" s="41"/>
      <c r="B342" s="41"/>
    </row>
    <row r="343" spans="1:2" x14ac:dyDescent="0.2">
      <c r="A343" s="41"/>
      <c r="B343" s="41"/>
    </row>
    <row r="344" spans="1:2" x14ac:dyDescent="0.2">
      <c r="A344" s="41"/>
      <c r="B344" s="41"/>
    </row>
    <row r="345" spans="1:2" x14ac:dyDescent="0.2">
      <c r="A345" s="41"/>
      <c r="B345" s="41"/>
    </row>
    <row r="346" spans="1:2" x14ac:dyDescent="0.2">
      <c r="A346" s="41"/>
      <c r="B346" s="41"/>
    </row>
    <row r="347" spans="1:2" x14ac:dyDescent="0.2">
      <c r="A347" s="41"/>
      <c r="B347" s="41"/>
    </row>
    <row r="348" spans="1:2" x14ac:dyDescent="0.2">
      <c r="A348" s="41"/>
      <c r="B348" s="41"/>
    </row>
    <row r="349" spans="1:2" x14ac:dyDescent="0.2">
      <c r="A349" s="41"/>
      <c r="B349" s="41"/>
    </row>
    <row r="350" spans="1:2" x14ac:dyDescent="0.2">
      <c r="A350" s="41"/>
      <c r="B350" s="41"/>
    </row>
    <row r="351" spans="1:2" x14ac:dyDescent="0.2">
      <c r="A351" s="41"/>
      <c r="B351" s="41"/>
    </row>
    <row r="352" spans="1:2" x14ac:dyDescent="0.2">
      <c r="A352" s="41"/>
      <c r="B352" s="41"/>
    </row>
    <row r="353" spans="1:2" x14ac:dyDescent="0.2">
      <c r="A353" s="41"/>
      <c r="B353" s="41"/>
    </row>
    <row r="354" spans="1:2" x14ac:dyDescent="0.2">
      <c r="A354" s="41"/>
      <c r="B354" s="41"/>
    </row>
    <row r="355" spans="1:2" x14ac:dyDescent="0.2">
      <c r="A355" s="41"/>
      <c r="B355" s="41"/>
    </row>
    <row r="356" spans="1:2" x14ac:dyDescent="0.2">
      <c r="A356" s="41"/>
      <c r="B356" s="41"/>
    </row>
    <row r="357" spans="1:2" x14ac:dyDescent="0.2">
      <c r="A357" s="41"/>
      <c r="B357" s="41"/>
    </row>
    <row r="358" spans="1:2" x14ac:dyDescent="0.2">
      <c r="A358" s="41"/>
      <c r="B358" s="41"/>
    </row>
    <row r="359" spans="1:2" x14ac:dyDescent="0.2">
      <c r="A359" s="41"/>
      <c r="B359" s="41"/>
    </row>
    <row r="360" spans="1:2" x14ac:dyDescent="0.2">
      <c r="A360" s="41"/>
      <c r="B360" s="41"/>
    </row>
    <row r="361" spans="1:2" x14ac:dyDescent="0.2">
      <c r="A361" s="41"/>
      <c r="B361" s="41"/>
    </row>
    <row r="362" spans="1:2" x14ac:dyDescent="0.2">
      <c r="A362" s="41"/>
      <c r="B362" s="41"/>
    </row>
    <row r="363" spans="1:2" x14ac:dyDescent="0.2">
      <c r="A363" s="41"/>
      <c r="B363" s="41"/>
    </row>
    <row r="364" spans="1:2" x14ac:dyDescent="0.2">
      <c r="A364" s="41"/>
      <c r="B364" s="41"/>
    </row>
    <row r="365" spans="1:2" x14ac:dyDescent="0.2">
      <c r="A365" s="41"/>
      <c r="B365" s="41"/>
    </row>
    <row r="366" spans="1:2" x14ac:dyDescent="0.2">
      <c r="A366" s="41"/>
      <c r="B366" s="41"/>
    </row>
    <row r="367" spans="1:2" x14ac:dyDescent="0.2">
      <c r="A367" s="41"/>
      <c r="B367" s="41"/>
    </row>
    <row r="368" spans="1:2" x14ac:dyDescent="0.2">
      <c r="A368" s="41"/>
      <c r="B368" s="41"/>
    </row>
    <row r="369" spans="1:2" x14ac:dyDescent="0.2">
      <c r="A369" s="41"/>
      <c r="B369" s="41"/>
    </row>
    <row r="370" spans="1:2" x14ac:dyDescent="0.2">
      <c r="A370" s="41"/>
      <c r="B370" s="41"/>
    </row>
    <row r="371" spans="1:2" x14ac:dyDescent="0.2">
      <c r="A371" s="41"/>
      <c r="B371" s="41"/>
    </row>
    <row r="372" spans="1:2" x14ac:dyDescent="0.2">
      <c r="A372" s="41"/>
      <c r="B372" s="41"/>
    </row>
    <row r="373" spans="1:2" x14ac:dyDescent="0.2">
      <c r="A373" s="41"/>
      <c r="B373" s="41"/>
    </row>
    <row r="374" spans="1:2" x14ac:dyDescent="0.2">
      <c r="A374" s="41"/>
      <c r="B374" s="41"/>
    </row>
    <row r="375" spans="1:2" x14ac:dyDescent="0.2">
      <c r="A375" s="41"/>
      <c r="B375" s="41"/>
    </row>
    <row r="376" spans="1:2" x14ac:dyDescent="0.2">
      <c r="A376" s="41"/>
      <c r="B376" s="41"/>
    </row>
    <row r="377" spans="1:2" x14ac:dyDescent="0.2">
      <c r="A377" s="41"/>
      <c r="B377" s="41"/>
    </row>
    <row r="378" spans="1:2" x14ac:dyDescent="0.2">
      <c r="A378" s="41"/>
      <c r="B378" s="41"/>
    </row>
    <row r="379" spans="1:2" x14ac:dyDescent="0.2">
      <c r="A379" s="41"/>
      <c r="B379" s="41"/>
    </row>
    <row r="380" spans="1:2" x14ac:dyDescent="0.2">
      <c r="A380" s="41"/>
      <c r="B380" s="41"/>
    </row>
    <row r="381" spans="1:2" x14ac:dyDescent="0.2">
      <c r="A381" s="41"/>
      <c r="B381" s="41"/>
    </row>
    <row r="382" spans="1:2" x14ac:dyDescent="0.2">
      <c r="A382" s="41"/>
      <c r="B382" s="41"/>
    </row>
    <row r="383" spans="1:2" x14ac:dyDescent="0.2">
      <c r="A383" s="41"/>
      <c r="B383" s="41"/>
    </row>
    <row r="384" spans="1:2" x14ac:dyDescent="0.2">
      <c r="A384" s="41"/>
      <c r="B384" s="41"/>
    </row>
    <row r="385" spans="1:2" x14ac:dyDescent="0.2">
      <c r="A385" s="41"/>
      <c r="B385" s="41"/>
    </row>
    <row r="386" spans="1:2" x14ac:dyDescent="0.2">
      <c r="A386" s="41"/>
      <c r="B386" s="41"/>
    </row>
    <row r="387" spans="1:2" x14ac:dyDescent="0.2">
      <c r="A387" s="41"/>
      <c r="B387" s="41"/>
    </row>
    <row r="388" spans="1:2" x14ac:dyDescent="0.2">
      <c r="A388" s="41"/>
      <c r="B388" s="41"/>
    </row>
    <row r="389" spans="1:2" x14ac:dyDescent="0.2">
      <c r="A389" s="41"/>
      <c r="B389" s="41"/>
    </row>
    <row r="390" spans="1:2" x14ac:dyDescent="0.2">
      <c r="A390" s="41"/>
      <c r="B390" s="41"/>
    </row>
    <row r="391" spans="1:2" x14ac:dyDescent="0.2">
      <c r="A391" s="41"/>
      <c r="B391" s="41"/>
    </row>
    <row r="392" spans="1:2" x14ac:dyDescent="0.2">
      <c r="A392" s="41"/>
      <c r="B392" s="41"/>
    </row>
    <row r="393" spans="1:2" x14ac:dyDescent="0.2">
      <c r="A393" s="41"/>
      <c r="B393" s="41"/>
    </row>
    <row r="394" spans="1:2" x14ac:dyDescent="0.2">
      <c r="A394" s="41"/>
      <c r="B394" s="41"/>
    </row>
    <row r="395" spans="1:2" x14ac:dyDescent="0.2">
      <c r="A395" s="41"/>
      <c r="B395" s="41"/>
    </row>
    <row r="396" spans="1:2" x14ac:dyDescent="0.2">
      <c r="A396" s="41"/>
      <c r="B396" s="41"/>
    </row>
    <row r="397" spans="1:2" x14ac:dyDescent="0.2">
      <c r="A397" s="41"/>
      <c r="B397" s="41"/>
    </row>
    <row r="398" spans="1:2" x14ac:dyDescent="0.2">
      <c r="A398" s="41"/>
      <c r="B398" s="41"/>
    </row>
    <row r="399" spans="1:2" x14ac:dyDescent="0.2">
      <c r="A399" s="41"/>
      <c r="B399" s="41"/>
    </row>
    <row r="400" spans="1:2" x14ac:dyDescent="0.2">
      <c r="A400" s="41"/>
      <c r="B400" s="41"/>
    </row>
    <row r="401" spans="1:2" x14ac:dyDescent="0.2">
      <c r="A401" s="41"/>
      <c r="B401" s="41"/>
    </row>
    <row r="402" spans="1:2" x14ac:dyDescent="0.2">
      <c r="A402" s="41"/>
      <c r="B402" s="41"/>
    </row>
    <row r="403" spans="1:2" x14ac:dyDescent="0.2">
      <c r="A403" s="41"/>
      <c r="B403" s="41"/>
    </row>
    <row r="404" spans="1:2" x14ac:dyDescent="0.2">
      <c r="A404" s="41"/>
      <c r="B404" s="41"/>
    </row>
    <row r="405" spans="1:2" x14ac:dyDescent="0.2">
      <c r="A405" s="41"/>
      <c r="B405" s="41"/>
    </row>
    <row r="406" spans="1:2" x14ac:dyDescent="0.2">
      <c r="A406" s="41"/>
      <c r="B406" s="41"/>
    </row>
    <row r="407" spans="1:2" x14ac:dyDescent="0.2">
      <c r="A407" s="41"/>
      <c r="B407" s="41"/>
    </row>
    <row r="408" spans="1:2" x14ac:dyDescent="0.2">
      <c r="A408" s="41"/>
      <c r="B408" s="41"/>
    </row>
    <row r="409" spans="1:2" x14ac:dyDescent="0.2">
      <c r="A409" s="41"/>
      <c r="B409" s="41"/>
    </row>
    <row r="410" spans="1:2" x14ac:dyDescent="0.2">
      <c r="A410" s="41"/>
      <c r="B410" s="41"/>
    </row>
    <row r="411" spans="1:2" x14ac:dyDescent="0.2">
      <c r="A411" s="41"/>
      <c r="B411" s="41"/>
    </row>
    <row r="412" spans="1:2" x14ac:dyDescent="0.2">
      <c r="A412" s="41"/>
      <c r="B412" s="41"/>
    </row>
    <row r="413" spans="1:2" x14ac:dyDescent="0.2">
      <c r="A413" s="41"/>
      <c r="B413" s="41"/>
    </row>
    <row r="414" spans="1:2" x14ac:dyDescent="0.2">
      <c r="A414" s="41"/>
      <c r="B414" s="41"/>
    </row>
    <row r="415" spans="1:2" x14ac:dyDescent="0.2">
      <c r="A415" s="41"/>
      <c r="B415" s="41"/>
    </row>
    <row r="416" spans="1:2" x14ac:dyDescent="0.2">
      <c r="A416" s="41"/>
      <c r="B416" s="41"/>
    </row>
    <row r="417" spans="1:2" x14ac:dyDescent="0.2">
      <c r="A417" s="41"/>
      <c r="B417" s="41"/>
    </row>
    <row r="418" spans="1:2" x14ac:dyDescent="0.2">
      <c r="A418" s="41"/>
      <c r="B418" s="41"/>
    </row>
    <row r="419" spans="1:2" x14ac:dyDescent="0.2">
      <c r="A419" s="41"/>
      <c r="B419" s="41"/>
    </row>
    <row r="420" spans="1:2" x14ac:dyDescent="0.2">
      <c r="A420" s="41"/>
      <c r="B420" s="41"/>
    </row>
    <row r="421" spans="1:2" x14ac:dyDescent="0.2">
      <c r="A421" s="41"/>
      <c r="B421" s="41"/>
    </row>
    <row r="422" spans="1:2" x14ac:dyDescent="0.2">
      <c r="A422" s="41"/>
      <c r="B422" s="41"/>
    </row>
    <row r="423" spans="1:2" x14ac:dyDescent="0.2">
      <c r="A423" s="41"/>
      <c r="B423" s="41"/>
    </row>
    <row r="424" spans="1:2" x14ac:dyDescent="0.2">
      <c r="A424" s="41"/>
      <c r="B424" s="41"/>
    </row>
    <row r="425" spans="1:2" x14ac:dyDescent="0.2">
      <c r="A425" s="41"/>
      <c r="B425" s="41"/>
    </row>
    <row r="426" spans="1:2" x14ac:dyDescent="0.2">
      <c r="A426" s="41"/>
      <c r="B426" s="41"/>
    </row>
    <row r="427" spans="1:2" x14ac:dyDescent="0.2">
      <c r="A427" s="41"/>
      <c r="B427" s="41"/>
    </row>
    <row r="428" spans="1:2" x14ac:dyDescent="0.2">
      <c r="A428" s="41"/>
      <c r="B428" s="41"/>
    </row>
    <row r="429" spans="1:2" x14ac:dyDescent="0.2">
      <c r="A429" s="41"/>
      <c r="B429" s="41"/>
    </row>
    <row r="430" spans="1:2" x14ac:dyDescent="0.2">
      <c r="A430" s="41"/>
      <c r="B430" s="41"/>
    </row>
    <row r="431" spans="1:2" x14ac:dyDescent="0.2">
      <c r="A431" s="41"/>
      <c r="B431" s="41"/>
    </row>
    <row r="432" spans="1:2" x14ac:dyDescent="0.2">
      <c r="A432" s="41"/>
      <c r="B432" s="41"/>
    </row>
    <row r="433" spans="1:2" x14ac:dyDescent="0.2">
      <c r="A433" s="41"/>
      <c r="B433" s="41"/>
    </row>
    <row r="434" spans="1:2" x14ac:dyDescent="0.2">
      <c r="A434" s="41"/>
      <c r="B434" s="41"/>
    </row>
    <row r="435" spans="1:2" x14ac:dyDescent="0.2">
      <c r="A435" s="41"/>
      <c r="B435" s="41"/>
    </row>
    <row r="436" spans="1:2" x14ac:dyDescent="0.2">
      <c r="A436" s="41"/>
      <c r="B436" s="41"/>
    </row>
    <row r="437" spans="1:2" x14ac:dyDescent="0.2">
      <c r="A437" s="41"/>
      <c r="B437" s="41"/>
    </row>
    <row r="438" spans="1:2" x14ac:dyDescent="0.2">
      <c r="A438" s="41"/>
      <c r="B438" s="41"/>
    </row>
    <row r="439" spans="1:2" x14ac:dyDescent="0.2">
      <c r="A439" s="41"/>
      <c r="B439" s="41"/>
    </row>
    <row r="440" spans="1:2" x14ac:dyDescent="0.2">
      <c r="A440" s="41"/>
      <c r="B440" s="41"/>
    </row>
    <row r="441" spans="1:2" x14ac:dyDescent="0.2">
      <c r="A441" s="41"/>
      <c r="B441" s="41"/>
    </row>
    <row r="442" spans="1:2" x14ac:dyDescent="0.2">
      <c r="A442" s="41"/>
      <c r="B442" s="41"/>
    </row>
    <row r="443" spans="1:2" x14ac:dyDescent="0.2">
      <c r="A443" s="41"/>
      <c r="B443" s="41"/>
    </row>
    <row r="444" spans="1:2" x14ac:dyDescent="0.2">
      <c r="A444" s="41"/>
      <c r="B444" s="41"/>
    </row>
    <row r="445" spans="1:2" x14ac:dyDescent="0.2">
      <c r="A445" s="41"/>
      <c r="B445" s="41"/>
    </row>
    <row r="446" spans="1:2" x14ac:dyDescent="0.2">
      <c r="A446" s="41"/>
      <c r="B446" s="41"/>
    </row>
    <row r="447" spans="1:2" x14ac:dyDescent="0.2">
      <c r="A447" s="41"/>
      <c r="B447" s="41"/>
    </row>
    <row r="448" spans="1:2" x14ac:dyDescent="0.2">
      <c r="A448" s="41"/>
      <c r="B448" s="41"/>
    </row>
    <row r="449" spans="1:2" x14ac:dyDescent="0.2">
      <c r="A449" s="41"/>
      <c r="B449" s="41"/>
    </row>
    <row r="450" spans="1:2" x14ac:dyDescent="0.2">
      <c r="A450" s="41"/>
      <c r="B450" s="41"/>
    </row>
    <row r="451" spans="1:2" x14ac:dyDescent="0.2">
      <c r="A451" s="41"/>
      <c r="B451" s="41"/>
    </row>
    <row r="452" spans="1:2" x14ac:dyDescent="0.2">
      <c r="A452" s="41"/>
      <c r="B452" s="41"/>
    </row>
    <row r="453" spans="1:2" x14ac:dyDescent="0.2">
      <c r="A453" s="41"/>
      <c r="B453" s="41"/>
    </row>
    <row r="454" spans="1:2" x14ac:dyDescent="0.2">
      <c r="A454" s="41"/>
      <c r="B454" s="41"/>
    </row>
    <row r="455" spans="1:2" x14ac:dyDescent="0.2">
      <c r="A455" s="41"/>
      <c r="B455" s="41"/>
    </row>
    <row r="456" spans="1:2" x14ac:dyDescent="0.2">
      <c r="A456" s="41"/>
      <c r="B456" s="41"/>
    </row>
    <row r="457" spans="1:2" x14ac:dyDescent="0.2">
      <c r="A457" s="41"/>
      <c r="B457" s="41"/>
    </row>
    <row r="458" spans="1:2" x14ac:dyDescent="0.2">
      <c r="A458" s="41"/>
      <c r="B458" s="41"/>
    </row>
    <row r="459" spans="1:2" x14ac:dyDescent="0.2">
      <c r="A459" s="41"/>
      <c r="B459" s="41"/>
    </row>
    <row r="460" spans="1:2" x14ac:dyDescent="0.2">
      <c r="A460" s="41"/>
      <c r="B460" s="41"/>
    </row>
    <row r="461" spans="1:2" x14ac:dyDescent="0.2">
      <c r="A461" s="41"/>
      <c r="B461" s="41"/>
    </row>
    <row r="462" spans="1:2" x14ac:dyDescent="0.2">
      <c r="A462" s="41"/>
      <c r="B462" s="41"/>
    </row>
    <row r="463" spans="1:2" x14ac:dyDescent="0.2">
      <c r="A463" s="41"/>
      <c r="B463" s="41"/>
    </row>
    <row r="464" spans="1:2" x14ac:dyDescent="0.2">
      <c r="A464" s="41"/>
      <c r="B464" s="41"/>
    </row>
    <row r="465" spans="1:2" x14ac:dyDescent="0.2">
      <c r="A465" s="41"/>
      <c r="B465" s="41"/>
    </row>
    <row r="466" spans="1:2" x14ac:dyDescent="0.2">
      <c r="A466" s="41"/>
      <c r="B466" s="41"/>
    </row>
    <row r="467" spans="1:2" x14ac:dyDescent="0.2">
      <c r="A467" s="41"/>
      <c r="B467" s="41"/>
    </row>
    <row r="468" spans="1:2" x14ac:dyDescent="0.2">
      <c r="A468" s="41"/>
      <c r="B468" s="41"/>
    </row>
    <row r="469" spans="1:2" x14ac:dyDescent="0.2">
      <c r="A469" s="41"/>
      <c r="B469" s="41"/>
    </row>
    <row r="470" spans="1:2" x14ac:dyDescent="0.2">
      <c r="A470" s="41"/>
      <c r="B470" s="41"/>
    </row>
    <row r="471" spans="1:2" x14ac:dyDescent="0.2">
      <c r="A471" s="41"/>
      <c r="B471" s="41"/>
    </row>
    <row r="472" spans="1:2" x14ac:dyDescent="0.2">
      <c r="A472" s="41"/>
      <c r="B472" s="41"/>
    </row>
    <row r="473" spans="1:2" x14ac:dyDescent="0.2">
      <c r="A473" s="41"/>
      <c r="B473" s="41"/>
    </row>
    <row r="474" spans="1:2" x14ac:dyDescent="0.2">
      <c r="A474" s="41"/>
      <c r="B474" s="41"/>
    </row>
    <row r="475" spans="1:2" x14ac:dyDescent="0.2">
      <c r="A475" s="41"/>
      <c r="B475" s="41"/>
    </row>
    <row r="476" spans="1:2" x14ac:dyDescent="0.2">
      <c r="A476" s="41"/>
      <c r="B476" s="41"/>
    </row>
    <row r="477" spans="1:2" x14ac:dyDescent="0.2">
      <c r="A477" s="41"/>
      <c r="B477" s="41"/>
    </row>
    <row r="478" spans="1:2" x14ac:dyDescent="0.2">
      <c r="A478" s="41"/>
      <c r="B478" s="41"/>
    </row>
    <row r="479" spans="1:2" x14ac:dyDescent="0.2">
      <c r="A479" s="41"/>
      <c r="B479" s="41"/>
    </row>
    <row r="480" spans="1:2" x14ac:dyDescent="0.2">
      <c r="A480" s="41"/>
      <c r="B480" s="41"/>
    </row>
    <row r="481" spans="1:2" x14ac:dyDescent="0.2">
      <c r="A481" s="41"/>
      <c r="B481" s="41"/>
    </row>
    <row r="482" spans="1:2" x14ac:dyDescent="0.2">
      <c r="A482" s="41"/>
      <c r="B482" s="41"/>
    </row>
    <row r="483" spans="1:2" x14ac:dyDescent="0.2">
      <c r="A483" s="41"/>
      <c r="B483" s="41"/>
    </row>
    <row r="484" spans="1:2" x14ac:dyDescent="0.2">
      <c r="A484" s="41"/>
      <c r="B484" s="41"/>
    </row>
    <row r="485" spans="1:2" x14ac:dyDescent="0.2">
      <c r="A485" s="41"/>
      <c r="B485" s="41"/>
    </row>
    <row r="486" spans="1:2" x14ac:dyDescent="0.2">
      <c r="A486" s="41"/>
      <c r="B486" s="41"/>
    </row>
    <row r="487" spans="1:2" x14ac:dyDescent="0.2">
      <c r="A487" s="41"/>
      <c r="B487" s="41"/>
    </row>
    <row r="488" spans="1:2" x14ac:dyDescent="0.2">
      <c r="B488" s="41"/>
    </row>
  </sheetData>
  <mergeCells count="30">
    <mergeCell ref="P68:S68"/>
    <mergeCell ref="L62:N62"/>
    <mergeCell ref="O62:Q62"/>
    <mergeCell ref="R62:S62"/>
    <mergeCell ref="F62:H62"/>
    <mergeCell ref="B1:T1"/>
    <mergeCell ref="B2:B4"/>
    <mergeCell ref="L3:N3"/>
    <mergeCell ref="L2:T2"/>
    <mergeCell ref="C2:K2"/>
    <mergeCell ref="C3:E3"/>
    <mergeCell ref="F3:H3"/>
    <mergeCell ref="O3:Q3"/>
    <mergeCell ref="I3:K3"/>
    <mergeCell ref="A2:A4"/>
    <mergeCell ref="U62:W62"/>
    <mergeCell ref="X62:Z62"/>
    <mergeCell ref="AA62:AB62"/>
    <mergeCell ref="Y68:AB68"/>
    <mergeCell ref="R3:T3"/>
    <mergeCell ref="U2:AC2"/>
    <mergeCell ref="U3:W3"/>
    <mergeCell ref="X3:Z3"/>
    <mergeCell ref="AA3:AC3"/>
    <mergeCell ref="U61:AB61"/>
    <mergeCell ref="C62:E62"/>
    <mergeCell ref="I62:J62"/>
    <mergeCell ref="C61:J61"/>
    <mergeCell ref="L61:S61"/>
    <mergeCell ref="B68:F68"/>
  </mergeCells>
  <phoneticPr fontId="0" type="noConversion"/>
  <hyperlinks>
    <hyperlink ref="B68:E68" r:id="rId1" display="Fonte: AgroStat Brasil a partir dos dados da SECEX / MDIC"/>
    <hyperlink ref="B68:F68" r:id="rId2" display="Fonte: AgroStat Brasil a partir dos dados da SECEX / MDIC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>Ministério da Agricultura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CGEA</dc:creator>
  <cp:lastModifiedBy>Gustavo Cupertino Domingues</cp:lastModifiedBy>
  <cp:lastPrinted>2019-09-09T20:15:10Z</cp:lastPrinted>
  <dcterms:created xsi:type="dcterms:W3CDTF">2005-12-08T13:18:36Z</dcterms:created>
  <dcterms:modified xsi:type="dcterms:W3CDTF">2021-12-09T22:14:21Z</dcterms:modified>
</cp:coreProperties>
</file>