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abricio.simoes\Documents\DNAC\Balança Comercial\2023\Tabela Resumida\"/>
    </mc:Choice>
  </mc:AlternateContent>
  <bookViews>
    <workbookView xWindow="0" yWindow="0" windowWidth="28800" windowHeight="10830" tabRatio="856"/>
  </bookViews>
  <sheets>
    <sheet name="BAL RESUM." sheetId="6" r:id="rId1"/>
  </sheets>
  <definedNames>
    <definedName name="_xlnm.Print_Titles" localSheetId="0">'BAL RESUM.'!$A:$A,'BAL RESUM.'!$1:$1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2" i="6" l="1"/>
</calcChain>
</file>

<file path=xl/sharedStrings.xml><?xml version="1.0" encoding="utf-8"?>
<sst xmlns="http://schemas.openxmlformats.org/spreadsheetml/2006/main" count="147" uniqueCount="68">
  <si>
    <t>Valor (US$ milhões)</t>
  </si>
  <si>
    <t>Quantidade (mil toneladas)</t>
  </si>
  <si>
    <t>Preço Médio (US$/t)</t>
  </si>
  <si>
    <t>EXPORTAÇÕES DO AGRONEGÓCIO</t>
  </si>
  <si>
    <t>IMPORTAÇÕES DO AGRONEGÓCIO</t>
  </si>
  <si>
    <t>Demais Produtos</t>
  </si>
  <si>
    <t>Total Brasil</t>
  </si>
  <si>
    <t>Agronegócio</t>
  </si>
  <si>
    <t>Participação %</t>
  </si>
  <si>
    <t>Saldo</t>
  </si>
  <si>
    <t>-</t>
  </si>
  <si>
    <t>Reprodução permitida desde que citada a fonte</t>
  </si>
  <si>
    <t>Complexo Soja</t>
  </si>
  <si>
    <t>Farelo de soja</t>
  </si>
  <si>
    <t>Óleo de soja</t>
  </si>
  <si>
    <t>Carnes</t>
  </si>
  <si>
    <t>Carne de Frango</t>
  </si>
  <si>
    <t>in natura</t>
  </si>
  <si>
    <t>Carne Bovina</t>
  </si>
  <si>
    <t>Produtos Florestais</t>
  </si>
  <si>
    <t>Madeiras e suas obras</t>
  </si>
  <si>
    <t>Complexo Sucroalcooleiro</t>
  </si>
  <si>
    <t>Açúcar</t>
  </si>
  <si>
    <t>Álcool</t>
  </si>
  <si>
    <t>Café</t>
  </si>
  <si>
    <t>Café solúvel</t>
  </si>
  <si>
    <t>Couros e seus produtos</t>
  </si>
  <si>
    <t>Fumo e seus produtos</t>
  </si>
  <si>
    <t>Milho</t>
  </si>
  <si>
    <t>Algodão</t>
  </si>
  <si>
    <t>Pescados</t>
  </si>
  <si>
    <t>Lácteos</t>
  </si>
  <si>
    <t>Trigo</t>
  </si>
  <si>
    <t>Borracha natural</t>
  </si>
  <si>
    <t>Arroz</t>
  </si>
  <si>
    <t xml:space="preserve">Lácteos </t>
  </si>
  <si>
    <t>Soja em grãos</t>
  </si>
  <si>
    <t>Carne Suína</t>
  </si>
  <si>
    <t>Cereais, farinhas e preparações</t>
  </si>
  <si>
    <t>Fibras e produtos têxteis</t>
  </si>
  <si>
    <t>Frutas (inclui nozes e castanhas)</t>
  </si>
  <si>
    <t>Cacau e seus produtos</t>
  </si>
  <si>
    <t>Animais vivos</t>
  </si>
  <si>
    <t>Malte</t>
  </si>
  <si>
    <t>Produtos oleaginosos (exclui soja)</t>
  </si>
  <si>
    <t>Produtos florestais</t>
  </si>
  <si>
    <t>Azeite de oliva</t>
  </si>
  <si>
    <t>Óleo de dendê ou de palma</t>
  </si>
  <si>
    <t>Exportação (US$ milhões)</t>
  </si>
  <si>
    <t>Importação (US$ milhões)</t>
  </si>
  <si>
    <r>
      <t>D</t>
    </r>
    <r>
      <rPr>
        <b/>
        <sz val="7"/>
        <rFont val="Arial"/>
        <family val="2"/>
      </rPr>
      <t>%</t>
    </r>
  </si>
  <si>
    <t>Sucos</t>
  </si>
  <si>
    <t>BALANÇA COMERCIAL DO AGRONEGÓCIO - SÍNTESE DOS RESULTADOS DO MÊS, DO ACUMULADO NO ANO E DOZE MESES</t>
  </si>
  <si>
    <t>Café verde</t>
  </si>
  <si>
    <t>Papel</t>
  </si>
  <si>
    <t>Celulose</t>
  </si>
  <si>
    <t>Principais Produtos</t>
  </si>
  <si>
    <t>Elaboração: MAPA/SCRI/DNAC</t>
  </si>
  <si>
    <t>Leite em pó</t>
  </si>
  <si>
    <t>Salmões, frescos ou refrigerados</t>
  </si>
  <si>
    <t>Complexo sucroalcooleiro</t>
  </si>
  <si>
    <t>Hortícolas, leguminosas, raízes e tubérculos</t>
  </si>
  <si>
    <t>Dezembro</t>
  </si>
  <si>
    <t>Fonte: AgroStat Brasil a partir dos dados da SECEX/MDIC</t>
  </si>
  <si>
    <t>Janeiro - Dezembro</t>
  </si>
  <si>
    <t>2022</t>
  </si>
  <si>
    <t>2023</t>
  </si>
  <si>
    <t>Dados extraídos em Jan/2024. Sujeitos a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</si>
</sst>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  <numFmt numFmtId="169" formatCode="0.0%"/>
  </numFmts>
  <fonts count="10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indexed="8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4" xfId="6" applyNumberFormat="1" applyFont="1" applyFill="1" applyBorder="1" applyAlignment="1">
      <alignment vertical="center"/>
    </xf>
    <xf numFmtId="3" fontId="5" fillId="0" borderId="0" xfId="6" applyNumberFormat="1" applyFont="1" applyFill="1" applyBorder="1" applyAlignment="1">
      <alignment vertical="center"/>
    </xf>
    <xf numFmtId="168" fontId="5" fillId="0" borderId="0" xfId="6" applyNumberFormat="1" applyFont="1" applyFill="1" applyBorder="1" applyAlignment="1">
      <alignment vertical="center"/>
    </xf>
    <xf numFmtId="168" fontId="5" fillId="0" borderId="5" xfId="6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left" vertical="center" indent="1"/>
    </xf>
    <xf numFmtId="3" fontId="2" fillId="0" borderId="4" xfId="6" applyNumberFormat="1" applyFont="1" applyFill="1" applyBorder="1" applyAlignment="1">
      <alignment vertical="center"/>
    </xf>
    <xf numFmtId="3" fontId="2" fillId="0" borderId="0" xfId="6" applyNumberFormat="1" applyFont="1" applyFill="1" applyBorder="1" applyAlignment="1">
      <alignment vertical="center"/>
    </xf>
    <xf numFmtId="168" fontId="2" fillId="0" borderId="0" xfId="6" applyNumberFormat="1" applyFont="1" applyFill="1" applyBorder="1" applyAlignment="1">
      <alignment vertical="center"/>
    </xf>
    <xf numFmtId="168" fontId="2" fillId="0" borderId="5" xfId="6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vertical="center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165" fontId="2" fillId="0" borderId="0" xfId="6" applyNumberFormat="1" applyFont="1" applyFill="1" applyBorder="1" applyAlignment="1">
      <alignment vertical="center"/>
    </xf>
    <xf numFmtId="167" fontId="2" fillId="0" borderId="0" xfId="6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166" fontId="2" fillId="0" borderId="6" xfId="6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168" fontId="5" fillId="0" borderId="0" xfId="6" applyNumberFormat="1" applyFont="1" applyFill="1" applyBorder="1" applyAlignment="1">
      <alignment horizontal="center" vertical="center"/>
    </xf>
    <xf numFmtId="3" fontId="5" fillId="0" borderId="6" xfId="6" applyNumberFormat="1" applyFont="1" applyFill="1" applyBorder="1" applyAlignment="1">
      <alignment vertical="center"/>
    </xf>
    <xf numFmtId="3" fontId="5" fillId="0" borderId="6" xfId="6" applyNumberFormat="1" applyFont="1" applyFill="1" applyBorder="1" applyAlignment="1">
      <alignment horizontal="center" vertical="center"/>
    </xf>
    <xf numFmtId="168" fontId="5" fillId="0" borderId="6" xfId="6" applyNumberFormat="1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/>
    </xf>
    <xf numFmtId="168" fontId="5" fillId="0" borderId="6" xfId="6" applyNumberFormat="1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left" vertical="center" indent="1"/>
    </xf>
    <xf numFmtId="3" fontId="2" fillId="4" borderId="4" xfId="6" applyNumberFormat="1" applyFont="1" applyFill="1" applyBorder="1" applyAlignment="1">
      <alignment vertical="center"/>
    </xf>
    <xf numFmtId="3" fontId="2" fillId="4" borderId="0" xfId="6" applyNumberFormat="1" applyFont="1" applyFill="1" applyBorder="1" applyAlignment="1">
      <alignment vertical="center"/>
    </xf>
    <xf numFmtId="168" fontId="2" fillId="4" borderId="0" xfId="6" applyNumberFormat="1" applyFont="1" applyFill="1" applyBorder="1" applyAlignment="1">
      <alignment vertical="center"/>
    </xf>
    <xf numFmtId="168" fontId="2" fillId="4" borderId="5" xfId="6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/>
    </xf>
    <xf numFmtId="3" fontId="5" fillId="4" borderId="4" xfId="6" applyNumberFormat="1" applyFont="1" applyFill="1" applyBorder="1" applyAlignment="1">
      <alignment vertical="center"/>
    </xf>
    <xf numFmtId="3" fontId="5" fillId="4" borderId="0" xfId="6" applyNumberFormat="1" applyFont="1" applyFill="1" applyBorder="1" applyAlignment="1">
      <alignment vertical="center"/>
    </xf>
    <xf numFmtId="168" fontId="5" fillId="4" borderId="0" xfId="6" applyNumberFormat="1" applyFont="1" applyFill="1" applyBorder="1" applyAlignment="1">
      <alignment vertical="center"/>
    </xf>
    <xf numFmtId="168" fontId="5" fillId="4" borderId="5" xfId="6" applyNumberFormat="1" applyFont="1" applyFill="1" applyBorder="1" applyAlignment="1">
      <alignment vertical="center"/>
    </xf>
    <xf numFmtId="165" fontId="2" fillId="4" borderId="0" xfId="6" applyNumberFormat="1" applyFont="1" applyFill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167" fontId="2" fillId="4" borderId="0" xfId="6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left" vertical="center"/>
    </xf>
    <xf numFmtId="3" fontId="5" fillId="4" borderId="12" xfId="6" applyNumberFormat="1" applyFont="1" applyFill="1" applyBorder="1" applyAlignment="1">
      <alignment vertical="center"/>
    </xf>
    <xf numFmtId="3" fontId="5" fillId="4" borderId="13" xfId="6" applyNumberFormat="1" applyFont="1" applyFill="1" applyBorder="1" applyAlignment="1">
      <alignment vertical="center"/>
    </xf>
    <xf numFmtId="168" fontId="5" fillId="4" borderId="13" xfId="6" applyNumberFormat="1" applyFont="1" applyFill="1" applyBorder="1" applyAlignment="1">
      <alignment vertical="center"/>
    </xf>
    <xf numFmtId="168" fontId="5" fillId="4" borderId="14" xfId="6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4" borderId="17" xfId="0" applyFont="1" applyFill="1" applyBorder="1" applyAlignment="1">
      <alignment horizontal="left" vertical="center"/>
    </xf>
    <xf numFmtId="3" fontId="5" fillId="4" borderId="12" xfId="6" applyNumberFormat="1" applyFont="1" applyFill="1" applyBorder="1" applyAlignment="1">
      <alignment horizontal="right" vertical="center"/>
    </xf>
    <xf numFmtId="3" fontId="5" fillId="4" borderId="13" xfId="6" applyNumberFormat="1" applyFont="1" applyFill="1" applyBorder="1" applyAlignment="1">
      <alignment horizontal="right" vertical="center"/>
    </xf>
    <xf numFmtId="168" fontId="5" fillId="4" borderId="13" xfId="6" applyNumberFormat="1" applyFont="1" applyFill="1" applyBorder="1" applyAlignment="1">
      <alignment horizontal="right" vertical="center"/>
    </xf>
    <xf numFmtId="168" fontId="5" fillId="4" borderId="14" xfId="6" applyNumberFormat="1" applyFont="1" applyFill="1" applyBorder="1" applyAlignment="1">
      <alignment horizontal="right" vertical="center"/>
    </xf>
    <xf numFmtId="165" fontId="2" fillId="0" borderId="6" xfId="6" applyNumberFormat="1" applyFont="1" applyFill="1" applyBorder="1" applyAlignment="1">
      <alignment horizontal="right" vertical="center"/>
    </xf>
    <xf numFmtId="166" fontId="2" fillId="0" borderId="6" xfId="6" applyNumberFormat="1" applyFont="1" applyFill="1" applyBorder="1" applyAlignment="1">
      <alignment horizontal="right" vertical="center"/>
    </xf>
    <xf numFmtId="169" fontId="2" fillId="0" borderId="0" xfId="7" applyNumberFormat="1" applyFont="1" applyFill="1" applyBorder="1" applyAlignment="1">
      <alignment vertical="center"/>
    </xf>
    <xf numFmtId="4" fontId="2" fillId="4" borderId="0" xfId="6" applyNumberFormat="1" applyFont="1" applyFill="1" applyBorder="1" applyAlignment="1">
      <alignment vertical="center"/>
    </xf>
    <xf numFmtId="4" fontId="2" fillId="4" borderId="4" xfId="6" applyNumberFormat="1" applyFont="1" applyFill="1" applyBorder="1" applyAlignment="1">
      <alignment vertical="center"/>
    </xf>
    <xf numFmtId="4" fontId="2" fillId="0" borderId="0" xfId="6" applyNumberFormat="1" applyFont="1" applyFill="1" applyBorder="1" applyAlignment="1">
      <alignment vertical="center"/>
    </xf>
    <xf numFmtId="4" fontId="2" fillId="0" borderId="4" xfId="6" applyNumberFormat="1" applyFont="1" applyFill="1" applyBorder="1" applyAlignment="1">
      <alignment vertical="center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right" vertical="center"/>
    </xf>
    <xf numFmtId="0" fontId="5" fillId="2" borderId="18" xfId="0" applyFont="1" applyFill="1" applyBorder="1" applyAlignment="1">
      <alignment horizontal="center" vertical="center"/>
    </xf>
    <xf numFmtId="0" fontId="2" fillId="0" borderId="0" xfId="0" applyFont="1"/>
    <xf numFmtId="0" fontId="5" fillId="2" borderId="19" xfId="0" applyFont="1" applyFill="1" applyBorder="1" applyAlignment="1">
      <alignment horizontal="center" vertical="center"/>
    </xf>
  </cellXfs>
  <cellStyles count="8">
    <cellStyle name="Hyperlink 2" xfId="1"/>
    <cellStyle name="Normal" xfId="0" builtinId="0"/>
    <cellStyle name="Normal 2" xfId="2"/>
    <cellStyle name="Normal 3" xfId="3"/>
    <cellStyle name="Normal_Balança Janeiro-022" xfId="4"/>
    <cellStyle name="Porcentagem" xfId="7" builtinId="5"/>
    <cellStyle name="Separador de milhares 2" xfId="5"/>
    <cellStyle name="Vírgula" xfId="6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99FF99"/>
      <rgbColor rgb="00CCFFCC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0000"/>
  </sheetPr>
  <dimension ref="A1:T488"/>
  <sheetViews>
    <sheetView showGridLines="0" tabSelected="1" zoomScale="130" zoomScaleNormal="130" zoomScaleSheetLayoutView="75" workbookViewId="0">
      <selection activeCell="Z16" sqref="Z16"/>
    </sheetView>
  </sheetViews>
  <sheetFormatPr defaultRowHeight="9" x14ac:dyDescent="0.2"/>
  <cols>
    <col min="1" max="1" width="22.28515625" style="32" customWidth="1"/>
    <col min="2" max="10" width="6" style="32" customWidth="1"/>
    <col min="11" max="12" width="6.5703125" style="32" bestFit="1" customWidth="1"/>
    <col min="13" max="13" width="4.85546875" style="32" bestFit="1" customWidth="1"/>
    <col min="14" max="15" width="6.5703125" style="32" bestFit="1" customWidth="1"/>
    <col min="16" max="16" width="4.85546875" style="32" bestFit="1" customWidth="1"/>
    <col min="17" max="18" width="5.7109375" style="32" bestFit="1" customWidth="1"/>
    <col min="19" max="19" width="4.85546875" style="32" bestFit="1" customWidth="1"/>
    <col min="20" max="20" width="4.7109375" style="3" bestFit="1" customWidth="1"/>
    <col min="21" max="16384" width="9.140625" style="3"/>
  </cols>
  <sheetData>
    <row r="1" spans="1:20" x14ac:dyDescent="0.2">
      <c r="A1" s="77" t="s">
        <v>52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20" x14ac:dyDescent="0.2">
      <c r="A2" s="78" t="s">
        <v>56</v>
      </c>
      <c r="B2" s="85" t="s">
        <v>62</v>
      </c>
      <c r="C2" s="84"/>
      <c r="D2" s="84"/>
      <c r="E2" s="84"/>
      <c r="F2" s="84"/>
      <c r="G2" s="84"/>
      <c r="H2" s="84"/>
      <c r="I2" s="84"/>
      <c r="J2" s="86"/>
      <c r="K2" s="83" t="s">
        <v>64</v>
      </c>
      <c r="L2" s="84"/>
      <c r="M2" s="84"/>
      <c r="N2" s="84"/>
      <c r="O2" s="84"/>
      <c r="P2" s="84"/>
      <c r="Q2" s="84"/>
      <c r="R2" s="84"/>
      <c r="S2" s="84"/>
    </row>
    <row r="3" spans="1:20" x14ac:dyDescent="0.2">
      <c r="A3" s="79"/>
      <c r="B3" s="82" t="s">
        <v>0</v>
      </c>
      <c r="C3" s="82"/>
      <c r="D3" s="82"/>
      <c r="E3" s="82" t="s">
        <v>1</v>
      </c>
      <c r="F3" s="82"/>
      <c r="G3" s="82"/>
      <c r="H3" s="82" t="s">
        <v>2</v>
      </c>
      <c r="I3" s="82"/>
      <c r="J3" s="87"/>
      <c r="K3" s="81" t="s">
        <v>0</v>
      </c>
      <c r="L3" s="82"/>
      <c r="M3" s="82"/>
      <c r="N3" s="82" t="s">
        <v>1</v>
      </c>
      <c r="O3" s="82"/>
      <c r="P3" s="82"/>
      <c r="Q3" s="82" t="s">
        <v>2</v>
      </c>
      <c r="R3" s="82"/>
      <c r="S3" s="87"/>
    </row>
    <row r="4" spans="1:20" x14ac:dyDescent="0.2">
      <c r="A4" s="80"/>
      <c r="B4" s="4" t="s">
        <v>65</v>
      </c>
      <c r="C4" s="4" t="s">
        <v>66</v>
      </c>
      <c r="D4" s="5" t="s">
        <v>50</v>
      </c>
      <c r="E4" s="4" t="s">
        <v>65</v>
      </c>
      <c r="F4" s="4" t="s">
        <v>66</v>
      </c>
      <c r="G4" s="5" t="s">
        <v>50</v>
      </c>
      <c r="H4" s="4" t="s">
        <v>65</v>
      </c>
      <c r="I4" s="4" t="s">
        <v>66</v>
      </c>
      <c r="J4" s="6" t="s">
        <v>50</v>
      </c>
      <c r="K4" s="4" t="s">
        <v>65</v>
      </c>
      <c r="L4" s="4" t="s">
        <v>66</v>
      </c>
      <c r="M4" s="5" t="s">
        <v>50</v>
      </c>
      <c r="N4" s="4" t="s">
        <v>65</v>
      </c>
      <c r="O4" s="4" t="s">
        <v>66</v>
      </c>
      <c r="P4" s="5" t="s">
        <v>50</v>
      </c>
      <c r="Q4" s="4" t="s">
        <v>65</v>
      </c>
      <c r="R4" s="4" t="s">
        <v>66</v>
      </c>
      <c r="S4" s="6" t="s">
        <v>50</v>
      </c>
    </row>
    <row r="5" spans="1:20" x14ac:dyDescent="0.2">
      <c r="A5" s="7" t="s">
        <v>3</v>
      </c>
      <c r="B5" s="8"/>
      <c r="C5" s="9"/>
      <c r="D5" s="10"/>
      <c r="E5" s="8"/>
      <c r="F5" s="9"/>
      <c r="G5" s="10"/>
      <c r="H5" s="8"/>
      <c r="I5" s="9"/>
      <c r="J5" s="11"/>
      <c r="K5" s="12"/>
      <c r="L5" s="12"/>
      <c r="M5" s="12"/>
      <c r="N5" s="13"/>
      <c r="O5" s="12"/>
      <c r="P5" s="12"/>
      <c r="Q5" s="13"/>
      <c r="R5" s="12"/>
      <c r="S5" s="12"/>
    </row>
    <row r="6" spans="1:20" s="19" customFormat="1" x14ac:dyDescent="0.2">
      <c r="A6" s="14" t="s">
        <v>12</v>
      </c>
      <c r="B6" s="15">
        <v>2106.7670090000001</v>
      </c>
      <c r="C6" s="16">
        <v>3097.7192140000002</v>
      </c>
      <c r="D6" s="17">
        <v>47.036630095625355</v>
      </c>
      <c r="E6" s="15">
        <v>3337.134466</v>
      </c>
      <c r="F6" s="16">
        <v>5922.5635039999997</v>
      </c>
      <c r="G6" s="17">
        <v>77.474523856959848</v>
      </c>
      <c r="H6" s="15">
        <v>631.31019455899877</v>
      </c>
      <c r="I6" s="16">
        <v>523.0368930460354</v>
      </c>
      <c r="J6" s="18">
        <v>-17.150570740996439</v>
      </c>
      <c r="K6" s="15">
        <v>60819.714999999997</v>
      </c>
      <c r="L6" s="16">
        <v>67310.979426000005</v>
      </c>
      <c r="M6" s="17">
        <v>10.672960940379305</v>
      </c>
      <c r="N6" s="15">
        <v>101676.3254</v>
      </c>
      <c r="O6" s="16">
        <v>126792.511289</v>
      </c>
      <c r="P6" s="17">
        <v>24.702098340190414</v>
      </c>
      <c r="Q6" s="15">
        <v>598.16987642631705</v>
      </c>
      <c r="R6" s="16">
        <v>530.875039398637</v>
      </c>
      <c r="S6" s="17">
        <v>-11.250121358454845</v>
      </c>
      <c r="T6" s="63"/>
    </row>
    <row r="7" spans="1:20" x14ac:dyDescent="0.2">
      <c r="A7" s="44" t="s">
        <v>36</v>
      </c>
      <c r="B7" s="45">
        <v>1197.321461</v>
      </c>
      <c r="C7" s="46">
        <v>1989.9201909999999</v>
      </c>
      <c r="D7" s="47">
        <v>66.197655000522857</v>
      </c>
      <c r="E7" s="45">
        <v>1935.903519</v>
      </c>
      <c r="F7" s="46">
        <v>3828.5888100000002</v>
      </c>
      <c r="G7" s="47">
        <v>97.767542257357732</v>
      </c>
      <c r="H7" s="45">
        <v>618.48199006243965</v>
      </c>
      <c r="I7" s="46">
        <v>519.7529141292141</v>
      </c>
      <c r="J7" s="48">
        <v>-15.963128679504191</v>
      </c>
      <c r="K7" s="45">
        <v>46553.259740000001</v>
      </c>
      <c r="L7" s="46">
        <v>53234.666236999998</v>
      </c>
      <c r="M7" s="47">
        <v>14.352177558168133</v>
      </c>
      <c r="N7" s="45">
        <v>78726.374133999998</v>
      </c>
      <c r="O7" s="46">
        <v>101857.85913899999</v>
      </c>
      <c r="P7" s="47">
        <v>29.382129253949806</v>
      </c>
      <c r="Q7" s="45">
        <v>591.32991011070567</v>
      </c>
      <c r="R7" s="46">
        <v>522.63680669307496</v>
      </c>
      <c r="S7" s="47">
        <v>-11.616713824736236</v>
      </c>
      <c r="T7" s="1"/>
    </row>
    <row r="8" spans="1:20" x14ac:dyDescent="0.2">
      <c r="A8" s="20" t="s">
        <v>13</v>
      </c>
      <c r="B8" s="21">
        <v>559.305071</v>
      </c>
      <c r="C8" s="22">
        <v>1003.262473</v>
      </c>
      <c r="D8" s="23">
        <v>79.376609478300253</v>
      </c>
      <c r="E8" s="21">
        <v>1140.0567269999999</v>
      </c>
      <c r="F8" s="22">
        <v>1996.7975730000001</v>
      </c>
      <c r="G8" s="23">
        <v>75.148966337356654</v>
      </c>
      <c r="H8" s="21">
        <v>490.59407111414731</v>
      </c>
      <c r="I8" s="22">
        <v>502.43574339520694</v>
      </c>
      <c r="J8" s="24">
        <v>2.4137414164355775</v>
      </c>
      <c r="K8" s="21">
        <v>10336.365986000001</v>
      </c>
      <c r="L8" s="22">
        <v>11559.111444</v>
      </c>
      <c r="M8" s="23">
        <v>11.829548795545119</v>
      </c>
      <c r="N8" s="21">
        <v>20353.149285</v>
      </c>
      <c r="O8" s="22">
        <v>22597.384998000001</v>
      </c>
      <c r="P8" s="23">
        <v>11.026478907880733</v>
      </c>
      <c r="Q8" s="21">
        <v>507.85093949159818</v>
      </c>
      <c r="R8" s="22">
        <v>511.52429562195135</v>
      </c>
      <c r="S8" s="23">
        <v>0.7233138396929073</v>
      </c>
      <c r="T8" s="1"/>
    </row>
    <row r="9" spans="1:20" x14ac:dyDescent="0.2">
      <c r="A9" s="44" t="s">
        <v>14</v>
      </c>
      <c r="B9" s="45">
        <v>350.14047699999998</v>
      </c>
      <c r="C9" s="72">
        <v>104.53655000000001</v>
      </c>
      <c r="D9" s="47">
        <v>-70.144397215749493</v>
      </c>
      <c r="E9" s="45">
        <v>261.17421999999999</v>
      </c>
      <c r="F9" s="72">
        <v>97.177121</v>
      </c>
      <c r="G9" s="47">
        <v>-62.792223137490367</v>
      </c>
      <c r="H9" s="45">
        <v>1340.6395049251032</v>
      </c>
      <c r="I9" s="46">
        <v>1075.7321159987853</v>
      </c>
      <c r="J9" s="48">
        <v>-19.759777923381229</v>
      </c>
      <c r="K9" s="45">
        <v>3930.0892739999999</v>
      </c>
      <c r="L9" s="46">
        <v>2517.2017449999998</v>
      </c>
      <c r="M9" s="47">
        <v>-35.950519962666881</v>
      </c>
      <c r="N9" s="45">
        <v>2596.8019810000001</v>
      </c>
      <c r="O9" s="46">
        <v>2337.2671519999999</v>
      </c>
      <c r="P9" s="47">
        <v>-9.9944019951824004</v>
      </c>
      <c r="Q9" s="45">
        <v>1513.4343329815874</v>
      </c>
      <c r="R9" s="46">
        <v>1076.985034785617</v>
      </c>
      <c r="S9" s="47">
        <v>-28.838337328857222</v>
      </c>
      <c r="T9" s="1"/>
    </row>
    <row r="10" spans="1:20" s="19" customFormat="1" x14ac:dyDescent="0.2">
      <c r="A10" s="14" t="s">
        <v>15</v>
      </c>
      <c r="B10" s="15">
        <v>1892.29655</v>
      </c>
      <c r="C10" s="16">
        <v>2111.9710690000002</v>
      </c>
      <c r="D10" s="17">
        <v>11.608884400280717</v>
      </c>
      <c r="E10" s="15">
        <v>673.95401900000002</v>
      </c>
      <c r="F10" s="16">
        <v>826.22914500000002</v>
      </c>
      <c r="G10" s="17">
        <v>22.594290071293432</v>
      </c>
      <c r="H10" s="15">
        <v>2807.753194806603</v>
      </c>
      <c r="I10" s="16">
        <v>2556.1565841398638</v>
      </c>
      <c r="J10" s="18">
        <v>-8.960780852537475</v>
      </c>
      <c r="K10" s="15">
        <v>25668.260951</v>
      </c>
      <c r="L10" s="16">
        <v>23511.938932000001</v>
      </c>
      <c r="M10" s="17">
        <v>-8.400732808180333</v>
      </c>
      <c r="N10" s="15">
        <v>8365.4965179999999</v>
      </c>
      <c r="O10" s="16">
        <v>8817.8129370000006</v>
      </c>
      <c r="P10" s="17">
        <v>5.4069285430548453</v>
      </c>
      <c r="Q10" s="15">
        <v>3068.3487699468551</v>
      </c>
      <c r="R10" s="16">
        <v>2666.4138942370487</v>
      </c>
      <c r="S10" s="17">
        <v>-13.099386863924467</v>
      </c>
      <c r="T10" s="63"/>
    </row>
    <row r="11" spans="1:20" x14ac:dyDescent="0.2">
      <c r="A11" s="44" t="s">
        <v>16</v>
      </c>
      <c r="B11" s="73">
        <v>762.41298600000005</v>
      </c>
      <c r="C11" s="72">
        <v>804.30956800000001</v>
      </c>
      <c r="D11" s="47">
        <v>5.4952608060639729</v>
      </c>
      <c r="E11" s="45">
        <v>371.14551499999999</v>
      </c>
      <c r="F11" s="72">
        <v>455.03325100000001</v>
      </c>
      <c r="G11" s="47">
        <v>22.602384404402677</v>
      </c>
      <c r="H11" s="45">
        <v>2054.2158134391038</v>
      </c>
      <c r="I11" s="46">
        <v>1767.5841627670413</v>
      </c>
      <c r="J11" s="48">
        <v>-13.953336781698356</v>
      </c>
      <c r="K11" s="45">
        <v>9517.9470029999993</v>
      </c>
      <c r="L11" s="46">
        <v>9619.0431079999998</v>
      </c>
      <c r="M11" s="47">
        <v>1.0621629324909732</v>
      </c>
      <c r="N11" s="45">
        <v>4652.77117</v>
      </c>
      <c r="O11" s="46">
        <v>5009.5196470000001</v>
      </c>
      <c r="P11" s="47">
        <v>7.6674408425721152</v>
      </c>
      <c r="Q11" s="45">
        <v>2045.6512162836495</v>
      </c>
      <c r="R11" s="46">
        <v>1920.1527862577518</v>
      </c>
      <c r="S11" s="47">
        <v>-6.1348889305720355</v>
      </c>
      <c r="T11" s="1"/>
    </row>
    <row r="12" spans="1:20" x14ac:dyDescent="0.2">
      <c r="A12" s="20" t="s">
        <v>17</v>
      </c>
      <c r="B12" s="21">
        <v>733.43111199999998</v>
      </c>
      <c r="C12" s="74">
        <v>774.25707399999999</v>
      </c>
      <c r="D12" s="23">
        <v>5.5664344383580033</v>
      </c>
      <c r="E12" s="21">
        <v>362.18814400000002</v>
      </c>
      <c r="F12" s="22">
        <v>445.50451399999997</v>
      </c>
      <c r="G12" s="23">
        <v>23.003616043268373</v>
      </c>
      <c r="H12" s="21">
        <v>2025.0003324239128</v>
      </c>
      <c r="I12" s="22">
        <v>1737.9331738937219</v>
      </c>
      <c r="J12" s="24">
        <v>-14.176153649642774</v>
      </c>
      <c r="K12" s="21">
        <v>9145.4036209999995</v>
      </c>
      <c r="L12" s="22">
        <v>9242.1652250000006</v>
      </c>
      <c r="M12" s="23">
        <v>1.0580353586342905</v>
      </c>
      <c r="N12" s="21">
        <v>4537.8611819999996</v>
      </c>
      <c r="O12" s="22">
        <v>4894.3522789999997</v>
      </c>
      <c r="P12" s="23">
        <v>7.8559277752714651</v>
      </c>
      <c r="Q12" s="21">
        <v>2015.3555285640734</v>
      </c>
      <c r="R12" s="22">
        <v>1888.3326532613901</v>
      </c>
      <c r="S12" s="23">
        <v>-6.3027527154569274</v>
      </c>
      <c r="T12" s="1"/>
    </row>
    <row r="13" spans="1:20" x14ac:dyDescent="0.2">
      <c r="A13" s="44" t="s">
        <v>18</v>
      </c>
      <c r="B13" s="73">
        <v>831.68211399999996</v>
      </c>
      <c r="C13" s="72">
        <v>1033.1637310000001</v>
      </c>
      <c r="D13" s="47">
        <v>24.225796564383039</v>
      </c>
      <c r="E13" s="45">
        <v>173.22198900000001</v>
      </c>
      <c r="F13" s="72">
        <v>234.58400900000001</v>
      </c>
      <c r="G13" s="47">
        <v>35.423920689422395</v>
      </c>
      <c r="H13" s="45">
        <v>4801.2502269558854</v>
      </c>
      <c r="I13" s="46">
        <v>4404.2376775989023</v>
      </c>
      <c r="J13" s="48">
        <v>-8.268941017237907</v>
      </c>
      <c r="K13" s="45">
        <v>12960.351360000001</v>
      </c>
      <c r="L13" s="46">
        <v>10541.009957</v>
      </c>
      <c r="M13" s="47">
        <v>-18.667251649263928</v>
      </c>
      <c r="N13" s="45">
        <v>2263.2862449999998</v>
      </c>
      <c r="O13" s="46">
        <v>2289.9099310000001</v>
      </c>
      <c r="P13" s="47">
        <v>1.1763287148860213</v>
      </c>
      <c r="Q13" s="45">
        <v>5726.3421224918911</v>
      </c>
      <c r="R13" s="46">
        <v>4603.2421687418764</v>
      </c>
      <c r="S13" s="47">
        <v>-19.61286855947202</v>
      </c>
      <c r="T13" s="1"/>
    </row>
    <row r="14" spans="1:20" x14ac:dyDescent="0.2">
      <c r="A14" s="20" t="s">
        <v>17</v>
      </c>
      <c r="B14" s="21">
        <v>756.26626499999998</v>
      </c>
      <c r="C14" s="74">
        <v>947.94290599999999</v>
      </c>
      <c r="D14" s="23">
        <v>25.345126428454414</v>
      </c>
      <c r="E14" s="21">
        <v>152.74780899999999</v>
      </c>
      <c r="F14" s="22">
        <v>208.44017199999999</v>
      </c>
      <c r="G14" s="23">
        <v>36.460335087359596</v>
      </c>
      <c r="H14" s="21">
        <v>4951.0776616114999</v>
      </c>
      <c r="I14" s="22">
        <v>4547.7937237549395</v>
      </c>
      <c r="J14" s="24">
        <v>-8.1453769344692066</v>
      </c>
      <c r="K14" s="21">
        <v>11805.026701000001</v>
      </c>
      <c r="L14" s="22">
        <v>9495.5560330000008</v>
      </c>
      <c r="M14" s="23">
        <v>-19.563451455847748</v>
      </c>
      <c r="N14" s="21">
        <v>1991.1999510000001</v>
      </c>
      <c r="O14" s="22">
        <v>2005.9068130000001</v>
      </c>
      <c r="P14" s="23">
        <v>0.73859292697422418</v>
      </c>
      <c r="Q14" s="21">
        <v>5928.5993328150698</v>
      </c>
      <c r="R14" s="22">
        <v>4733.7971891119951</v>
      </c>
      <c r="S14" s="23">
        <v>-20.153194315051614</v>
      </c>
      <c r="T14" s="1"/>
    </row>
    <row r="15" spans="1:20" x14ac:dyDescent="0.2">
      <c r="A15" s="44" t="s">
        <v>37</v>
      </c>
      <c r="B15" s="45">
        <v>251.087423</v>
      </c>
      <c r="C15" s="72">
        <v>229.23918900000001</v>
      </c>
      <c r="D15" s="47">
        <v>-8.7014449943197629</v>
      </c>
      <c r="E15" s="45">
        <v>101.068197</v>
      </c>
      <c r="F15" s="72">
        <v>108.214225</v>
      </c>
      <c r="G15" s="47">
        <v>7.0705011191601663</v>
      </c>
      <c r="H15" s="45">
        <v>2484.3366207472759</v>
      </c>
      <c r="I15" s="46">
        <v>2118.3831330862467</v>
      </c>
      <c r="J15" s="48">
        <v>-14.730430836339403</v>
      </c>
      <c r="K15" s="45">
        <v>2541.6297220000001</v>
      </c>
      <c r="L15" s="46">
        <v>2785.553265</v>
      </c>
      <c r="M15" s="47">
        <v>9.5971313558631763</v>
      </c>
      <c r="N15" s="45">
        <v>1099.191435</v>
      </c>
      <c r="O15" s="46">
        <v>1200.855358</v>
      </c>
      <c r="P15" s="47">
        <v>9.2489733601317745</v>
      </c>
      <c r="Q15" s="45">
        <v>2312.2721311961459</v>
      </c>
      <c r="R15" s="46">
        <v>2319.6409512959845</v>
      </c>
      <c r="S15" s="47">
        <v>0.31868308234233034</v>
      </c>
      <c r="T15" s="1"/>
    </row>
    <row r="16" spans="1:20" x14ac:dyDescent="0.2">
      <c r="A16" s="20" t="s">
        <v>17</v>
      </c>
      <c r="B16" s="21">
        <v>236.44258300000001</v>
      </c>
      <c r="C16" s="74">
        <v>214.11041299999999</v>
      </c>
      <c r="D16" s="23">
        <v>-9.4450710682686179</v>
      </c>
      <c r="E16" s="21">
        <v>92.540216000000001</v>
      </c>
      <c r="F16" s="22">
        <v>96.119788</v>
      </c>
      <c r="G16" s="23">
        <v>3.8681258319085865</v>
      </c>
      <c r="H16" s="21">
        <v>2555.0251903453518</v>
      </c>
      <c r="I16" s="22">
        <v>2227.5372996036986</v>
      </c>
      <c r="J16" s="24">
        <v>-12.81740360052529</v>
      </c>
      <c r="K16" s="21">
        <v>2406.8830849999999</v>
      </c>
      <c r="L16" s="22">
        <v>2631.0617609999999</v>
      </c>
      <c r="M16" s="23">
        <v>9.3140658720446403</v>
      </c>
      <c r="N16" s="21">
        <v>1013.65678</v>
      </c>
      <c r="O16" s="22">
        <v>1088.1510760000001</v>
      </c>
      <c r="P16" s="23">
        <v>7.3490650356030862</v>
      </c>
      <c r="Q16" s="21">
        <v>2374.455666344973</v>
      </c>
      <c r="R16" s="22">
        <v>2417.9195509061828</v>
      </c>
      <c r="S16" s="23">
        <v>1.8304778302352664</v>
      </c>
      <c r="T16" s="1"/>
    </row>
    <row r="17" spans="1:20" s="19" customFormat="1" x14ac:dyDescent="0.2">
      <c r="A17" s="49" t="s">
        <v>19</v>
      </c>
      <c r="B17" s="50">
        <v>1180.0578330000001</v>
      </c>
      <c r="C17" s="51">
        <v>1230.4764889999999</v>
      </c>
      <c r="D17" s="52">
        <v>4.2725580552118503</v>
      </c>
      <c r="E17" s="50">
        <v>2446.6440429999998</v>
      </c>
      <c r="F17" s="51">
        <v>2698.64417</v>
      </c>
      <c r="G17" s="52">
        <v>10.299827950902319</v>
      </c>
      <c r="H17" s="50">
        <v>482.31692565831906</v>
      </c>
      <c r="I17" s="51">
        <v>455.96099799996972</v>
      </c>
      <c r="J17" s="53">
        <v>-5.4644417925777455</v>
      </c>
      <c r="K17" s="50">
        <v>16483.111573999999</v>
      </c>
      <c r="L17" s="51">
        <v>14279.321250000001</v>
      </c>
      <c r="M17" s="52">
        <v>-13.369989726188559</v>
      </c>
      <c r="N17" s="50">
        <v>32131.852424000001</v>
      </c>
      <c r="O17" s="51">
        <v>29157.130803</v>
      </c>
      <c r="P17" s="52">
        <v>-9.2578590918029775</v>
      </c>
      <c r="Q17" s="50">
        <v>512.9835453149409</v>
      </c>
      <c r="R17" s="51">
        <v>489.73684504412182</v>
      </c>
      <c r="S17" s="52">
        <v>-4.5316658756660573</v>
      </c>
      <c r="T17" s="63"/>
    </row>
    <row r="18" spans="1:20" x14ac:dyDescent="0.2">
      <c r="A18" s="20" t="s">
        <v>55</v>
      </c>
      <c r="B18" s="21">
        <v>674.09109000000001</v>
      </c>
      <c r="C18" s="74">
        <v>709.74427000000003</v>
      </c>
      <c r="D18" s="23">
        <v>5.2890745077197154</v>
      </c>
      <c r="E18" s="75">
        <v>1524.442372</v>
      </c>
      <c r="F18" s="74">
        <v>1751.1136739999999</v>
      </c>
      <c r="G18" s="23">
        <v>14.869128945990751</v>
      </c>
      <c r="H18" s="21">
        <v>442.18863394332362</v>
      </c>
      <c r="I18" s="22">
        <v>405.31022088289632</v>
      </c>
      <c r="J18" s="24">
        <v>-8.3399730860459158</v>
      </c>
      <c r="K18" s="21">
        <v>8385.0137259999992</v>
      </c>
      <c r="L18" s="22">
        <v>7939.520708</v>
      </c>
      <c r="M18" s="23">
        <v>-5.3129670690773896</v>
      </c>
      <c r="N18" s="21">
        <v>19800.778525999998</v>
      </c>
      <c r="O18" s="22">
        <v>19102.354727000002</v>
      </c>
      <c r="P18" s="23">
        <v>-3.5272542343873559</v>
      </c>
      <c r="Q18" s="21">
        <v>423.4688911342455</v>
      </c>
      <c r="R18" s="22">
        <v>415.63047181706747</v>
      </c>
      <c r="S18" s="23">
        <v>-1.8510023950479848</v>
      </c>
      <c r="T18" s="1"/>
    </row>
    <row r="19" spans="1:20" x14ac:dyDescent="0.2">
      <c r="A19" s="44" t="s">
        <v>20</v>
      </c>
      <c r="B19" s="45">
        <v>315.60247299999997</v>
      </c>
      <c r="C19" s="72">
        <v>321.52679799999999</v>
      </c>
      <c r="D19" s="47">
        <v>1.8771478384454809</v>
      </c>
      <c r="E19" s="73">
        <v>753.908727</v>
      </c>
      <c r="F19" s="72">
        <v>738.77804900000001</v>
      </c>
      <c r="G19" s="47">
        <v>-2.0069641666318083</v>
      </c>
      <c r="H19" s="45">
        <v>418.62159396385391</v>
      </c>
      <c r="I19" s="46">
        <v>435.21433593650261</v>
      </c>
      <c r="J19" s="48">
        <v>3.963661266380214</v>
      </c>
      <c r="K19" s="45">
        <v>5390.2925439999999</v>
      </c>
      <c r="L19" s="46">
        <v>3956.5280560000001</v>
      </c>
      <c r="M19" s="47">
        <v>-26.599010652880807</v>
      </c>
      <c r="N19" s="45">
        <v>9799.6273209999999</v>
      </c>
      <c r="O19" s="46">
        <v>7834.0654489999997</v>
      </c>
      <c r="P19" s="47">
        <v>-20.057516552572586</v>
      </c>
      <c r="Q19" s="45">
        <v>550.05076901740267</v>
      </c>
      <c r="R19" s="46">
        <v>505.04148602754418</v>
      </c>
      <c r="S19" s="47">
        <v>-8.182750670499372</v>
      </c>
      <c r="T19" s="1"/>
    </row>
    <row r="20" spans="1:20" x14ac:dyDescent="0.2">
      <c r="A20" s="20" t="s">
        <v>54</v>
      </c>
      <c r="B20" s="21">
        <v>189.94012699999999</v>
      </c>
      <c r="C20" s="74">
        <v>198.15274600000001</v>
      </c>
      <c r="D20" s="23">
        <v>4.323793571013046</v>
      </c>
      <c r="E20" s="75">
        <v>168.17918299999999</v>
      </c>
      <c r="F20" s="74">
        <v>208.28310200000001</v>
      </c>
      <c r="G20" s="23">
        <v>23.845947093226162</v>
      </c>
      <c r="H20" s="21">
        <v>1129.3914241455197</v>
      </c>
      <c r="I20" s="22">
        <v>951.3625642084013</v>
      </c>
      <c r="J20" s="24">
        <v>-15.76325586780618</v>
      </c>
      <c r="K20" s="21">
        <v>2701.8893849999999</v>
      </c>
      <c r="L20" s="22">
        <v>2370.791788</v>
      </c>
      <c r="M20" s="23">
        <v>-12.254298745098325</v>
      </c>
      <c r="N20" s="21">
        <v>2529.5337220000001</v>
      </c>
      <c r="O20" s="22">
        <v>2215.8847930000002</v>
      </c>
      <c r="P20" s="23">
        <v>-12.399476088107274</v>
      </c>
      <c r="Q20" s="21">
        <v>1068.1373256663783</v>
      </c>
      <c r="R20" s="22">
        <v>1069.9075130121169</v>
      </c>
      <c r="S20" s="23">
        <v>0.16572656934670249</v>
      </c>
      <c r="T20" s="1"/>
    </row>
    <row r="21" spans="1:20" s="19" customFormat="1" x14ac:dyDescent="0.2">
      <c r="A21" s="49" t="s">
        <v>38</v>
      </c>
      <c r="B21" s="50">
        <v>2122.5101949999998</v>
      </c>
      <c r="C21" s="51">
        <v>1538.8101360000001</v>
      </c>
      <c r="D21" s="52">
        <v>-27.500459614989026</v>
      </c>
      <c r="E21" s="50">
        <v>7067.8958590000002</v>
      </c>
      <c r="F21" s="51">
        <v>6587.3094410000003</v>
      </c>
      <c r="G21" s="52">
        <v>-6.7995684654583393</v>
      </c>
      <c r="H21" s="50">
        <v>300.30298087899428</v>
      </c>
      <c r="I21" s="51">
        <v>233.60222406166451</v>
      </c>
      <c r="J21" s="53">
        <v>-22.211153756148207</v>
      </c>
      <c r="K21" s="50">
        <v>14373.274606999999</v>
      </c>
      <c r="L21" s="51">
        <v>15556.071402</v>
      </c>
      <c r="M21" s="52">
        <v>8.2291393390895085</v>
      </c>
      <c r="N21" s="50">
        <v>48675.339464999997</v>
      </c>
      <c r="O21" s="51">
        <v>60657.573315000001</v>
      </c>
      <c r="P21" s="52">
        <v>24.616641571890476</v>
      </c>
      <c r="Q21" s="50">
        <v>295.28863619605784</v>
      </c>
      <c r="R21" s="51">
        <v>256.45719984899461</v>
      </c>
      <c r="S21" s="52">
        <v>-13.150332111419615</v>
      </c>
      <c r="T21" s="63"/>
    </row>
    <row r="22" spans="1:20" x14ac:dyDescent="0.2">
      <c r="A22" s="20" t="s">
        <v>28</v>
      </c>
      <c r="B22" s="21">
        <v>1790.0515580000001</v>
      </c>
      <c r="C22" s="22">
        <v>1371.0413149999999</v>
      </c>
      <c r="D22" s="23">
        <v>-23.40771924291133</v>
      </c>
      <c r="E22" s="21">
        <v>6239.9750510000003</v>
      </c>
      <c r="F22" s="22">
        <v>6059.8712999999998</v>
      </c>
      <c r="G22" s="23">
        <v>-2.8862896009678396</v>
      </c>
      <c r="H22" s="21">
        <v>286.86838382681219</v>
      </c>
      <c r="I22" s="22">
        <v>226.2492464155138</v>
      </c>
      <c r="J22" s="24">
        <v>-21.131341349869803</v>
      </c>
      <c r="K22" s="21">
        <v>12074.898593</v>
      </c>
      <c r="L22" s="22">
        <v>13479.019128</v>
      </c>
      <c r="M22" s="23">
        <v>11.628425068629467</v>
      </c>
      <c r="N22" s="21">
        <v>43163.309333999998</v>
      </c>
      <c r="O22" s="22">
        <v>55862.923919000001</v>
      </c>
      <c r="P22" s="23">
        <v>29.422244913451156</v>
      </c>
      <c r="Q22" s="21">
        <v>279.74913831476147</v>
      </c>
      <c r="R22" s="22">
        <v>241.28739031892204</v>
      </c>
      <c r="S22" s="23">
        <v>-13.748656466839215</v>
      </c>
      <c r="T22" s="71">
        <f>C22/C21</f>
        <v>0.89097497015707194</v>
      </c>
    </row>
    <row r="23" spans="1:20" s="19" customFormat="1" x14ac:dyDescent="0.2">
      <c r="A23" s="49" t="s">
        <v>21</v>
      </c>
      <c r="B23" s="50">
        <v>1174.9107710000001</v>
      </c>
      <c r="C23" s="51">
        <v>2214.160746</v>
      </c>
      <c r="D23" s="52">
        <v>88.45352350591395</v>
      </c>
      <c r="E23" s="50">
        <v>2456.0497289999998</v>
      </c>
      <c r="F23" s="51">
        <v>4101.3341680000003</v>
      </c>
      <c r="G23" s="52">
        <v>66.989052362139716</v>
      </c>
      <c r="H23" s="50">
        <v>478.37417831045889</v>
      </c>
      <c r="I23" s="51">
        <v>539.86353106158299</v>
      </c>
      <c r="J23" s="53">
        <v>12.853819361298857</v>
      </c>
      <c r="K23" s="50">
        <v>12776.7925</v>
      </c>
      <c r="L23" s="51">
        <v>17376.524069999999</v>
      </c>
      <c r="M23" s="52">
        <v>36.000675208586188</v>
      </c>
      <c r="N23" s="50">
        <v>29250.563866</v>
      </c>
      <c r="O23" s="51">
        <v>33436.353065000003</v>
      </c>
      <c r="P23" s="52">
        <v>14.310114561126252</v>
      </c>
      <c r="Q23" s="50">
        <v>436.80499830813068</v>
      </c>
      <c r="R23" s="51">
        <v>519.68957368706378</v>
      </c>
      <c r="S23" s="52">
        <v>18.975189317880648</v>
      </c>
      <c r="T23" s="63"/>
    </row>
    <row r="24" spans="1:20" x14ac:dyDescent="0.2">
      <c r="A24" s="20" t="s">
        <v>22</v>
      </c>
      <c r="B24" s="21">
        <v>952.49004300000001</v>
      </c>
      <c r="C24" s="22">
        <v>2035.8841279999999</v>
      </c>
      <c r="D24" s="23">
        <v>113.74335017589262</v>
      </c>
      <c r="E24" s="21">
        <v>2201.6505050000001</v>
      </c>
      <c r="F24" s="22">
        <v>3849.9925499999999</v>
      </c>
      <c r="G24" s="23">
        <v>74.868469870970728</v>
      </c>
      <c r="H24" s="21">
        <v>432.62545114988626</v>
      </c>
      <c r="I24" s="22">
        <v>528.80209547418474</v>
      </c>
      <c r="J24" s="24">
        <v>22.230926097544224</v>
      </c>
      <c r="K24" s="21">
        <v>11010.598669999999</v>
      </c>
      <c r="L24" s="22">
        <v>15746.905326</v>
      </c>
      <c r="M24" s="23">
        <v>43.015886764674896</v>
      </c>
      <c r="N24" s="21">
        <v>27251.697175000001</v>
      </c>
      <c r="O24" s="22">
        <v>31376.781577000002</v>
      </c>
      <c r="P24" s="23">
        <v>15.136981654794868</v>
      </c>
      <c r="Q24" s="21">
        <v>404.03350291521792</v>
      </c>
      <c r="R24" s="22">
        <v>501.86489928409014</v>
      </c>
      <c r="S24" s="23">
        <v>24.213684177918559</v>
      </c>
      <c r="T24" s="1"/>
    </row>
    <row r="25" spans="1:20" x14ac:dyDescent="0.2">
      <c r="A25" s="44" t="s">
        <v>23</v>
      </c>
      <c r="B25" s="45">
        <v>220.95925299999999</v>
      </c>
      <c r="C25" s="72">
        <v>175.790133</v>
      </c>
      <c r="D25" s="47">
        <v>-20.442284894943953</v>
      </c>
      <c r="E25" s="45">
        <v>252.46281200000001</v>
      </c>
      <c r="F25" s="46">
        <v>247.87143699999999</v>
      </c>
      <c r="G25" s="47">
        <v>-1.8186341836357367</v>
      </c>
      <c r="H25" s="45">
        <v>875.21505147459095</v>
      </c>
      <c r="I25" s="46">
        <v>709.1988295529186</v>
      </c>
      <c r="J25" s="48">
        <v>-18.968620528401882</v>
      </c>
      <c r="K25" s="45">
        <v>1739.099956</v>
      </c>
      <c r="L25" s="46">
        <v>1605.0649510000001</v>
      </c>
      <c r="M25" s="47">
        <v>-7.7071478575783452</v>
      </c>
      <c r="N25" s="45">
        <v>1948.151611</v>
      </c>
      <c r="O25" s="46">
        <v>2020.6393880000001</v>
      </c>
      <c r="P25" s="47">
        <v>3.7208488595398048</v>
      </c>
      <c r="Q25" s="45">
        <v>892.69230699519721</v>
      </c>
      <c r="R25" s="46">
        <v>794.33517951398073</v>
      </c>
      <c r="S25" s="47">
        <v>-11.018032384785148</v>
      </c>
      <c r="T25" s="1"/>
    </row>
    <row r="26" spans="1:20" s="19" customFormat="1" x14ac:dyDescent="0.2">
      <c r="A26" s="57" t="s">
        <v>24</v>
      </c>
      <c r="B26" s="15">
        <v>759.87181299999997</v>
      </c>
      <c r="C26" s="16">
        <v>833.46365800000001</v>
      </c>
      <c r="D26" s="17">
        <v>9.6847710022901055</v>
      </c>
      <c r="E26" s="15">
        <v>189.816879</v>
      </c>
      <c r="F26" s="16">
        <v>250.26438099999999</v>
      </c>
      <c r="G26" s="17">
        <v>31.845166941133819</v>
      </c>
      <c r="H26" s="15">
        <v>4003.1835788428493</v>
      </c>
      <c r="I26" s="16">
        <v>3330.3327252150998</v>
      </c>
      <c r="J26" s="18">
        <v>-16.807894026739646</v>
      </c>
      <c r="K26" s="15">
        <v>9243.394354</v>
      </c>
      <c r="L26" s="16">
        <v>8086.38411</v>
      </c>
      <c r="M26" s="17">
        <v>-12.517157655394351</v>
      </c>
      <c r="N26" s="15">
        <v>2231.0776139999998</v>
      </c>
      <c r="O26" s="16">
        <v>2210.2084060000002</v>
      </c>
      <c r="P26" s="17">
        <v>-0.9353869120933056</v>
      </c>
      <c r="Q26" s="15">
        <v>4143.0178385537783</v>
      </c>
      <c r="R26" s="16">
        <v>3658.6523189614541</v>
      </c>
      <c r="S26" s="17">
        <v>-11.691128024720355</v>
      </c>
      <c r="T26" s="63"/>
    </row>
    <row r="27" spans="1:20" x14ac:dyDescent="0.2">
      <c r="A27" s="44" t="s">
        <v>53</v>
      </c>
      <c r="B27" s="45">
        <v>696.51389900000004</v>
      </c>
      <c r="C27" s="46">
        <v>775.53177700000003</v>
      </c>
      <c r="D27" s="47">
        <v>11.344766861572708</v>
      </c>
      <c r="E27" s="45">
        <v>182.10107300000001</v>
      </c>
      <c r="F27" s="46">
        <v>243.560001</v>
      </c>
      <c r="G27" s="47">
        <v>33.7498988817051</v>
      </c>
      <c r="H27" s="45">
        <v>3824.8753152596746</v>
      </c>
      <c r="I27" s="46">
        <v>3184.1508203968187</v>
      </c>
      <c r="J27" s="48">
        <v>-16.751513240356608</v>
      </c>
      <c r="K27" s="45">
        <v>8514.0956810000007</v>
      </c>
      <c r="L27" s="46">
        <v>7315.1031350000003</v>
      </c>
      <c r="M27" s="47">
        <v>-14.082441529000711</v>
      </c>
      <c r="N27" s="45">
        <v>2132.0569310000001</v>
      </c>
      <c r="O27" s="46">
        <v>2116.5673780000002</v>
      </c>
      <c r="P27" s="47">
        <v>-0.72650747617395428</v>
      </c>
      <c r="Q27" s="45">
        <v>3993.3716390052628</v>
      </c>
      <c r="R27" s="46">
        <v>3456.1163566227842</v>
      </c>
      <c r="S27" s="47">
        <v>-13.453676014895199</v>
      </c>
      <c r="T27" s="1"/>
    </row>
    <row r="28" spans="1:20" x14ac:dyDescent="0.2">
      <c r="A28" s="20" t="s">
        <v>25</v>
      </c>
      <c r="B28" s="21">
        <v>56.491273999999997</v>
      </c>
      <c r="C28" s="22">
        <v>52.379441</v>
      </c>
      <c r="D28" s="23">
        <v>-7.2787046721587423</v>
      </c>
      <c r="E28" s="21">
        <v>6.6968509999999997</v>
      </c>
      <c r="F28" s="22">
        <v>6.0543149999999999</v>
      </c>
      <c r="G28" s="23">
        <v>-9.594599013775273</v>
      </c>
      <c r="H28" s="21">
        <v>8435.4981169507882</v>
      </c>
      <c r="I28" s="22">
        <v>8651.5883299762245</v>
      </c>
      <c r="J28" s="24">
        <v>2.561676975438032</v>
      </c>
      <c r="K28" s="21">
        <v>637.05419300000005</v>
      </c>
      <c r="L28" s="22">
        <v>675.81985199999997</v>
      </c>
      <c r="M28" s="23">
        <v>6.085143057837139</v>
      </c>
      <c r="N28" s="21">
        <v>85.101076000000006</v>
      </c>
      <c r="O28" s="22">
        <v>79.784271000000004</v>
      </c>
      <c r="P28" s="23">
        <v>-6.2476354588043019</v>
      </c>
      <c r="Q28" s="21">
        <v>7485.853563120636</v>
      </c>
      <c r="R28" s="22">
        <v>8470.5900490085314</v>
      </c>
      <c r="S28" s="23">
        <v>13.15463196794604</v>
      </c>
      <c r="T28" s="1"/>
    </row>
    <row r="29" spans="1:20" s="19" customFormat="1" x14ac:dyDescent="0.2">
      <c r="A29" s="49" t="s">
        <v>39</v>
      </c>
      <c r="B29" s="50">
        <v>370.89279299999998</v>
      </c>
      <c r="C29" s="51">
        <v>710.59450900000002</v>
      </c>
      <c r="D29" s="52">
        <v>91.59027147772052</v>
      </c>
      <c r="E29" s="50">
        <v>187.48768899999999</v>
      </c>
      <c r="F29" s="51">
        <v>362.09304900000001</v>
      </c>
      <c r="G29" s="52">
        <v>93.128973390887566</v>
      </c>
      <c r="H29" s="50">
        <v>1978.2247836016581</v>
      </c>
      <c r="I29" s="51">
        <v>1962.4638223861623</v>
      </c>
      <c r="J29" s="53">
        <v>-0.79672246279316461</v>
      </c>
      <c r="K29" s="50">
        <v>4168.629637</v>
      </c>
      <c r="L29" s="51">
        <v>3449.593605</v>
      </c>
      <c r="M29" s="52">
        <v>-17.248738665051143</v>
      </c>
      <c r="N29" s="50">
        <v>1949.8217119999999</v>
      </c>
      <c r="O29" s="51">
        <v>1753.3697219999999</v>
      </c>
      <c r="P29" s="52">
        <v>-10.075382215253537</v>
      </c>
      <c r="Q29" s="50">
        <v>2137.9542608150014</v>
      </c>
      <c r="R29" s="51">
        <v>1967.4079925739702</v>
      </c>
      <c r="S29" s="52">
        <v>-7.9770774972528162</v>
      </c>
      <c r="T29" s="63"/>
    </row>
    <row r="30" spans="1:20" x14ac:dyDescent="0.2">
      <c r="A30" s="20" t="s">
        <v>29</v>
      </c>
      <c r="B30" s="21">
        <v>333.57719200000003</v>
      </c>
      <c r="C30" s="22">
        <v>682.43252500000006</v>
      </c>
      <c r="D30" s="23">
        <v>104.58009161489672</v>
      </c>
      <c r="E30" s="21">
        <v>175.72186500000001</v>
      </c>
      <c r="F30" s="22">
        <v>350.79733399999998</v>
      </c>
      <c r="G30" s="23">
        <v>99.632148224695854</v>
      </c>
      <c r="H30" s="21">
        <v>1898.3249011157491</v>
      </c>
      <c r="I30" s="22">
        <v>1945.3754600084849</v>
      </c>
      <c r="J30" s="24">
        <v>2.4785303540548531</v>
      </c>
      <c r="K30" s="21">
        <v>3676.564288</v>
      </c>
      <c r="L30" s="22">
        <v>3074.022661</v>
      </c>
      <c r="M30" s="23">
        <v>-16.388714566113961</v>
      </c>
      <c r="N30" s="21">
        <v>1803.7856099999999</v>
      </c>
      <c r="O30" s="22">
        <v>1618.2168409999999</v>
      </c>
      <c r="P30" s="23">
        <v>-10.28773973864887</v>
      </c>
      <c r="Q30" s="21">
        <v>2038.2490400286542</v>
      </c>
      <c r="R30" s="22">
        <v>1899.6358109215848</v>
      </c>
      <c r="S30" s="23">
        <v>-6.8006031836581045</v>
      </c>
      <c r="T30" s="1"/>
    </row>
    <row r="31" spans="1:20" s="19" customFormat="1" x14ac:dyDescent="0.2">
      <c r="A31" s="49" t="s">
        <v>27</v>
      </c>
      <c r="B31" s="50">
        <v>286.69012199999997</v>
      </c>
      <c r="C31" s="51">
        <v>372.55414400000001</v>
      </c>
      <c r="D31" s="52">
        <v>29.950115267661737</v>
      </c>
      <c r="E31" s="50">
        <v>59.942118000000001</v>
      </c>
      <c r="F31" s="51">
        <v>62.047198000000002</v>
      </c>
      <c r="G31" s="52">
        <v>3.5118545527537126</v>
      </c>
      <c r="H31" s="50">
        <v>4782.7826504228624</v>
      </c>
      <c r="I31" s="51">
        <v>6004.3669337010188</v>
      </c>
      <c r="J31" s="53">
        <v>25.541287835234417</v>
      </c>
      <c r="K31" s="50">
        <v>2452.267057</v>
      </c>
      <c r="L31" s="51">
        <v>2729.47838</v>
      </c>
      <c r="M31" s="52">
        <v>11.304287687945735</v>
      </c>
      <c r="N31" s="50">
        <v>584.86115900000004</v>
      </c>
      <c r="O31" s="51">
        <v>512.063806</v>
      </c>
      <c r="P31" s="52">
        <v>-12.446946062287589</v>
      </c>
      <c r="Q31" s="50">
        <v>4192.9046223430269</v>
      </c>
      <c r="R31" s="51">
        <v>5330.3481871163531</v>
      </c>
      <c r="S31" s="52">
        <v>27.12781871336043</v>
      </c>
      <c r="T31" s="63"/>
    </row>
    <row r="32" spans="1:20" s="19" customFormat="1" x14ac:dyDescent="0.2">
      <c r="A32" s="57" t="s">
        <v>51</v>
      </c>
      <c r="B32" s="15">
        <v>259.323443</v>
      </c>
      <c r="C32" s="16">
        <v>361.595956</v>
      </c>
      <c r="D32" s="17">
        <v>39.438205746790111</v>
      </c>
      <c r="E32" s="15">
        <v>286.46333299999998</v>
      </c>
      <c r="F32" s="16">
        <v>289.355209</v>
      </c>
      <c r="G32" s="17">
        <v>1.009510002454661</v>
      </c>
      <c r="H32" s="15">
        <v>905.25876482767876</v>
      </c>
      <c r="I32" s="16">
        <v>1249.661124987731</v>
      </c>
      <c r="J32" s="18">
        <v>38.044631385105809</v>
      </c>
      <c r="K32" s="15">
        <v>2234.2301830000001</v>
      </c>
      <c r="L32" s="16">
        <v>2681.6388109999998</v>
      </c>
      <c r="M32" s="17">
        <v>20.025180547836129</v>
      </c>
      <c r="N32" s="15">
        <v>2652.2390959999998</v>
      </c>
      <c r="O32" s="16">
        <v>2810.2504979999999</v>
      </c>
      <c r="P32" s="17">
        <v>5.9576605381583603</v>
      </c>
      <c r="Q32" s="15">
        <v>842.39395549578319</v>
      </c>
      <c r="R32" s="16">
        <v>954.23479611816447</v>
      </c>
      <c r="S32" s="17">
        <v>13.276548329048543</v>
      </c>
      <c r="T32" s="63"/>
    </row>
    <row r="33" spans="1:20" s="19" customFormat="1" x14ac:dyDescent="0.2">
      <c r="A33" s="49" t="s">
        <v>26</v>
      </c>
      <c r="B33" s="50">
        <v>124.834469</v>
      </c>
      <c r="C33" s="51">
        <v>127.385238</v>
      </c>
      <c r="D33" s="52">
        <v>2.0433210638321375</v>
      </c>
      <c r="E33" s="50">
        <v>31.761175999999999</v>
      </c>
      <c r="F33" s="51">
        <v>42.456823</v>
      </c>
      <c r="G33" s="52">
        <v>33.67522348668701</v>
      </c>
      <c r="H33" s="50">
        <v>3930.4107946128947</v>
      </c>
      <c r="I33" s="51">
        <v>3000.3478592828296</v>
      </c>
      <c r="J33" s="53">
        <v>-23.663250075662045</v>
      </c>
      <c r="K33" s="50">
        <v>1697.948361</v>
      </c>
      <c r="L33" s="51">
        <v>1524.101259</v>
      </c>
      <c r="M33" s="52">
        <v>-10.238656604233443</v>
      </c>
      <c r="N33" s="50">
        <v>370.35934200000003</v>
      </c>
      <c r="O33" s="51">
        <v>443.15381400000001</v>
      </c>
      <c r="P33" s="52">
        <v>19.655092701833343</v>
      </c>
      <c r="Q33" s="50">
        <v>4584.5970884136623</v>
      </c>
      <c r="R33" s="51">
        <v>3439.2150329095439</v>
      </c>
      <c r="S33" s="52">
        <v>-24.9832653429625</v>
      </c>
      <c r="T33" s="63"/>
    </row>
    <row r="34" spans="1:20" s="19" customFormat="1" x14ac:dyDescent="0.2">
      <c r="A34" s="57" t="s">
        <v>40</v>
      </c>
      <c r="B34" s="15">
        <v>152.49033299999999</v>
      </c>
      <c r="C34" s="16">
        <v>137.95925800000001</v>
      </c>
      <c r="D34" s="17">
        <v>-9.5291778266363814</v>
      </c>
      <c r="E34" s="15">
        <v>146.69963000000001</v>
      </c>
      <c r="F34" s="16">
        <v>109.491899</v>
      </c>
      <c r="G34" s="17">
        <v>-25.363207119199959</v>
      </c>
      <c r="H34" s="15">
        <v>1039.4731943086699</v>
      </c>
      <c r="I34" s="16">
        <v>1259.9951161683659</v>
      </c>
      <c r="J34" s="18">
        <v>21.214777164731036</v>
      </c>
      <c r="K34" s="15">
        <v>1083.9327519999999</v>
      </c>
      <c r="L34" s="16">
        <v>1338.7332630000001</v>
      </c>
      <c r="M34" s="17">
        <v>23.507040499501407</v>
      </c>
      <c r="N34" s="15">
        <v>1046.557</v>
      </c>
      <c r="O34" s="16">
        <v>1108.268869</v>
      </c>
      <c r="P34" s="17">
        <v>5.8966562738579809</v>
      </c>
      <c r="Q34" s="15">
        <v>1035.7130591071484</v>
      </c>
      <c r="R34" s="16">
        <v>1207.9498941515428</v>
      </c>
      <c r="S34" s="17">
        <v>16.629783078420736</v>
      </c>
      <c r="T34" s="63"/>
    </row>
    <row r="35" spans="1:20" s="19" customFormat="1" x14ac:dyDescent="0.2">
      <c r="A35" s="49" t="s">
        <v>42</v>
      </c>
      <c r="B35" s="50">
        <v>61.276308999999998</v>
      </c>
      <c r="C35" s="51">
        <v>36.149023</v>
      </c>
      <c r="D35" s="52">
        <v>-41.006526682277809</v>
      </c>
      <c r="E35" s="50">
        <v>20.674306000000001</v>
      </c>
      <c r="F35" s="51">
        <v>11.33667</v>
      </c>
      <c r="G35" s="52">
        <v>-45.165414500491586</v>
      </c>
      <c r="H35" s="50">
        <v>2963.887107020666</v>
      </c>
      <c r="I35" s="51">
        <v>3188.680891302296</v>
      </c>
      <c r="J35" s="53">
        <v>7.5844246479278121</v>
      </c>
      <c r="K35" s="50">
        <v>304.43082600000002</v>
      </c>
      <c r="L35" s="51">
        <v>617.62483399999996</v>
      </c>
      <c r="M35" s="52">
        <v>102.87854620872064</v>
      </c>
      <c r="N35" s="50">
        <v>78.209376000000006</v>
      </c>
      <c r="O35" s="51">
        <v>200.51517799999999</v>
      </c>
      <c r="P35" s="52">
        <v>156.38253142436525</v>
      </c>
      <c r="Q35" s="50">
        <v>3892.5106115154272</v>
      </c>
      <c r="R35" s="51">
        <v>3080.1899395366472</v>
      </c>
      <c r="S35" s="52">
        <v>-20.868810725284792</v>
      </c>
      <c r="T35" s="63"/>
    </row>
    <row r="36" spans="1:20" s="19" customFormat="1" x14ac:dyDescent="0.2">
      <c r="A36" s="57" t="s">
        <v>41</v>
      </c>
      <c r="B36" s="15">
        <v>28.891048999999999</v>
      </c>
      <c r="C36" s="16">
        <v>33.660867000000003</v>
      </c>
      <c r="D36" s="17">
        <v>16.509673982415805</v>
      </c>
      <c r="E36" s="15">
        <v>6.9036369999999998</v>
      </c>
      <c r="F36" s="16">
        <v>7.7399440000000004</v>
      </c>
      <c r="G36" s="17">
        <v>12.114005994231736</v>
      </c>
      <c r="H36" s="15">
        <v>4184.9026824556386</v>
      </c>
      <c r="I36" s="16">
        <v>4348.9806902995688</v>
      </c>
      <c r="J36" s="18">
        <v>3.9207126256912472</v>
      </c>
      <c r="K36" s="15">
        <v>345.60857700000003</v>
      </c>
      <c r="L36" s="16">
        <v>372.97428100000002</v>
      </c>
      <c r="M36" s="17">
        <v>7.9181206200215293</v>
      </c>
      <c r="N36" s="15">
        <v>84.704847000000001</v>
      </c>
      <c r="O36" s="16">
        <v>89.353955999999997</v>
      </c>
      <c r="P36" s="17">
        <v>5.4885985450159547</v>
      </c>
      <c r="Q36" s="15">
        <v>4080.1511275972207</v>
      </c>
      <c r="R36" s="16">
        <v>4174.1216359799446</v>
      </c>
      <c r="S36" s="17">
        <v>2.303113425067238</v>
      </c>
      <c r="T36" s="63"/>
    </row>
    <row r="37" spans="1:20" s="19" customFormat="1" x14ac:dyDescent="0.2">
      <c r="A37" s="49" t="s">
        <v>30</v>
      </c>
      <c r="B37" s="50">
        <v>40.372539000000003</v>
      </c>
      <c r="C37" s="51">
        <v>31.036324</v>
      </c>
      <c r="D37" s="52">
        <v>-23.125161882932368</v>
      </c>
      <c r="E37" s="50">
        <v>6.9443580000000003</v>
      </c>
      <c r="F37" s="51">
        <v>4.838025</v>
      </c>
      <c r="G37" s="52">
        <v>-30.331572767417814</v>
      </c>
      <c r="H37" s="50">
        <v>5813.7179851614801</v>
      </c>
      <c r="I37" s="51">
        <v>6415.0813606792026</v>
      </c>
      <c r="J37" s="53">
        <v>10.343869053376853</v>
      </c>
      <c r="K37" s="50">
        <v>374.984984</v>
      </c>
      <c r="L37" s="51">
        <v>337.59336100000002</v>
      </c>
      <c r="M37" s="52">
        <v>-9.9714987520673546</v>
      </c>
      <c r="N37" s="50">
        <v>62.024202000000002</v>
      </c>
      <c r="O37" s="51">
        <v>60.041525999999998</v>
      </c>
      <c r="P37" s="52">
        <v>-3.1966167013321778</v>
      </c>
      <c r="Q37" s="50">
        <v>6045.7849018355773</v>
      </c>
      <c r="R37" s="51">
        <v>5622.6645705174124</v>
      </c>
      <c r="S37" s="52">
        <v>-6.9986004826222086</v>
      </c>
      <c r="T37" s="63"/>
    </row>
    <row r="38" spans="1:20" s="19" customFormat="1" x14ac:dyDescent="0.2">
      <c r="A38" s="57" t="s">
        <v>31</v>
      </c>
      <c r="B38" s="15">
        <v>8.9790480000000006</v>
      </c>
      <c r="C38" s="16">
        <v>6.1147660000000004</v>
      </c>
      <c r="D38" s="17">
        <v>-31.899617865947484</v>
      </c>
      <c r="E38" s="15">
        <v>2.9978820000000002</v>
      </c>
      <c r="F38" s="16">
        <v>2.600857</v>
      </c>
      <c r="G38" s="17">
        <v>-13.243516589378778</v>
      </c>
      <c r="H38" s="15">
        <v>2995.130562176897</v>
      </c>
      <c r="I38" s="16">
        <v>2351.0581319926473</v>
      </c>
      <c r="J38" s="18">
        <v>-21.503985112292735</v>
      </c>
      <c r="K38" s="15">
        <v>102.31017900000001</v>
      </c>
      <c r="L38" s="16">
        <v>81.719987000000003</v>
      </c>
      <c r="M38" s="17">
        <v>-20.125262414016497</v>
      </c>
      <c r="N38" s="15">
        <v>36.198802000000001</v>
      </c>
      <c r="O38" s="16">
        <v>30.235544999999998</v>
      </c>
      <c r="P38" s="17">
        <v>-16.473630812423025</v>
      </c>
      <c r="Q38" s="15">
        <v>2826.3415734034515</v>
      </c>
      <c r="R38" s="16">
        <v>2702.7786997059261</v>
      </c>
      <c r="S38" s="17">
        <v>-4.3718308806083961</v>
      </c>
      <c r="T38" s="63"/>
    </row>
    <row r="39" spans="1:20" s="19" customFormat="1" ht="9.75" thickBot="1" x14ac:dyDescent="0.25">
      <c r="A39" s="64" t="s">
        <v>5</v>
      </c>
      <c r="B39" s="59">
        <v>600.06595200000265</v>
      </c>
      <c r="C39" s="60">
        <v>665.58243799999764</v>
      </c>
      <c r="D39" s="61">
        <v>10.918214203227228</v>
      </c>
      <c r="E39" s="65" t="s">
        <v>10</v>
      </c>
      <c r="F39" s="66" t="s">
        <v>10</v>
      </c>
      <c r="G39" s="67" t="s">
        <v>10</v>
      </c>
      <c r="H39" s="65" t="s">
        <v>10</v>
      </c>
      <c r="I39" s="66" t="s">
        <v>10</v>
      </c>
      <c r="J39" s="68" t="s">
        <v>10</v>
      </c>
      <c r="K39" s="59">
        <v>6738.9183249999769</v>
      </c>
      <c r="L39" s="60">
        <v>7295.1715949999925</v>
      </c>
      <c r="M39" s="61">
        <v>8.2543405806898118</v>
      </c>
      <c r="N39" s="65" t="s">
        <v>10</v>
      </c>
      <c r="O39" s="66" t="s">
        <v>10</v>
      </c>
      <c r="P39" s="67" t="s">
        <v>10</v>
      </c>
      <c r="Q39" s="65" t="s">
        <v>10</v>
      </c>
      <c r="R39" s="66" t="s">
        <v>10</v>
      </c>
      <c r="S39" s="67" t="s">
        <v>10</v>
      </c>
      <c r="T39" s="63"/>
    </row>
    <row r="40" spans="1:20" s="19" customFormat="1" x14ac:dyDescent="0.2">
      <c r="A40" s="7" t="s">
        <v>4</v>
      </c>
      <c r="B40" s="8"/>
      <c r="C40" s="9"/>
      <c r="D40" s="10"/>
      <c r="E40" s="8"/>
      <c r="F40" s="9"/>
      <c r="G40" s="10"/>
      <c r="H40" s="8"/>
      <c r="I40" s="9"/>
      <c r="J40" s="11"/>
      <c r="K40" s="12"/>
      <c r="L40" s="12"/>
      <c r="M40" s="12"/>
      <c r="N40" s="13"/>
      <c r="O40" s="12"/>
      <c r="P40" s="12"/>
      <c r="Q40" s="13"/>
      <c r="R40" s="12"/>
      <c r="S40" s="12"/>
      <c r="T40" s="63"/>
    </row>
    <row r="41" spans="1:20" s="19" customFormat="1" x14ac:dyDescent="0.2">
      <c r="A41" s="49" t="s">
        <v>38</v>
      </c>
      <c r="B41" s="50">
        <v>366.83579400000002</v>
      </c>
      <c r="C41" s="51">
        <v>297.51177300000001</v>
      </c>
      <c r="D41" s="52">
        <v>-18.897834435425899</v>
      </c>
      <c r="E41" s="50">
        <v>970.30944699999998</v>
      </c>
      <c r="F41" s="51">
        <v>795.40517299999999</v>
      </c>
      <c r="G41" s="52">
        <v>-18.025617965564344</v>
      </c>
      <c r="H41" s="50">
        <v>378.06062296330504</v>
      </c>
      <c r="I41" s="51">
        <v>374.03801621994234</v>
      </c>
      <c r="J41" s="53">
        <v>-1.0640110339534492</v>
      </c>
      <c r="K41" s="50">
        <v>4438.1989460000004</v>
      </c>
      <c r="L41" s="51">
        <v>3682.5780639999998</v>
      </c>
      <c r="M41" s="52">
        <v>-17.025394561931851</v>
      </c>
      <c r="N41" s="50">
        <v>11653.94616</v>
      </c>
      <c r="O41" s="51">
        <v>8942.0056330000007</v>
      </c>
      <c r="P41" s="52">
        <v>-23.270577105532109</v>
      </c>
      <c r="Q41" s="50">
        <v>380.83228505322018</v>
      </c>
      <c r="R41" s="51">
        <v>411.82909239171573</v>
      </c>
      <c r="S41" s="52">
        <v>8.1392278320531197</v>
      </c>
      <c r="T41" s="63"/>
    </row>
    <row r="42" spans="1:20" x14ac:dyDescent="0.2">
      <c r="A42" s="20" t="s">
        <v>32</v>
      </c>
      <c r="B42" s="21">
        <v>170.34111799999999</v>
      </c>
      <c r="C42" s="22">
        <v>100.578326</v>
      </c>
      <c r="D42" s="23">
        <v>-40.954757617594119</v>
      </c>
      <c r="E42" s="21">
        <v>498.63217300000002</v>
      </c>
      <c r="F42" s="22">
        <v>395.756394</v>
      </c>
      <c r="G42" s="23">
        <v>-20.63159671006628</v>
      </c>
      <c r="H42" s="21">
        <v>341.61678131426947</v>
      </c>
      <c r="I42" s="22">
        <v>254.14201141119153</v>
      </c>
      <c r="J42" s="24">
        <v>-25.606110322374874</v>
      </c>
      <c r="K42" s="21">
        <v>2049.6127110000002</v>
      </c>
      <c r="L42" s="22">
        <v>1292.2579639999999</v>
      </c>
      <c r="M42" s="23">
        <v>-36.95111485869392</v>
      </c>
      <c r="N42" s="21">
        <v>5715.5189959999998</v>
      </c>
      <c r="O42" s="22">
        <v>4180.7088830000002</v>
      </c>
      <c r="P42" s="23">
        <v>-26.853381365264205</v>
      </c>
      <c r="Q42" s="21">
        <v>358.60482878885006</v>
      </c>
      <c r="R42" s="22">
        <v>309.10020289972914</v>
      </c>
      <c r="S42" s="23">
        <v>-13.804785076742432</v>
      </c>
      <c r="T42" s="1"/>
    </row>
    <row r="43" spans="1:20" x14ac:dyDescent="0.2">
      <c r="A43" s="44" t="s">
        <v>43</v>
      </c>
      <c r="B43" s="45">
        <v>63.074593</v>
      </c>
      <c r="C43" s="46">
        <v>95.910086000000007</v>
      </c>
      <c r="D43" s="47">
        <v>52.058192432569484</v>
      </c>
      <c r="E43" s="45">
        <v>106.789406</v>
      </c>
      <c r="F43" s="46">
        <v>141.69615099999999</v>
      </c>
      <c r="G43" s="47">
        <v>32.687460589489547</v>
      </c>
      <c r="H43" s="45">
        <v>590.64466563284384</v>
      </c>
      <c r="I43" s="46">
        <v>676.87149808324727</v>
      </c>
      <c r="J43" s="48">
        <v>14.598765970063576</v>
      </c>
      <c r="K43" s="45">
        <v>738.88434199999995</v>
      </c>
      <c r="L43" s="46">
        <v>867.55951700000003</v>
      </c>
      <c r="M43" s="47">
        <v>17.414792503479525</v>
      </c>
      <c r="N43" s="45">
        <v>1282.4639549999999</v>
      </c>
      <c r="O43" s="46">
        <v>1300.392685</v>
      </c>
      <c r="P43" s="47">
        <v>1.3979909478235575</v>
      </c>
      <c r="Q43" s="45">
        <v>576.14433459847214</v>
      </c>
      <c r="R43" s="46">
        <v>667.15195110467732</v>
      </c>
      <c r="S43" s="47">
        <v>15.795975251519302</v>
      </c>
      <c r="T43" s="1"/>
    </row>
    <row r="44" spans="1:20" x14ac:dyDescent="0.2">
      <c r="A44" s="20" t="s">
        <v>34</v>
      </c>
      <c r="B44" s="21">
        <v>27.987126</v>
      </c>
      <c r="C44" s="22">
        <v>37.601638999999999</v>
      </c>
      <c r="D44" s="23">
        <v>34.353341604279052</v>
      </c>
      <c r="E44" s="21">
        <v>62.510432000000002</v>
      </c>
      <c r="F44" s="22">
        <v>58.721592999999999</v>
      </c>
      <c r="G44" s="23">
        <v>-6.061130724548514</v>
      </c>
      <c r="H44" s="21">
        <v>447.71928627848865</v>
      </c>
      <c r="I44" s="22">
        <v>640.33751604797226</v>
      </c>
      <c r="J44" s="24">
        <v>43.022097924473137</v>
      </c>
      <c r="K44" s="21">
        <v>347.901499</v>
      </c>
      <c r="L44" s="22">
        <v>525.77196600000002</v>
      </c>
      <c r="M44" s="23">
        <v>51.126674507372563</v>
      </c>
      <c r="N44" s="21">
        <v>876.46794399999999</v>
      </c>
      <c r="O44" s="22">
        <v>1036.0771789999999</v>
      </c>
      <c r="P44" s="23">
        <v>18.210504570375917</v>
      </c>
      <c r="Q44" s="21">
        <v>396.93579369515425</v>
      </c>
      <c r="R44" s="22">
        <v>507.46409307795403</v>
      </c>
      <c r="S44" s="23">
        <v>27.845384855286003</v>
      </c>
      <c r="T44" s="1"/>
    </row>
    <row r="45" spans="1:20" s="19" customFormat="1" x14ac:dyDescent="0.2">
      <c r="A45" s="49" t="s">
        <v>45</v>
      </c>
      <c r="B45" s="50">
        <v>134.28918999999999</v>
      </c>
      <c r="C45" s="51">
        <v>108.126032</v>
      </c>
      <c r="D45" s="52">
        <v>-19.482698495686812</v>
      </c>
      <c r="E45" s="50">
        <v>97.362312000000003</v>
      </c>
      <c r="F45" s="51">
        <v>81.871972999999997</v>
      </c>
      <c r="G45" s="52">
        <v>-15.909995029698976</v>
      </c>
      <c r="H45" s="50">
        <v>1379.2728134886524</v>
      </c>
      <c r="I45" s="51">
        <v>1320.6721181618525</v>
      </c>
      <c r="J45" s="53">
        <v>-4.2486660183331466</v>
      </c>
      <c r="K45" s="50">
        <v>1689.3473300000001</v>
      </c>
      <c r="L45" s="51">
        <v>1478.646031</v>
      </c>
      <c r="M45" s="52">
        <v>-12.472349247445758</v>
      </c>
      <c r="N45" s="50">
        <v>1156.5110110000001</v>
      </c>
      <c r="O45" s="51">
        <v>1056.785981</v>
      </c>
      <c r="P45" s="52">
        <v>-8.6229209278146701</v>
      </c>
      <c r="Q45" s="50">
        <v>1460.7274067708811</v>
      </c>
      <c r="R45" s="51">
        <v>1399.1915653544233</v>
      </c>
      <c r="S45" s="52">
        <v>-4.2126847987668192</v>
      </c>
      <c r="T45" s="63"/>
    </row>
    <row r="46" spans="1:20" x14ac:dyDescent="0.2">
      <c r="A46" s="20" t="s">
        <v>54</v>
      </c>
      <c r="B46" s="21">
        <v>79.231701999999999</v>
      </c>
      <c r="C46" s="22">
        <v>68.703580000000002</v>
      </c>
      <c r="D46" s="23">
        <v>-13.287764536473034</v>
      </c>
      <c r="E46" s="21">
        <v>51.506976000000002</v>
      </c>
      <c r="F46" s="22">
        <v>47.355001000000001</v>
      </c>
      <c r="G46" s="23">
        <v>-8.0609954659345622</v>
      </c>
      <c r="H46" s="21">
        <v>1538.2712819327617</v>
      </c>
      <c r="I46" s="22">
        <v>1450.8199461340946</v>
      </c>
      <c r="J46" s="24">
        <v>-5.6850398772828159</v>
      </c>
      <c r="K46" s="21">
        <v>907.52054099999998</v>
      </c>
      <c r="L46" s="22">
        <v>889.84880999999996</v>
      </c>
      <c r="M46" s="23">
        <v>-1.9472541062847459</v>
      </c>
      <c r="N46" s="21">
        <v>591.27310799999998</v>
      </c>
      <c r="O46" s="22">
        <v>567.86169400000006</v>
      </c>
      <c r="P46" s="23">
        <v>-3.9594924381373908</v>
      </c>
      <c r="Q46" s="21">
        <v>1534.858475247956</v>
      </c>
      <c r="R46" s="22">
        <v>1567.0167919444129</v>
      </c>
      <c r="S46" s="23">
        <v>2.0951975191889849</v>
      </c>
      <c r="T46" s="1"/>
    </row>
    <row r="47" spans="1:20" x14ac:dyDescent="0.2">
      <c r="A47" s="44" t="s">
        <v>33</v>
      </c>
      <c r="B47" s="45">
        <v>24.312168</v>
      </c>
      <c r="C47" s="46">
        <v>14.012632999999999</v>
      </c>
      <c r="D47" s="47">
        <v>-42.363704462720065</v>
      </c>
      <c r="E47" s="45">
        <v>15.906331</v>
      </c>
      <c r="F47" s="46">
        <v>9.4931400000000004</v>
      </c>
      <c r="G47" s="47">
        <v>-40.318480735752317</v>
      </c>
      <c r="H47" s="45">
        <v>1528.4585741362985</v>
      </c>
      <c r="I47" s="46">
        <v>1476.0798850538388</v>
      </c>
      <c r="J47" s="48">
        <v>-3.4268962187645746</v>
      </c>
      <c r="K47" s="45">
        <v>459.86419899999999</v>
      </c>
      <c r="L47" s="46">
        <v>243.85086799999999</v>
      </c>
      <c r="M47" s="47">
        <v>-46.973287216037448</v>
      </c>
      <c r="N47" s="45">
        <v>251.42659</v>
      </c>
      <c r="O47" s="46">
        <v>162.80031399999999</v>
      </c>
      <c r="P47" s="47">
        <v>-35.24936483448311</v>
      </c>
      <c r="Q47" s="45">
        <v>1829.0197508545139</v>
      </c>
      <c r="R47" s="46">
        <v>1497.8525655669191</v>
      </c>
      <c r="S47" s="47">
        <v>-18.106266218988299</v>
      </c>
      <c r="T47" s="1"/>
    </row>
    <row r="48" spans="1:20" s="19" customFormat="1" x14ac:dyDescent="0.2">
      <c r="A48" s="57" t="s">
        <v>30</v>
      </c>
      <c r="B48" s="15">
        <v>131.412823</v>
      </c>
      <c r="C48" s="16">
        <v>135.403098</v>
      </c>
      <c r="D48" s="17">
        <v>3.0364426460878891</v>
      </c>
      <c r="E48" s="15">
        <v>31.404558999999999</v>
      </c>
      <c r="F48" s="16">
        <v>26.922093</v>
      </c>
      <c r="G48" s="17">
        <v>-14.273297071294644</v>
      </c>
      <c r="H48" s="15">
        <v>4184.5141974450271</v>
      </c>
      <c r="I48" s="16">
        <v>5029.4417302547763</v>
      </c>
      <c r="J48" s="18">
        <v>20.191771205499641</v>
      </c>
      <c r="K48" s="15">
        <v>1390.87609</v>
      </c>
      <c r="L48" s="16">
        <v>1423.796908</v>
      </c>
      <c r="M48" s="17">
        <v>2.3669123537812808</v>
      </c>
      <c r="N48" s="15">
        <v>299.473277</v>
      </c>
      <c r="O48" s="16">
        <v>269.90472899999997</v>
      </c>
      <c r="P48" s="17">
        <v>-9.8735180301246057</v>
      </c>
      <c r="Q48" s="15">
        <v>4644.4080217548089</v>
      </c>
      <c r="R48" s="16">
        <v>5275.1832592010651</v>
      </c>
      <c r="S48" s="17">
        <v>13.581391524854203</v>
      </c>
      <c r="T48" s="63"/>
    </row>
    <row r="49" spans="1:20" x14ac:dyDescent="0.2">
      <c r="A49" s="44" t="s">
        <v>59</v>
      </c>
      <c r="B49" s="45">
        <v>68.484913000000006</v>
      </c>
      <c r="C49" s="46">
        <v>66.539630000000002</v>
      </c>
      <c r="D49" s="47">
        <v>-2.8404548020671383</v>
      </c>
      <c r="E49" s="45">
        <v>9.0505519999999997</v>
      </c>
      <c r="F49" s="46">
        <v>10.265807000000001</v>
      </c>
      <c r="G49" s="47">
        <v>13.427413046187686</v>
      </c>
      <c r="H49" s="45">
        <v>7566.9321606019175</v>
      </c>
      <c r="I49" s="46">
        <v>6481.6755273111994</v>
      </c>
      <c r="J49" s="48">
        <v>-14.34209545238464</v>
      </c>
      <c r="K49" s="45">
        <v>746.21612200000004</v>
      </c>
      <c r="L49" s="46">
        <v>775.61648600000001</v>
      </c>
      <c r="M49" s="47">
        <v>3.9399261330888224</v>
      </c>
      <c r="N49" s="45">
        <v>93.306500999999997</v>
      </c>
      <c r="O49" s="46">
        <v>105.727918</v>
      </c>
      <c r="P49" s="47">
        <v>13.312488269172151</v>
      </c>
      <c r="Q49" s="45">
        <v>7997.4719232050084</v>
      </c>
      <c r="R49" s="46">
        <v>7335.9667027586784</v>
      </c>
      <c r="S49" s="47">
        <v>-8.2714291065773438</v>
      </c>
      <c r="T49" s="1"/>
    </row>
    <row r="50" spans="1:20" s="19" customFormat="1" x14ac:dyDescent="0.2">
      <c r="A50" s="57" t="s">
        <v>61</v>
      </c>
      <c r="B50" s="15">
        <v>97.615537000000003</v>
      </c>
      <c r="C50" s="16">
        <v>88.299773000000002</v>
      </c>
      <c r="D50" s="17">
        <v>-9.5433209571955775</v>
      </c>
      <c r="E50" s="15">
        <v>93.428019000000006</v>
      </c>
      <c r="F50" s="16">
        <v>78.432063999999997</v>
      </c>
      <c r="G50" s="17">
        <v>-16.050811266799958</v>
      </c>
      <c r="H50" s="15">
        <v>1044.8207940703526</v>
      </c>
      <c r="I50" s="16">
        <v>1125.8121805898161</v>
      </c>
      <c r="J50" s="18">
        <v>7.7517012466742585</v>
      </c>
      <c r="K50" s="15">
        <v>938.91951800000004</v>
      </c>
      <c r="L50" s="16">
        <v>918.58599100000004</v>
      </c>
      <c r="M50" s="17">
        <v>-2.1656304518317571</v>
      </c>
      <c r="N50" s="15">
        <v>1036.258842</v>
      </c>
      <c r="O50" s="16">
        <v>894.72038999999995</v>
      </c>
      <c r="P50" s="17">
        <v>-13.65860017433752</v>
      </c>
      <c r="Q50" s="15">
        <v>906.06659257822776</v>
      </c>
      <c r="R50" s="16">
        <v>1026.673809233296</v>
      </c>
      <c r="S50" s="17">
        <v>13.311076431134982</v>
      </c>
      <c r="T50" s="63"/>
    </row>
    <row r="51" spans="1:20" s="19" customFormat="1" x14ac:dyDescent="0.2">
      <c r="A51" s="49" t="s">
        <v>44</v>
      </c>
      <c r="B51" s="50">
        <v>100.86528</v>
      </c>
      <c r="C51" s="51">
        <v>117.182615</v>
      </c>
      <c r="D51" s="52">
        <v>16.17735557765765</v>
      </c>
      <c r="E51" s="50">
        <v>43.342258999999999</v>
      </c>
      <c r="F51" s="51">
        <v>49.24203</v>
      </c>
      <c r="G51" s="52">
        <v>13.612052385179085</v>
      </c>
      <c r="H51" s="50">
        <v>2327.1809621182874</v>
      </c>
      <c r="I51" s="51">
        <v>2379.7275416955799</v>
      </c>
      <c r="J51" s="53">
        <v>2.2579498729425218</v>
      </c>
      <c r="K51" s="50">
        <v>1650.4259709999999</v>
      </c>
      <c r="L51" s="51">
        <v>1381.4287380000001</v>
      </c>
      <c r="M51" s="52">
        <v>-16.298654876171959</v>
      </c>
      <c r="N51" s="50">
        <v>747.24890000000005</v>
      </c>
      <c r="O51" s="51">
        <v>700.25216899999998</v>
      </c>
      <c r="P51" s="52">
        <v>-6.2893007938854222</v>
      </c>
      <c r="Q51" s="50">
        <v>2208.6696561212734</v>
      </c>
      <c r="R51" s="51">
        <v>1972.7589562096739</v>
      </c>
      <c r="S51" s="52">
        <v>-10.681121971218232</v>
      </c>
      <c r="T51" s="63"/>
    </row>
    <row r="52" spans="1:20" x14ac:dyDescent="0.2">
      <c r="A52" s="20" t="s">
        <v>47</v>
      </c>
      <c r="B52" s="21">
        <v>26.422857</v>
      </c>
      <c r="C52" s="22">
        <v>26.786342000000001</v>
      </c>
      <c r="D52" s="23">
        <v>1.3756460930776759</v>
      </c>
      <c r="E52" s="21">
        <v>23.588238</v>
      </c>
      <c r="F52" s="22">
        <v>28.008310000000002</v>
      </c>
      <c r="G52" s="23">
        <v>18.738457700825293</v>
      </c>
      <c r="H52" s="21">
        <v>1120.1708665140652</v>
      </c>
      <c r="I52" s="22">
        <v>956.37123410873414</v>
      </c>
      <c r="J52" s="24">
        <v>-14.622736343346453</v>
      </c>
      <c r="K52" s="21">
        <v>798.81688999999994</v>
      </c>
      <c r="L52" s="22">
        <v>480.942364</v>
      </c>
      <c r="M52" s="23">
        <v>-39.793165364843496</v>
      </c>
      <c r="N52" s="21">
        <v>503.87944599999997</v>
      </c>
      <c r="O52" s="22">
        <v>470.818443</v>
      </c>
      <c r="P52" s="23">
        <v>-6.5612922421130033</v>
      </c>
      <c r="Q52" s="21">
        <v>1585.3333497552508</v>
      </c>
      <c r="R52" s="22">
        <v>1021.5028131342765</v>
      </c>
      <c r="S52" s="23">
        <v>-35.565424565629712</v>
      </c>
      <c r="T52" s="1"/>
    </row>
    <row r="53" spans="1:20" x14ac:dyDescent="0.2">
      <c r="A53" s="44" t="s">
        <v>46</v>
      </c>
      <c r="B53" s="45">
        <v>52.013281999999997</v>
      </c>
      <c r="C53" s="46">
        <v>68.861403999999993</v>
      </c>
      <c r="D53" s="47">
        <v>32.391960961048369</v>
      </c>
      <c r="E53" s="45">
        <v>9.7723949999999995</v>
      </c>
      <c r="F53" s="46">
        <v>7.3176030000000001</v>
      </c>
      <c r="G53" s="47">
        <v>-25.119655928766694</v>
      </c>
      <c r="H53" s="45">
        <v>5322.4702849199193</v>
      </c>
      <c r="I53" s="46">
        <v>9410.3771412578662</v>
      </c>
      <c r="J53" s="48">
        <v>76.80469100823646</v>
      </c>
      <c r="K53" s="45">
        <v>540.65704100000005</v>
      </c>
      <c r="L53" s="46">
        <v>590.34313599999996</v>
      </c>
      <c r="M53" s="47">
        <v>9.1899469038820634</v>
      </c>
      <c r="N53" s="45">
        <v>110.271486</v>
      </c>
      <c r="O53" s="46">
        <v>80.338420999999997</v>
      </c>
      <c r="P53" s="47">
        <v>-27.144882222771539</v>
      </c>
      <c r="Q53" s="45">
        <v>4902.9632284088393</v>
      </c>
      <c r="R53" s="46">
        <v>7348.2043666255277</v>
      </c>
      <c r="S53" s="47">
        <v>49.872720318366405</v>
      </c>
      <c r="T53" s="1"/>
    </row>
    <row r="54" spans="1:20" s="19" customFormat="1" x14ac:dyDescent="0.2">
      <c r="A54" s="57" t="s">
        <v>39</v>
      </c>
      <c r="B54" s="15">
        <v>59.205143</v>
      </c>
      <c r="C54" s="16">
        <v>65.225064000000003</v>
      </c>
      <c r="D54" s="17">
        <v>10.167902136474872</v>
      </c>
      <c r="E54" s="15">
        <v>5.6589609999999997</v>
      </c>
      <c r="F54" s="16">
        <v>7.38164</v>
      </c>
      <c r="G54" s="17">
        <v>30.441612868510681</v>
      </c>
      <c r="H54" s="15">
        <v>10462.193148176848</v>
      </c>
      <c r="I54" s="16">
        <v>8836.1209704076609</v>
      </c>
      <c r="J54" s="18">
        <v>-15.542364346929949</v>
      </c>
      <c r="K54" s="15">
        <v>726.80758700000001</v>
      </c>
      <c r="L54" s="16">
        <v>856.89091800000006</v>
      </c>
      <c r="M54" s="17">
        <v>17.897904937527855</v>
      </c>
      <c r="N54" s="15">
        <v>68.834446999999997</v>
      </c>
      <c r="O54" s="16">
        <v>90.428648999999993</v>
      </c>
      <c r="P54" s="17">
        <v>31.371214473474307</v>
      </c>
      <c r="Q54" s="15">
        <v>10558.777162835346</v>
      </c>
      <c r="R54" s="16">
        <v>9475.878800312501</v>
      </c>
      <c r="S54" s="17">
        <v>-10.255906965575679</v>
      </c>
      <c r="T54" s="63"/>
    </row>
    <row r="55" spans="1:20" s="19" customFormat="1" x14ac:dyDescent="0.2">
      <c r="A55" s="49" t="s">
        <v>60</v>
      </c>
      <c r="B55" s="50">
        <v>15.605164</v>
      </c>
      <c r="C55" s="51">
        <v>5.8452700000000002</v>
      </c>
      <c r="D55" s="52">
        <v>-62.54271983299887</v>
      </c>
      <c r="E55" s="50">
        <v>15.503888</v>
      </c>
      <c r="F55" s="51">
        <v>4.3882070000000004</v>
      </c>
      <c r="G55" s="52">
        <v>-71.696086813836629</v>
      </c>
      <c r="H55" s="50">
        <v>1006.5322969309376</v>
      </c>
      <c r="I55" s="51">
        <v>1332.0406261600695</v>
      </c>
      <c r="J55" s="53">
        <v>32.339581176049073</v>
      </c>
      <c r="K55" s="50">
        <v>279.43562800000001</v>
      </c>
      <c r="L55" s="51">
        <v>123.650552</v>
      </c>
      <c r="M55" s="52">
        <v>-55.749897432549304</v>
      </c>
      <c r="N55" s="50">
        <v>305.47743200000002</v>
      </c>
      <c r="O55" s="51">
        <v>99.641195999999994</v>
      </c>
      <c r="P55" s="52">
        <v>-67.381814313536594</v>
      </c>
      <c r="Q55" s="50">
        <v>914.75048146928236</v>
      </c>
      <c r="R55" s="51">
        <v>1240.9581273994343</v>
      </c>
      <c r="S55" s="52">
        <v>35.660833477364619</v>
      </c>
      <c r="T55" s="63"/>
    </row>
    <row r="56" spans="1:20" x14ac:dyDescent="0.2">
      <c r="A56" s="20" t="s">
        <v>23</v>
      </c>
      <c r="B56" s="21">
        <v>9.5242839999999998</v>
      </c>
      <c r="C56" s="22">
        <v>0.11829099999999999</v>
      </c>
      <c r="D56" s="23">
        <v>-98.758006376122339</v>
      </c>
      <c r="E56" s="21">
        <v>11.873621</v>
      </c>
      <c r="F56" s="22">
        <v>4.4851000000000002E-2</v>
      </c>
      <c r="G56" s="23">
        <v>-99.622263503273345</v>
      </c>
      <c r="H56" s="21">
        <v>802.13811776542298</v>
      </c>
      <c r="I56" s="22">
        <v>2637.4216851352253</v>
      </c>
      <c r="J56" s="24">
        <v>228.79894705446623</v>
      </c>
      <c r="K56" s="21">
        <v>204.147672</v>
      </c>
      <c r="L56" s="22">
        <v>37.809240000000003</v>
      </c>
      <c r="M56" s="23">
        <v>-81.479465511612588</v>
      </c>
      <c r="N56" s="21">
        <v>249.47056499999999</v>
      </c>
      <c r="O56" s="22">
        <v>47.117364999999999</v>
      </c>
      <c r="P56" s="23">
        <v>-81.113056363984271</v>
      </c>
      <c r="Q56" s="21">
        <v>818.32368480024888</v>
      </c>
      <c r="R56" s="22">
        <v>802.44809954886068</v>
      </c>
      <c r="S56" s="23">
        <v>-1.9400129247466924</v>
      </c>
      <c r="T56" s="1"/>
    </row>
    <row r="57" spans="1:20" s="19" customFormat="1" x14ac:dyDescent="0.2">
      <c r="A57" s="49" t="s">
        <v>35</v>
      </c>
      <c r="B57" s="50">
        <v>73.287907000000004</v>
      </c>
      <c r="C57" s="51">
        <v>94.052066999999994</v>
      </c>
      <c r="D57" s="52">
        <v>28.332314088325639</v>
      </c>
      <c r="E57" s="50">
        <v>18.921233000000001</v>
      </c>
      <c r="F57" s="51">
        <v>26.863239</v>
      </c>
      <c r="G57" s="52">
        <v>41.974040486684984</v>
      </c>
      <c r="H57" s="50">
        <v>3873.31560263541</v>
      </c>
      <c r="I57" s="51">
        <v>3501.1439610837692</v>
      </c>
      <c r="J57" s="53">
        <v>-9.6086061589821021</v>
      </c>
      <c r="K57" s="50">
        <v>704.22870799999998</v>
      </c>
      <c r="L57" s="51">
        <v>1092.993502</v>
      </c>
      <c r="M57" s="52">
        <v>55.204337679457403</v>
      </c>
      <c r="N57" s="50">
        <v>170.18329900000001</v>
      </c>
      <c r="O57" s="51">
        <v>278.77758399999999</v>
      </c>
      <c r="P57" s="52">
        <v>63.810189153754735</v>
      </c>
      <c r="Q57" s="50">
        <v>4138.0600337286915</v>
      </c>
      <c r="R57" s="51">
        <v>3920.6649484414793</v>
      </c>
      <c r="S57" s="52">
        <v>-5.2535507826193539</v>
      </c>
      <c r="T57" s="63"/>
    </row>
    <row r="58" spans="1:20" s="19" customFormat="1" x14ac:dyDescent="0.2">
      <c r="A58" s="20" t="s">
        <v>58</v>
      </c>
      <c r="B58" s="21">
        <v>52.966701</v>
      </c>
      <c r="C58" s="22">
        <v>68.652924999999996</v>
      </c>
      <c r="D58" s="23">
        <v>29.615255818934227</v>
      </c>
      <c r="E58" s="21">
        <v>13.60704</v>
      </c>
      <c r="F58" s="22">
        <v>20.559947999999999</v>
      </c>
      <c r="G58" s="23">
        <v>51.097872865810622</v>
      </c>
      <c r="H58" s="21">
        <v>3892.5953770989136</v>
      </c>
      <c r="I58" s="22">
        <v>3339.1584939806271</v>
      </c>
      <c r="J58" s="24">
        <v>-14.217683306471828</v>
      </c>
      <c r="K58" s="21">
        <v>440.32539700000001</v>
      </c>
      <c r="L58" s="22">
        <v>738.56050400000004</v>
      </c>
      <c r="M58" s="23">
        <v>67.730616728428245</v>
      </c>
      <c r="N58" s="21">
        <v>106.463748</v>
      </c>
      <c r="O58" s="22">
        <v>199.21759800000001</v>
      </c>
      <c r="P58" s="23">
        <v>87.122472900352903</v>
      </c>
      <c r="Q58" s="21">
        <v>4135.9186133480853</v>
      </c>
      <c r="R58" s="22">
        <v>3707.3055363311828</v>
      </c>
      <c r="S58" s="23">
        <v>-10.363189344045963</v>
      </c>
      <c r="T58" s="63"/>
    </row>
    <row r="59" spans="1:20" s="19" customFormat="1" ht="9.75" thickBot="1" x14ac:dyDescent="0.25">
      <c r="A59" s="58" t="s">
        <v>5</v>
      </c>
      <c r="B59" s="59">
        <v>634.56569999999988</v>
      </c>
      <c r="C59" s="60">
        <v>643.03748299999995</v>
      </c>
      <c r="D59" s="61">
        <v>1.3350521466886756</v>
      </c>
      <c r="E59" s="59" t="s">
        <v>10</v>
      </c>
      <c r="F59" s="60" t="s">
        <v>10</v>
      </c>
      <c r="G59" s="61" t="s">
        <v>10</v>
      </c>
      <c r="H59" s="59" t="s">
        <v>10</v>
      </c>
      <c r="I59" s="60" t="s">
        <v>10</v>
      </c>
      <c r="J59" s="62" t="s">
        <v>10</v>
      </c>
      <c r="K59" s="59">
        <v>7367.878042999997</v>
      </c>
      <c r="L59" s="60">
        <v>7549.8471059999993</v>
      </c>
      <c r="M59" s="61">
        <v>2.4697621477717924</v>
      </c>
      <c r="N59" s="59" t="s">
        <v>10</v>
      </c>
      <c r="O59" s="60" t="s">
        <v>10</v>
      </c>
      <c r="P59" s="61" t="s">
        <v>10</v>
      </c>
      <c r="Q59" s="59" t="s">
        <v>10</v>
      </c>
      <c r="R59" s="60" t="s">
        <v>10</v>
      </c>
      <c r="S59" s="61" t="s">
        <v>10</v>
      </c>
      <c r="T59" s="63"/>
    </row>
    <row r="60" spans="1:20" s="19" customFormat="1" ht="2.1" customHeight="1" x14ac:dyDescent="0.2">
      <c r="A60" s="36"/>
      <c r="B60" s="38"/>
      <c r="C60" s="38"/>
      <c r="D60" s="43"/>
      <c r="E60" s="39"/>
      <c r="F60" s="39"/>
      <c r="G60" s="40"/>
      <c r="H60" s="39"/>
      <c r="I60" s="39"/>
      <c r="J60" s="37"/>
      <c r="K60" s="38"/>
      <c r="L60" s="38"/>
      <c r="M60" s="43"/>
      <c r="N60" s="39"/>
      <c r="O60" s="39"/>
      <c r="P60" s="40"/>
      <c r="Q60" s="39"/>
      <c r="R60" s="39"/>
      <c r="S60" s="37"/>
    </row>
    <row r="61" spans="1:20" s="25" customFormat="1" ht="9" customHeight="1" x14ac:dyDescent="0.2">
      <c r="B61" s="76" t="s">
        <v>62</v>
      </c>
      <c r="C61" s="76"/>
      <c r="D61" s="76"/>
      <c r="E61" s="76"/>
      <c r="F61" s="76"/>
      <c r="G61" s="76"/>
      <c r="H61" s="76"/>
      <c r="I61" s="76"/>
      <c r="J61" s="26"/>
      <c r="K61" s="76" t="s">
        <v>64</v>
      </c>
      <c r="L61" s="76"/>
      <c r="M61" s="76"/>
      <c r="N61" s="76"/>
      <c r="O61" s="76"/>
      <c r="P61" s="76"/>
      <c r="Q61" s="76"/>
      <c r="R61" s="76"/>
      <c r="S61" s="26"/>
    </row>
    <row r="62" spans="1:20" x14ac:dyDescent="0.2">
      <c r="A62" s="1"/>
      <c r="B62" s="84" t="s">
        <v>48</v>
      </c>
      <c r="C62" s="84"/>
      <c r="D62" s="81"/>
      <c r="E62" s="89" t="s">
        <v>49</v>
      </c>
      <c r="F62" s="89"/>
      <c r="G62" s="89"/>
      <c r="H62" s="89" t="s">
        <v>9</v>
      </c>
      <c r="I62" s="91"/>
      <c r="J62" s="1"/>
      <c r="K62" s="81" t="s">
        <v>48</v>
      </c>
      <c r="L62" s="82"/>
      <c r="M62" s="82"/>
      <c r="N62" s="82" t="s">
        <v>49</v>
      </c>
      <c r="O62" s="82"/>
      <c r="P62" s="82"/>
      <c r="Q62" s="82" t="s">
        <v>9</v>
      </c>
      <c r="R62" s="85"/>
      <c r="S62" s="1"/>
    </row>
    <row r="63" spans="1:20" x14ac:dyDescent="0.2">
      <c r="A63" s="27"/>
      <c r="B63" s="28" t="s">
        <v>65</v>
      </c>
      <c r="C63" s="4" t="s">
        <v>66</v>
      </c>
      <c r="D63" s="5" t="s">
        <v>50</v>
      </c>
      <c r="E63" s="28" t="s">
        <v>65</v>
      </c>
      <c r="F63" s="4" t="s">
        <v>66</v>
      </c>
      <c r="G63" s="5" t="s">
        <v>50</v>
      </c>
      <c r="H63" s="28" t="s">
        <v>65</v>
      </c>
      <c r="I63" s="29" t="s">
        <v>66</v>
      </c>
      <c r="J63" s="30"/>
      <c r="K63" s="28" t="s">
        <v>65</v>
      </c>
      <c r="L63" s="4" t="s">
        <v>66</v>
      </c>
      <c r="M63" s="5" t="s">
        <v>50</v>
      </c>
      <c r="N63" s="28" t="s">
        <v>65</v>
      </c>
      <c r="O63" s="4" t="s">
        <v>66</v>
      </c>
      <c r="P63" s="5" t="s">
        <v>50</v>
      </c>
      <c r="Q63" s="28" t="s">
        <v>65</v>
      </c>
      <c r="R63" s="4" t="s">
        <v>66</v>
      </c>
      <c r="S63" s="1"/>
    </row>
    <row r="64" spans="1:20" x14ac:dyDescent="0.2">
      <c r="A64" s="55" t="s">
        <v>6</v>
      </c>
      <c r="B64" s="54">
        <v>26342.396057999998</v>
      </c>
      <c r="C64" s="54">
        <v>28839.103302</v>
      </c>
      <c r="D64" s="47">
        <v>9.4779048895279558</v>
      </c>
      <c r="E64" s="54">
        <v>21809.042646000002</v>
      </c>
      <c r="F64" s="54">
        <v>19478.734498000002</v>
      </c>
      <c r="G64" s="47">
        <v>-10.685054753778489</v>
      </c>
      <c r="H64" s="56">
        <v>4533.3534119999968</v>
      </c>
      <c r="I64" s="56">
        <v>9360.3688039999979</v>
      </c>
      <c r="J64" s="30"/>
      <c r="K64" s="54">
        <v>334136.03821999999</v>
      </c>
      <c r="L64" s="54">
        <v>339672.77781900001</v>
      </c>
      <c r="M64" s="47">
        <v>1.6570315577137951</v>
      </c>
      <c r="N64" s="54">
        <v>272610.68694599997</v>
      </c>
      <c r="O64" s="54">
        <v>240834.624228</v>
      </c>
      <c r="P64" s="47">
        <v>-11.656205805421827</v>
      </c>
      <c r="Q64" s="56">
        <v>61525.351274000015</v>
      </c>
      <c r="R64" s="56">
        <v>98838.153591000009</v>
      </c>
      <c r="S64" s="1"/>
    </row>
    <row r="65" spans="1:19" x14ac:dyDescent="0.2">
      <c r="A65" s="41" t="s">
        <v>5</v>
      </c>
      <c r="B65" s="30">
        <v>15172.165829999998</v>
      </c>
      <c r="C65" s="30">
        <v>15329.869466999999</v>
      </c>
      <c r="D65" s="23">
        <v>1.0394273221570716</v>
      </c>
      <c r="E65" s="30">
        <v>20367.785952000002</v>
      </c>
      <c r="F65" s="30">
        <v>18083.421430000002</v>
      </c>
      <c r="G65" s="23">
        <v>-11.215576044364738</v>
      </c>
      <c r="H65" s="31">
        <v>-5195.6201220000039</v>
      </c>
      <c r="I65" s="31">
        <v>-2753.5519630000035</v>
      </c>
      <c r="J65" s="30"/>
      <c r="K65" s="30">
        <v>175268.22835299998</v>
      </c>
      <c r="L65" s="30">
        <v>173122.92925300001</v>
      </c>
      <c r="M65" s="23">
        <v>-1.2240091202834646</v>
      </c>
      <c r="N65" s="30">
        <v>255369.73185799998</v>
      </c>
      <c r="O65" s="30">
        <v>224225.33387900001</v>
      </c>
      <c r="P65" s="23">
        <v>-12.195806351990857</v>
      </c>
      <c r="Q65" s="31">
        <v>-80101.503505000001</v>
      </c>
      <c r="R65" s="31">
        <v>-51102.404626000003</v>
      </c>
      <c r="S65" s="1"/>
    </row>
    <row r="66" spans="1:19" x14ac:dyDescent="0.2">
      <c r="A66" s="55" t="s">
        <v>7</v>
      </c>
      <c r="B66" s="54">
        <v>11170.230228</v>
      </c>
      <c r="C66" s="54">
        <v>13509.233835000001</v>
      </c>
      <c r="D66" s="47">
        <v>20.939618604609489</v>
      </c>
      <c r="E66" s="54">
        <v>1441.2566939999999</v>
      </c>
      <c r="F66" s="54">
        <v>1395.3130679999999</v>
      </c>
      <c r="G66" s="47">
        <v>-3.1877476227007207</v>
      </c>
      <c r="H66" s="56">
        <v>9728.9735340000007</v>
      </c>
      <c r="I66" s="56">
        <v>12113.920767000001</v>
      </c>
      <c r="J66" s="30"/>
      <c r="K66" s="54">
        <v>158867.809867</v>
      </c>
      <c r="L66" s="54">
        <v>166549.848566</v>
      </c>
      <c r="M66" s="47">
        <v>4.835491032092154</v>
      </c>
      <c r="N66" s="54">
        <v>17240.955087999999</v>
      </c>
      <c r="O66" s="54">
        <v>16609.290348999999</v>
      </c>
      <c r="P66" s="47">
        <v>-3.6637456322802464</v>
      </c>
      <c r="Q66" s="56">
        <v>141626.85477900002</v>
      </c>
      <c r="R66" s="56">
        <v>149940.55821700001</v>
      </c>
      <c r="S66" s="1"/>
    </row>
    <row r="67" spans="1:19" x14ac:dyDescent="0.2">
      <c r="A67" s="42" t="s">
        <v>8</v>
      </c>
      <c r="B67" s="33">
        <v>42.404002291233034</v>
      </c>
      <c r="C67" s="33">
        <v>46.843460053292056</v>
      </c>
      <c r="D67" s="69" t="s">
        <v>10</v>
      </c>
      <c r="E67" s="33">
        <v>6.608528019290846</v>
      </c>
      <c r="F67" s="33">
        <v>7.1632634458017028</v>
      </c>
      <c r="G67" s="69" t="s">
        <v>10</v>
      </c>
      <c r="H67" s="69" t="s">
        <v>10</v>
      </c>
      <c r="I67" s="69" t="s">
        <v>10</v>
      </c>
      <c r="K67" s="33">
        <v>47.545847108655529</v>
      </c>
      <c r="L67" s="33">
        <v>49.032439289188112</v>
      </c>
      <c r="M67" s="70" t="s">
        <v>10</v>
      </c>
      <c r="N67" s="33">
        <v>6.3243870888360183</v>
      </c>
      <c r="O67" s="33">
        <v>6.8965541820414726</v>
      </c>
      <c r="P67" s="69" t="s">
        <v>10</v>
      </c>
      <c r="Q67" s="69" t="s">
        <v>10</v>
      </c>
      <c r="R67" s="69" t="s">
        <v>10</v>
      </c>
      <c r="S67" s="2"/>
    </row>
    <row r="68" spans="1:19" x14ac:dyDescent="0.15">
      <c r="A68" s="90" t="s">
        <v>63</v>
      </c>
      <c r="B68" s="90"/>
      <c r="C68" s="90"/>
      <c r="D68" s="90"/>
      <c r="E68" s="90"/>
      <c r="I68" s="2" t="s">
        <v>11</v>
      </c>
      <c r="J68" s="1"/>
      <c r="L68" s="1"/>
      <c r="M68" s="1"/>
      <c r="N68" s="1"/>
      <c r="O68" s="88" t="s">
        <v>57</v>
      </c>
      <c r="P68" s="88"/>
      <c r="Q68" s="88"/>
      <c r="R68" s="88"/>
      <c r="S68" s="1"/>
    </row>
    <row r="69" spans="1:19" ht="11.45" customHeight="1" x14ac:dyDescent="0.2">
      <c r="A69" s="32" t="s">
        <v>67</v>
      </c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34"/>
      <c r="L71" s="1"/>
      <c r="M71" s="1"/>
      <c r="N71" s="1"/>
      <c r="O71" s="1"/>
      <c r="P71" s="1"/>
      <c r="Q71" s="1"/>
      <c r="R71" s="1"/>
      <c r="S71" s="1"/>
    </row>
    <row r="72" spans="1:19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2">
      <c r="A73" s="1"/>
      <c r="B73" s="1"/>
      <c r="C73" s="1"/>
      <c r="D73" s="1"/>
      <c r="E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x14ac:dyDescent="0.2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spans="1:19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spans="1:19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spans="1:19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spans="1:19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spans="1:19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spans="1:19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spans="1:19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spans="1:19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spans="1:19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spans="1:19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spans="1:19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spans="1:19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spans="1:19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spans="1:19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spans="1:19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spans="1:19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spans="1:19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spans="1:19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spans="1:19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spans="1:19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spans="1:19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spans="1:19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spans="1:19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spans="1:19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spans="1:19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spans="1:19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spans="1:19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spans="1:19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spans="1:19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spans="1:19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spans="1:19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spans="1:19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spans="1:19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spans="1:19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spans="1:19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spans="1:19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spans="1:19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spans="1:19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spans="1:19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spans="1:19" x14ac:dyDescent="0.2">
      <c r="A138" s="1"/>
      <c r="B138" s="1"/>
      <c r="C138" s="1"/>
      <c r="D138" s="1"/>
      <c r="E138" s="1"/>
      <c r="F138" s="1"/>
      <c r="G138" s="1"/>
      <c r="H138" s="1"/>
      <c r="I138" s="1"/>
      <c r="K138" s="1"/>
      <c r="L138" s="1"/>
      <c r="M138" s="1"/>
      <c r="N138" s="1"/>
      <c r="O138" s="1"/>
      <c r="P138" s="1"/>
      <c r="Q138" s="1"/>
      <c r="R138" s="1"/>
      <c r="S138" s="1"/>
    </row>
    <row r="139" spans="1:19" x14ac:dyDescent="0.2">
      <c r="A139" s="1"/>
      <c r="B139" s="1"/>
      <c r="C139" s="1"/>
      <c r="D139" s="1"/>
      <c r="E139" s="1"/>
      <c r="F139" s="1"/>
      <c r="G139" s="1"/>
      <c r="H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"/>
      <c r="H140" s="1"/>
      <c r="P140" s="1"/>
      <c r="Q140" s="1"/>
      <c r="R140" s="1"/>
      <c r="S140" s="1"/>
    </row>
    <row r="141" spans="1:19" x14ac:dyDescent="0.2">
      <c r="A141" s="1"/>
      <c r="B141" s="1"/>
      <c r="C141" s="1"/>
      <c r="D141" s="1"/>
      <c r="E141" s="1"/>
      <c r="F141" s="1"/>
      <c r="G141" s="1"/>
      <c r="H141" s="1"/>
      <c r="P141" s="1"/>
      <c r="Q141" s="1"/>
      <c r="R141" s="1"/>
      <c r="S141" s="1"/>
    </row>
    <row r="142" spans="1:19" x14ac:dyDescent="0.2">
      <c r="A142" s="1"/>
      <c r="B142" s="1"/>
      <c r="C142" s="1"/>
      <c r="D142" s="1"/>
      <c r="E142" s="1"/>
      <c r="F142" s="1"/>
      <c r="G142" s="1"/>
      <c r="H142" s="1"/>
      <c r="P142" s="1"/>
      <c r="Q142" s="1"/>
      <c r="R142" s="1"/>
      <c r="S142" s="1"/>
    </row>
    <row r="143" spans="1:19" x14ac:dyDescent="0.2">
      <c r="A143" s="1"/>
      <c r="B143" s="1"/>
      <c r="C143" s="1"/>
      <c r="D143" s="1"/>
      <c r="E143" s="1"/>
      <c r="F143" s="1"/>
      <c r="G143" s="1"/>
      <c r="H143" s="1"/>
      <c r="P143" s="1"/>
      <c r="Q143" s="1"/>
      <c r="R143" s="1"/>
    </row>
    <row r="144" spans="1:19" x14ac:dyDescent="0.2">
      <c r="A144" s="35"/>
    </row>
    <row r="145" spans="1:1" x14ac:dyDescent="0.2">
      <c r="A145" s="35"/>
    </row>
    <row r="146" spans="1:1" x14ac:dyDescent="0.2">
      <c r="A146" s="35"/>
    </row>
    <row r="147" spans="1:1" x14ac:dyDescent="0.2">
      <c r="A147" s="35"/>
    </row>
    <row r="148" spans="1:1" x14ac:dyDescent="0.2">
      <c r="A148" s="35"/>
    </row>
    <row r="149" spans="1:1" x14ac:dyDescent="0.2">
      <c r="A149" s="35"/>
    </row>
    <row r="150" spans="1:1" x14ac:dyDescent="0.2">
      <c r="A150" s="35"/>
    </row>
    <row r="151" spans="1:1" x14ac:dyDescent="0.2">
      <c r="A151" s="35"/>
    </row>
    <row r="152" spans="1:1" x14ac:dyDescent="0.2">
      <c r="A152" s="35"/>
    </row>
    <row r="153" spans="1:1" x14ac:dyDescent="0.2">
      <c r="A153" s="35"/>
    </row>
    <row r="154" spans="1:1" x14ac:dyDescent="0.2">
      <c r="A154" s="35"/>
    </row>
    <row r="155" spans="1:1" x14ac:dyDescent="0.2">
      <c r="A155" s="35"/>
    </row>
    <row r="156" spans="1:1" x14ac:dyDescent="0.2">
      <c r="A156" s="35"/>
    </row>
    <row r="157" spans="1:1" x14ac:dyDescent="0.2">
      <c r="A157" s="35"/>
    </row>
    <row r="158" spans="1:1" x14ac:dyDescent="0.2">
      <c r="A158" s="35"/>
    </row>
    <row r="159" spans="1:1" x14ac:dyDescent="0.2">
      <c r="A159" s="35"/>
    </row>
    <row r="160" spans="1:1" x14ac:dyDescent="0.2">
      <c r="A160" s="35"/>
    </row>
    <row r="161" spans="1:1" x14ac:dyDescent="0.2">
      <c r="A161" s="35"/>
    </row>
    <row r="162" spans="1:1" x14ac:dyDescent="0.2">
      <c r="A162" s="35"/>
    </row>
    <row r="163" spans="1:1" x14ac:dyDescent="0.2">
      <c r="A163" s="35"/>
    </row>
    <row r="164" spans="1:1" x14ac:dyDescent="0.2">
      <c r="A164" s="35"/>
    </row>
    <row r="165" spans="1:1" x14ac:dyDescent="0.2">
      <c r="A165" s="35"/>
    </row>
    <row r="166" spans="1:1" x14ac:dyDescent="0.2">
      <c r="A166" s="35"/>
    </row>
    <row r="167" spans="1:1" x14ac:dyDescent="0.2">
      <c r="A167" s="35"/>
    </row>
    <row r="168" spans="1:1" x14ac:dyDescent="0.2">
      <c r="A168" s="35"/>
    </row>
    <row r="169" spans="1:1" x14ac:dyDescent="0.2">
      <c r="A169" s="35"/>
    </row>
    <row r="170" spans="1:1" x14ac:dyDescent="0.2">
      <c r="A170" s="35"/>
    </row>
    <row r="171" spans="1:1" x14ac:dyDescent="0.2">
      <c r="A171" s="35"/>
    </row>
    <row r="172" spans="1:1" x14ac:dyDescent="0.2">
      <c r="A172" s="35"/>
    </row>
    <row r="173" spans="1:1" x14ac:dyDescent="0.2">
      <c r="A173" s="35"/>
    </row>
    <row r="174" spans="1:1" x14ac:dyDescent="0.2">
      <c r="A174" s="35"/>
    </row>
    <row r="175" spans="1:1" x14ac:dyDescent="0.2">
      <c r="A175" s="35"/>
    </row>
    <row r="176" spans="1:1" x14ac:dyDescent="0.2">
      <c r="A176" s="35"/>
    </row>
    <row r="177" spans="1:1" x14ac:dyDescent="0.2">
      <c r="A177" s="35"/>
    </row>
    <row r="178" spans="1:1" x14ac:dyDescent="0.2">
      <c r="A178" s="35"/>
    </row>
    <row r="179" spans="1:1" x14ac:dyDescent="0.2">
      <c r="A179" s="35"/>
    </row>
    <row r="180" spans="1:1" x14ac:dyDescent="0.2">
      <c r="A180" s="35"/>
    </row>
    <row r="181" spans="1:1" x14ac:dyDescent="0.2">
      <c r="A181" s="35"/>
    </row>
    <row r="182" spans="1:1" x14ac:dyDescent="0.2">
      <c r="A182" s="35"/>
    </row>
    <row r="183" spans="1:1" x14ac:dyDescent="0.2">
      <c r="A183" s="35"/>
    </row>
    <row r="184" spans="1:1" x14ac:dyDescent="0.2">
      <c r="A184" s="35"/>
    </row>
    <row r="185" spans="1:1" x14ac:dyDescent="0.2">
      <c r="A185" s="35"/>
    </row>
    <row r="186" spans="1:1" x14ac:dyDescent="0.2">
      <c r="A186" s="35"/>
    </row>
    <row r="187" spans="1:1" x14ac:dyDescent="0.2">
      <c r="A187" s="35"/>
    </row>
    <row r="188" spans="1:1" x14ac:dyDescent="0.2">
      <c r="A188" s="35"/>
    </row>
    <row r="189" spans="1:1" x14ac:dyDescent="0.2">
      <c r="A189" s="35"/>
    </row>
    <row r="190" spans="1:1" x14ac:dyDescent="0.2">
      <c r="A190" s="35"/>
    </row>
    <row r="191" spans="1:1" x14ac:dyDescent="0.2">
      <c r="A191" s="35"/>
    </row>
    <row r="192" spans="1:1" x14ac:dyDescent="0.2">
      <c r="A192" s="35"/>
    </row>
    <row r="193" spans="1:1" x14ac:dyDescent="0.2">
      <c r="A193" s="35"/>
    </row>
    <row r="194" spans="1:1" x14ac:dyDescent="0.2">
      <c r="A194" s="35"/>
    </row>
    <row r="195" spans="1:1" x14ac:dyDescent="0.2">
      <c r="A195" s="35"/>
    </row>
    <row r="196" spans="1:1" x14ac:dyDescent="0.2">
      <c r="A196" s="35"/>
    </row>
    <row r="197" spans="1:1" x14ac:dyDescent="0.2">
      <c r="A197" s="35"/>
    </row>
    <row r="198" spans="1:1" x14ac:dyDescent="0.2">
      <c r="A198" s="35"/>
    </row>
    <row r="199" spans="1:1" x14ac:dyDescent="0.2">
      <c r="A199" s="35"/>
    </row>
    <row r="200" spans="1:1" x14ac:dyDescent="0.2">
      <c r="A200" s="35"/>
    </row>
    <row r="201" spans="1:1" x14ac:dyDescent="0.2">
      <c r="A201" s="35"/>
    </row>
    <row r="202" spans="1:1" x14ac:dyDescent="0.2">
      <c r="A202" s="35"/>
    </row>
    <row r="203" spans="1:1" x14ac:dyDescent="0.2">
      <c r="A203" s="35"/>
    </row>
    <row r="204" spans="1:1" x14ac:dyDescent="0.2">
      <c r="A204" s="35"/>
    </row>
    <row r="205" spans="1:1" x14ac:dyDescent="0.2">
      <c r="A205" s="35"/>
    </row>
    <row r="206" spans="1:1" x14ac:dyDescent="0.2">
      <c r="A206" s="35"/>
    </row>
    <row r="207" spans="1:1" x14ac:dyDescent="0.2">
      <c r="A207" s="35"/>
    </row>
    <row r="208" spans="1:1" x14ac:dyDescent="0.2">
      <c r="A208" s="35"/>
    </row>
    <row r="209" spans="1:1" x14ac:dyDescent="0.2">
      <c r="A209" s="35"/>
    </row>
    <row r="210" spans="1:1" x14ac:dyDescent="0.2">
      <c r="A210" s="35"/>
    </row>
    <row r="211" spans="1:1" x14ac:dyDescent="0.2">
      <c r="A211" s="35"/>
    </row>
    <row r="212" spans="1:1" x14ac:dyDescent="0.2">
      <c r="A212" s="35"/>
    </row>
    <row r="213" spans="1:1" x14ac:dyDescent="0.2">
      <c r="A213" s="35"/>
    </row>
    <row r="214" spans="1:1" x14ac:dyDescent="0.2">
      <c r="A214" s="35"/>
    </row>
    <row r="215" spans="1:1" x14ac:dyDescent="0.2">
      <c r="A215" s="35"/>
    </row>
    <row r="216" spans="1:1" x14ac:dyDescent="0.2">
      <c r="A216" s="35"/>
    </row>
    <row r="217" spans="1:1" x14ac:dyDescent="0.2">
      <c r="A217" s="35"/>
    </row>
    <row r="218" spans="1:1" x14ac:dyDescent="0.2">
      <c r="A218" s="35"/>
    </row>
    <row r="219" spans="1:1" x14ac:dyDescent="0.2">
      <c r="A219" s="35"/>
    </row>
    <row r="220" spans="1:1" x14ac:dyDescent="0.2">
      <c r="A220" s="35"/>
    </row>
    <row r="221" spans="1:1" x14ac:dyDescent="0.2">
      <c r="A221" s="35"/>
    </row>
    <row r="222" spans="1:1" x14ac:dyDescent="0.2">
      <c r="A222" s="35"/>
    </row>
    <row r="223" spans="1:1" x14ac:dyDescent="0.2">
      <c r="A223" s="35"/>
    </row>
    <row r="224" spans="1:1" x14ac:dyDescent="0.2">
      <c r="A224" s="35"/>
    </row>
    <row r="225" spans="1:1" x14ac:dyDescent="0.2">
      <c r="A225" s="35"/>
    </row>
    <row r="226" spans="1:1" x14ac:dyDescent="0.2">
      <c r="A226" s="35"/>
    </row>
    <row r="227" spans="1:1" x14ac:dyDescent="0.2">
      <c r="A227" s="35"/>
    </row>
    <row r="228" spans="1:1" x14ac:dyDescent="0.2">
      <c r="A228" s="35"/>
    </row>
    <row r="229" spans="1:1" x14ac:dyDescent="0.2">
      <c r="A229" s="35"/>
    </row>
    <row r="230" spans="1:1" x14ac:dyDescent="0.2">
      <c r="A230" s="35"/>
    </row>
    <row r="231" spans="1:1" x14ac:dyDescent="0.2">
      <c r="A231" s="35"/>
    </row>
    <row r="232" spans="1:1" x14ac:dyDescent="0.2">
      <c r="A232" s="35"/>
    </row>
    <row r="233" spans="1:1" x14ac:dyDescent="0.2">
      <c r="A233" s="35"/>
    </row>
    <row r="234" spans="1:1" x14ac:dyDescent="0.2">
      <c r="A234" s="35"/>
    </row>
    <row r="235" spans="1:1" x14ac:dyDescent="0.2">
      <c r="A235" s="35"/>
    </row>
    <row r="236" spans="1:1" x14ac:dyDescent="0.2">
      <c r="A236" s="35"/>
    </row>
    <row r="237" spans="1:1" x14ac:dyDescent="0.2">
      <c r="A237" s="35"/>
    </row>
    <row r="238" spans="1:1" x14ac:dyDescent="0.2">
      <c r="A238" s="35"/>
    </row>
    <row r="239" spans="1:1" x14ac:dyDescent="0.2">
      <c r="A239" s="35"/>
    </row>
    <row r="240" spans="1:1" x14ac:dyDescent="0.2">
      <c r="A240" s="35"/>
    </row>
    <row r="241" spans="1:1" x14ac:dyDescent="0.2">
      <c r="A241" s="35"/>
    </row>
    <row r="242" spans="1:1" x14ac:dyDescent="0.2">
      <c r="A242" s="35"/>
    </row>
    <row r="243" spans="1:1" x14ac:dyDescent="0.2">
      <c r="A243" s="35"/>
    </row>
    <row r="244" spans="1:1" x14ac:dyDescent="0.2">
      <c r="A244" s="35"/>
    </row>
    <row r="245" spans="1:1" x14ac:dyDescent="0.2">
      <c r="A245" s="35"/>
    </row>
    <row r="246" spans="1:1" x14ac:dyDescent="0.2">
      <c r="A246" s="35"/>
    </row>
    <row r="247" spans="1:1" x14ac:dyDescent="0.2">
      <c r="A247" s="35"/>
    </row>
    <row r="248" spans="1:1" x14ac:dyDescent="0.2">
      <c r="A248" s="35"/>
    </row>
    <row r="249" spans="1:1" x14ac:dyDescent="0.2">
      <c r="A249" s="35"/>
    </row>
    <row r="250" spans="1:1" x14ac:dyDescent="0.2">
      <c r="A250" s="35"/>
    </row>
    <row r="251" spans="1:1" x14ac:dyDescent="0.2">
      <c r="A251" s="35"/>
    </row>
    <row r="252" spans="1:1" x14ac:dyDescent="0.2">
      <c r="A252" s="35"/>
    </row>
    <row r="253" spans="1:1" x14ac:dyDescent="0.2">
      <c r="A253" s="35"/>
    </row>
    <row r="254" spans="1:1" x14ac:dyDescent="0.2">
      <c r="A254" s="35"/>
    </row>
    <row r="255" spans="1:1" x14ac:dyDescent="0.2">
      <c r="A255" s="35"/>
    </row>
    <row r="256" spans="1:1" x14ac:dyDescent="0.2">
      <c r="A256" s="35"/>
    </row>
    <row r="257" spans="1:1" x14ac:dyDescent="0.2">
      <c r="A257" s="35"/>
    </row>
    <row r="258" spans="1:1" x14ac:dyDescent="0.2">
      <c r="A258" s="35"/>
    </row>
    <row r="259" spans="1:1" x14ac:dyDescent="0.2">
      <c r="A259" s="35"/>
    </row>
    <row r="260" spans="1:1" x14ac:dyDescent="0.2">
      <c r="A260" s="35"/>
    </row>
    <row r="261" spans="1:1" x14ac:dyDescent="0.2">
      <c r="A261" s="35"/>
    </row>
    <row r="262" spans="1:1" x14ac:dyDescent="0.2">
      <c r="A262" s="35"/>
    </row>
    <row r="263" spans="1:1" x14ac:dyDescent="0.2">
      <c r="A263" s="35"/>
    </row>
    <row r="264" spans="1:1" x14ac:dyDescent="0.2">
      <c r="A264" s="35"/>
    </row>
    <row r="265" spans="1:1" x14ac:dyDescent="0.2">
      <c r="A265" s="35"/>
    </row>
    <row r="266" spans="1:1" x14ac:dyDescent="0.2">
      <c r="A266" s="35"/>
    </row>
    <row r="267" spans="1:1" x14ac:dyDescent="0.2">
      <c r="A267" s="35"/>
    </row>
    <row r="268" spans="1:1" x14ac:dyDescent="0.2">
      <c r="A268" s="35"/>
    </row>
    <row r="269" spans="1:1" x14ac:dyDescent="0.2">
      <c r="A269" s="35"/>
    </row>
    <row r="270" spans="1:1" x14ac:dyDescent="0.2">
      <c r="A270" s="35"/>
    </row>
    <row r="271" spans="1:1" x14ac:dyDescent="0.2">
      <c r="A271" s="35"/>
    </row>
    <row r="272" spans="1:1" x14ac:dyDescent="0.2">
      <c r="A272" s="35"/>
    </row>
    <row r="273" spans="1:1" x14ac:dyDescent="0.2">
      <c r="A273" s="35"/>
    </row>
    <row r="274" spans="1:1" x14ac:dyDescent="0.2">
      <c r="A274" s="35"/>
    </row>
    <row r="275" spans="1:1" x14ac:dyDescent="0.2">
      <c r="A275" s="35"/>
    </row>
    <row r="276" spans="1:1" x14ac:dyDescent="0.2">
      <c r="A276" s="35"/>
    </row>
    <row r="277" spans="1:1" x14ac:dyDescent="0.2">
      <c r="A277" s="35"/>
    </row>
    <row r="278" spans="1:1" x14ac:dyDescent="0.2">
      <c r="A278" s="35"/>
    </row>
    <row r="279" spans="1:1" x14ac:dyDescent="0.2">
      <c r="A279" s="35"/>
    </row>
    <row r="280" spans="1:1" x14ac:dyDescent="0.2">
      <c r="A280" s="35"/>
    </row>
    <row r="281" spans="1:1" x14ac:dyDescent="0.2">
      <c r="A281" s="35"/>
    </row>
    <row r="282" spans="1:1" x14ac:dyDescent="0.2">
      <c r="A282" s="35"/>
    </row>
    <row r="283" spans="1:1" x14ac:dyDescent="0.2">
      <c r="A283" s="35"/>
    </row>
    <row r="284" spans="1:1" x14ac:dyDescent="0.2">
      <c r="A284" s="35"/>
    </row>
    <row r="285" spans="1:1" x14ac:dyDescent="0.2">
      <c r="A285" s="35"/>
    </row>
    <row r="286" spans="1:1" x14ac:dyDescent="0.2">
      <c r="A286" s="35"/>
    </row>
    <row r="287" spans="1:1" x14ac:dyDescent="0.2">
      <c r="A287" s="35"/>
    </row>
    <row r="288" spans="1:1" x14ac:dyDescent="0.2">
      <c r="A288" s="35"/>
    </row>
    <row r="289" spans="1:1" x14ac:dyDescent="0.2">
      <c r="A289" s="35"/>
    </row>
    <row r="290" spans="1:1" x14ac:dyDescent="0.2">
      <c r="A290" s="35"/>
    </row>
    <row r="291" spans="1:1" x14ac:dyDescent="0.2">
      <c r="A291" s="35"/>
    </row>
    <row r="292" spans="1:1" x14ac:dyDescent="0.2">
      <c r="A292" s="35"/>
    </row>
    <row r="293" spans="1:1" x14ac:dyDescent="0.2">
      <c r="A293" s="35"/>
    </row>
    <row r="294" spans="1:1" x14ac:dyDescent="0.2">
      <c r="A294" s="35"/>
    </row>
    <row r="295" spans="1:1" x14ac:dyDescent="0.2">
      <c r="A295" s="35"/>
    </row>
    <row r="296" spans="1:1" x14ac:dyDescent="0.2">
      <c r="A296" s="35"/>
    </row>
    <row r="297" spans="1:1" x14ac:dyDescent="0.2">
      <c r="A297" s="35"/>
    </row>
    <row r="298" spans="1:1" x14ac:dyDescent="0.2">
      <c r="A298" s="35"/>
    </row>
    <row r="299" spans="1:1" x14ac:dyDescent="0.2">
      <c r="A299" s="35"/>
    </row>
    <row r="300" spans="1:1" x14ac:dyDescent="0.2">
      <c r="A300" s="35"/>
    </row>
    <row r="301" spans="1:1" x14ac:dyDescent="0.2">
      <c r="A301" s="35"/>
    </row>
    <row r="302" spans="1:1" x14ac:dyDescent="0.2">
      <c r="A302" s="35"/>
    </row>
    <row r="303" spans="1:1" x14ac:dyDescent="0.2">
      <c r="A303" s="35"/>
    </row>
    <row r="304" spans="1:1" x14ac:dyDescent="0.2">
      <c r="A304" s="35"/>
    </row>
    <row r="305" spans="1:1" x14ac:dyDescent="0.2">
      <c r="A305" s="35"/>
    </row>
    <row r="306" spans="1:1" x14ac:dyDescent="0.2">
      <c r="A306" s="35"/>
    </row>
    <row r="307" spans="1:1" x14ac:dyDescent="0.2">
      <c r="A307" s="35"/>
    </row>
    <row r="308" spans="1:1" x14ac:dyDescent="0.2">
      <c r="A308" s="35"/>
    </row>
    <row r="309" spans="1:1" x14ac:dyDescent="0.2">
      <c r="A309" s="35"/>
    </row>
    <row r="310" spans="1:1" x14ac:dyDescent="0.2">
      <c r="A310" s="35"/>
    </row>
    <row r="311" spans="1:1" x14ac:dyDescent="0.2">
      <c r="A311" s="35"/>
    </row>
    <row r="312" spans="1:1" x14ac:dyDescent="0.2">
      <c r="A312" s="35"/>
    </row>
    <row r="313" spans="1:1" x14ac:dyDescent="0.2">
      <c r="A313" s="35"/>
    </row>
    <row r="314" spans="1:1" x14ac:dyDescent="0.2">
      <c r="A314" s="35"/>
    </row>
    <row r="315" spans="1:1" x14ac:dyDescent="0.2">
      <c r="A315" s="35"/>
    </row>
    <row r="316" spans="1:1" x14ac:dyDescent="0.2">
      <c r="A316" s="35"/>
    </row>
    <row r="317" spans="1:1" x14ac:dyDescent="0.2">
      <c r="A317" s="35"/>
    </row>
    <row r="318" spans="1:1" x14ac:dyDescent="0.2">
      <c r="A318" s="35"/>
    </row>
    <row r="319" spans="1:1" x14ac:dyDescent="0.2">
      <c r="A319" s="35"/>
    </row>
    <row r="320" spans="1:1" x14ac:dyDescent="0.2">
      <c r="A320" s="35"/>
    </row>
    <row r="321" spans="1:1" x14ac:dyDescent="0.2">
      <c r="A321" s="35"/>
    </row>
    <row r="322" spans="1:1" x14ac:dyDescent="0.2">
      <c r="A322" s="35"/>
    </row>
    <row r="323" spans="1:1" x14ac:dyDescent="0.2">
      <c r="A323" s="35"/>
    </row>
    <row r="324" spans="1:1" x14ac:dyDescent="0.2">
      <c r="A324" s="35"/>
    </row>
    <row r="325" spans="1:1" x14ac:dyDescent="0.2">
      <c r="A325" s="35"/>
    </row>
    <row r="326" spans="1:1" x14ac:dyDescent="0.2">
      <c r="A326" s="35"/>
    </row>
    <row r="327" spans="1:1" x14ac:dyDescent="0.2">
      <c r="A327" s="35"/>
    </row>
    <row r="328" spans="1:1" x14ac:dyDescent="0.2">
      <c r="A328" s="35"/>
    </row>
    <row r="329" spans="1:1" x14ac:dyDescent="0.2">
      <c r="A329" s="35"/>
    </row>
    <row r="330" spans="1:1" x14ac:dyDescent="0.2">
      <c r="A330" s="35"/>
    </row>
    <row r="331" spans="1:1" x14ac:dyDescent="0.2">
      <c r="A331" s="35"/>
    </row>
    <row r="332" spans="1:1" x14ac:dyDescent="0.2">
      <c r="A332" s="35"/>
    </row>
    <row r="333" spans="1:1" x14ac:dyDescent="0.2">
      <c r="A333" s="35"/>
    </row>
    <row r="334" spans="1:1" x14ac:dyDescent="0.2">
      <c r="A334" s="35"/>
    </row>
    <row r="335" spans="1:1" x14ac:dyDescent="0.2">
      <c r="A335" s="35"/>
    </row>
    <row r="336" spans="1:1" x14ac:dyDescent="0.2">
      <c r="A336" s="35"/>
    </row>
    <row r="337" spans="1:1" x14ac:dyDescent="0.2">
      <c r="A337" s="35"/>
    </row>
    <row r="338" spans="1:1" x14ac:dyDescent="0.2">
      <c r="A338" s="35"/>
    </row>
    <row r="339" spans="1:1" x14ac:dyDescent="0.2">
      <c r="A339" s="35"/>
    </row>
    <row r="340" spans="1:1" x14ac:dyDescent="0.2">
      <c r="A340" s="35"/>
    </row>
    <row r="341" spans="1:1" x14ac:dyDescent="0.2">
      <c r="A341" s="35"/>
    </row>
    <row r="342" spans="1:1" x14ac:dyDescent="0.2">
      <c r="A342" s="35"/>
    </row>
    <row r="343" spans="1:1" x14ac:dyDescent="0.2">
      <c r="A343" s="35"/>
    </row>
    <row r="344" spans="1:1" x14ac:dyDescent="0.2">
      <c r="A344" s="35"/>
    </row>
    <row r="345" spans="1:1" x14ac:dyDescent="0.2">
      <c r="A345" s="35"/>
    </row>
    <row r="346" spans="1:1" x14ac:dyDescent="0.2">
      <c r="A346" s="35"/>
    </row>
    <row r="347" spans="1:1" x14ac:dyDescent="0.2">
      <c r="A347" s="35"/>
    </row>
    <row r="348" spans="1:1" x14ac:dyDescent="0.2">
      <c r="A348" s="35"/>
    </row>
    <row r="349" spans="1:1" x14ac:dyDescent="0.2">
      <c r="A349" s="35"/>
    </row>
    <row r="350" spans="1:1" x14ac:dyDescent="0.2">
      <c r="A350" s="35"/>
    </row>
    <row r="351" spans="1:1" x14ac:dyDescent="0.2">
      <c r="A351" s="35"/>
    </row>
    <row r="352" spans="1:1" x14ac:dyDescent="0.2">
      <c r="A352" s="35"/>
    </row>
    <row r="353" spans="1:1" x14ac:dyDescent="0.2">
      <c r="A353" s="35"/>
    </row>
    <row r="354" spans="1:1" x14ac:dyDescent="0.2">
      <c r="A354" s="35"/>
    </row>
    <row r="355" spans="1:1" x14ac:dyDescent="0.2">
      <c r="A355" s="35"/>
    </row>
    <row r="356" spans="1:1" x14ac:dyDescent="0.2">
      <c r="A356" s="35"/>
    </row>
    <row r="357" spans="1:1" x14ac:dyDescent="0.2">
      <c r="A357" s="35"/>
    </row>
    <row r="358" spans="1:1" x14ac:dyDescent="0.2">
      <c r="A358" s="35"/>
    </row>
    <row r="359" spans="1:1" x14ac:dyDescent="0.2">
      <c r="A359" s="35"/>
    </row>
    <row r="360" spans="1:1" x14ac:dyDescent="0.2">
      <c r="A360" s="35"/>
    </row>
    <row r="361" spans="1:1" x14ac:dyDescent="0.2">
      <c r="A361" s="35"/>
    </row>
    <row r="362" spans="1:1" x14ac:dyDescent="0.2">
      <c r="A362" s="35"/>
    </row>
    <row r="363" spans="1:1" x14ac:dyDescent="0.2">
      <c r="A363" s="35"/>
    </row>
    <row r="364" spans="1:1" x14ac:dyDescent="0.2">
      <c r="A364" s="35"/>
    </row>
    <row r="365" spans="1:1" x14ac:dyDescent="0.2">
      <c r="A365" s="35"/>
    </row>
    <row r="366" spans="1:1" x14ac:dyDescent="0.2">
      <c r="A366" s="35"/>
    </row>
    <row r="367" spans="1:1" x14ac:dyDescent="0.2">
      <c r="A367" s="35"/>
    </row>
    <row r="368" spans="1:1" x14ac:dyDescent="0.2">
      <c r="A368" s="35"/>
    </row>
    <row r="369" spans="1:1" x14ac:dyDescent="0.2">
      <c r="A369" s="35"/>
    </row>
    <row r="370" spans="1:1" x14ac:dyDescent="0.2">
      <c r="A370" s="35"/>
    </row>
    <row r="371" spans="1:1" x14ac:dyDescent="0.2">
      <c r="A371" s="35"/>
    </row>
    <row r="372" spans="1:1" x14ac:dyDescent="0.2">
      <c r="A372" s="35"/>
    </row>
    <row r="373" spans="1:1" x14ac:dyDescent="0.2">
      <c r="A373" s="35"/>
    </row>
    <row r="374" spans="1:1" x14ac:dyDescent="0.2">
      <c r="A374" s="35"/>
    </row>
    <row r="375" spans="1:1" x14ac:dyDescent="0.2">
      <c r="A375" s="35"/>
    </row>
    <row r="376" spans="1:1" x14ac:dyDescent="0.2">
      <c r="A376" s="35"/>
    </row>
    <row r="377" spans="1:1" x14ac:dyDescent="0.2">
      <c r="A377" s="35"/>
    </row>
    <row r="378" spans="1:1" x14ac:dyDescent="0.2">
      <c r="A378" s="35"/>
    </row>
    <row r="379" spans="1:1" x14ac:dyDescent="0.2">
      <c r="A379" s="35"/>
    </row>
    <row r="380" spans="1:1" x14ac:dyDescent="0.2">
      <c r="A380" s="35"/>
    </row>
    <row r="381" spans="1:1" x14ac:dyDescent="0.2">
      <c r="A381" s="35"/>
    </row>
    <row r="382" spans="1:1" x14ac:dyDescent="0.2">
      <c r="A382" s="35"/>
    </row>
    <row r="383" spans="1:1" x14ac:dyDescent="0.2">
      <c r="A383" s="35"/>
    </row>
    <row r="384" spans="1:1" x14ac:dyDescent="0.2">
      <c r="A384" s="35"/>
    </row>
    <row r="385" spans="1:1" x14ac:dyDescent="0.2">
      <c r="A385" s="35"/>
    </row>
    <row r="386" spans="1:1" x14ac:dyDescent="0.2">
      <c r="A386" s="35"/>
    </row>
    <row r="387" spans="1:1" x14ac:dyDescent="0.2">
      <c r="A387" s="35"/>
    </row>
    <row r="388" spans="1:1" x14ac:dyDescent="0.2">
      <c r="A388" s="35"/>
    </row>
    <row r="389" spans="1:1" x14ac:dyDescent="0.2">
      <c r="A389" s="35"/>
    </row>
    <row r="390" spans="1:1" x14ac:dyDescent="0.2">
      <c r="A390" s="35"/>
    </row>
    <row r="391" spans="1:1" x14ac:dyDescent="0.2">
      <c r="A391" s="35"/>
    </row>
    <row r="392" spans="1:1" x14ac:dyDescent="0.2">
      <c r="A392" s="35"/>
    </row>
    <row r="393" spans="1:1" x14ac:dyDescent="0.2">
      <c r="A393" s="35"/>
    </row>
    <row r="394" spans="1:1" x14ac:dyDescent="0.2">
      <c r="A394" s="35"/>
    </row>
    <row r="395" spans="1:1" x14ac:dyDescent="0.2">
      <c r="A395" s="35"/>
    </row>
    <row r="396" spans="1:1" x14ac:dyDescent="0.2">
      <c r="A396" s="35"/>
    </row>
    <row r="397" spans="1:1" x14ac:dyDescent="0.2">
      <c r="A397" s="35"/>
    </row>
    <row r="398" spans="1:1" x14ac:dyDescent="0.2">
      <c r="A398" s="35"/>
    </row>
    <row r="399" spans="1:1" x14ac:dyDescent="0.2">
      <c r="A399" s="35"/>
    </row>
    <row r="400" spans="1:1" x14ac:dyDescent="0.2">
      <c r="A400" s="35"/>
    </row>
    <row r="401" spans="1:1" x14ac:dyDescent="0.2">
      <c r="A401" s="35"/>
    </row>
    <row r="402" spans="1:1" x14ac:dyDescent="0.2">
      <c r="A402" s="35"/>
    </row>
    <row r="403" spans="1:1" x14ac:dyDescent="0.2">
      <c r="A403" s="35"/>
    </row>
    <row r="404" spans="1:1" x14ac:dyDescent="0.2">
      <c r="A404" s="35"/>
    </row>
    <row r="405" spans="1:1" x14ac:dyDescent="0.2">
      <c r="A405" s="35"/>
    </row>
    <row r="406" spans="1:1" x14ac:dyDescent="0.2">
      <c r="A406" s="35"/>
    </row>
    <row r="407" spans="1:1" x14ac:dyDescent="0.2">
      <c r="A407" s="35"/>
    </row>
    <row r="408" spans="1:1" x14ac:dyDescent="0.2">
      <c r="A408" s="35"/>
    </row>
    <row r="409" spans="1:1" x14ac:dyDescent="0.2">
      <c r="A409" s="35"/>
    </row>
    <row r="410" spans="1:1" x14ac:dyDescent="0.2">
      <c r="A410" s="35"/>
    </row>
    <row r="411" spans="1:1" x14ac:dyDescent="0.2">
      <c r="A411" s="35"/>
    </row>
    <row r="412" spans="1:1" x14ac:dyDescent="0.2">
      <c r="A412" s="35"/>
    </row>
    <row r="413" spans="1:1" x14ac:dyDescent="0.2">
      <c r="A413" s="35"/>
    </row>
    <row r="414" spans="1:1" x14ac:dyDescent="0.2">
      <c r="A414" s="35"/>
    </row>
    <row r="415" spans="1:1" x14ac:dyDescent="0.2">
      <c r="A415" s="35"/>
    </row>
    <row r="416" spans="1:1" x14ac:dyDescent="0.2">
      <c r="A416" s="35"/>
    </row>
    <row r="417" spans="1:1" x14ac:dyDescent="0.2">
      <c r="A417" s="35"/>
    </row>
    <row r="418" spans="1:1" x14ac:dyDescent="0.2">
      <c r="A418" s="35"/>
    </row>
    <row r="419" spans="1:1" x14ac:dyDescent="0.2">
      <c r="A419" s="35"/>
    </row>
    <row r="420" spans="1:1" x14ac:dyDescent="0.2">
      <c r="A420" s="35"/>
    </row>
    <row r="421" spans="1:1" x14ac:dyDescent="0.2">
      <c r="A421" s="35"/>
    </row>
    <row r="422" spans="1:1" x14ac:dyDescent="0.2">
      <c r="A422" s="35"/>
    </row>
    <row r="423" spans="1:1" x14ac:dyDescent="0.2">
      <c r="A423" s="35"/>
    </row>
    <row r="424" spans="1:1" x14ac:dyDescent="0.2">
      <c r="A424" s="35"/>
    </row>
    <row r="425" spans="1:1" x14ac:dyDescent="0.2">
      <c r="A425" s="35"/>
    </row>
    <row r="426" spans="1:1" x14ac:dyDescent="0.2">
      <c r="A426" s="35"/>
    </row>
    <row r="427" spans="1:1" x14ac:dyDescent="0.2">
      <c r="A427" s="35"/>
    </row>
    <row r="428" spans="1:1" x14ac:dyDescent="0.2">
      <c r="A428" s="35"/>
    </row>
    <row r="429" spans="1:1" x14ac:dyDescent="0.2">
      <c r="A429" s="35"/>
    </row>
    <row r="430" spans="1:1" x14ac:dyDescent="0.2">
      <c r="A430" s="35"/>
    </row>
    <row r="431" spans="1:1" x14ac:dyDescent="0.2">
      <c r="A431" s="35"/>
    </row>
    <row r="432" spans="1:1" x14ac:dyDescent="0.2">
      <c r="A432" s="35"/>
    </row>
    <row r="433" spans="1:1" x14ac:dyDescent="0.2">
      <c r="A433" s="35"/>
    </row>
    <row r="434" spans="1:1" x14ac:dyDescent="0.2">
      <c r="A434" s="35"/>
    </row>
    <row r="435" spans="1:1" x14ac:dyDescent="0.2">
      <c r="A435" s="35"/>
    </row>
    <row r="436" spans="1:1" x14ac:dyDescent="0.2">
      <c r="A436" s="35"/>
    </row>
    <row r="437" spans="1:1" x14ac:dyDescent="0.2">
      <c r="A437" s="35"/>
    </row>
    <row r="438" spans="1:1" x14ac:dyDescent="0.2">
      <c r="A438" s="35"/>
    </row>
    <row r="439" spans="1:1" x14ac:dyDescent="0.2">
      <c r="A439" s="35"/>
    </row>
    <row r="440" spans="1:1" x14ac:dyDescent="0.2">
      <c r="A440" s="35"/>
    </row>
    <row r="441" spans="1:1" x14ac:dyDescent="0.2">
      <c r="A441" s="35"/>
    </row>
    <row r="442" spans="1:1" x14ac:dyDescent="0.2">
      <c r="A442" s="35"/>
    </row>
    <row r="443" spans="1:1" x14ac:dyDescent="0.2">
      <c r="A443" s="35"/>
    </row>
    <row r="444" spans="1:1" x14ac:dyDescent="0.2">
      <c r="A444" s="35"/>
    </row>
    <row r="445" spans="1:1" x14ac:dyDescent="0.2">
      <c r="A445" s="35"/>
    </row>
    <row r="446" spans="1:1" x14ac:dyDescent="0.2">
      <c r="A446" s="35"/>
    </row>
    <row r="447" spans="1:1" x14ac:dyDescent="0.2">
      <c r="A447" s="35"/>
    </row>
    <row r="448" spans="1:1" x14ac:dyDescent="0.2">
      <c r="A448" s="35"/>
    </row>
    <row r="449" spans="1:1" x14ac:dyDescent="0.2">
      <c r="A449" s="35"/>
    </row>
    <row r="450" spans="1:1" x14ac:dyDescent="0.2">
      <c r="A450" s="35"/>
    </row>
    <row r="451" spans="1:1" x14ac:dyDescent="0.2">
      <c r="A451" s="35"/>
    </row>
    <row r="452" spans="1:1" x14ac:dyDescent="0.2">
      <c r="A452" s="35"/>
    </row>
    <row r="453" spans="1:1" x14ac:dyDescent="0.2">
      <c r="A453" s="35"/>
    </row>
    <row r="454" spans="1:1" x14ac:dyDescent="0.2">
      <c r="A454" s="35"/>
    </row>
    <row r="455" spans="1:1" x14ac:dyDescent="0.2">
      <c r="A455" s="35"/>
    </row>
    <row r="456" spans="1:1" x14ac:dyDescent="0.2">
      <c r="A456" s="35"/>
    </row>
    <row r="457" spans="1:1" x14ac:dyDescent="0.2">
      <c r="A457" s="35"/>
    </row>
    <row r="458" spans="1:1" x14ac:dyDescent="0.2">
      <c r="A458" s="35"/>
    </row>
    <row r="459" spans="1:1" x14ac:dyDescent="0.2">
      <c r="A459" s="35"/>
    </row>
    <row r="460" spans="1:1" x14ac:dyDescent="0.2">
      <c r="A460" s="35"/>
    </row>
    <row r="461" spans="1:1" x14ac:dyDescent="0.2">
      <c r="A461" s="35"/>
    </row>
    <row r="462" spans="1:1" x14ac:dyDescent="0.2">
      <c r="A462" s="35"/>
    </row>
    <row r="463" spans="1:1" x14ac:dyDescent="0.2">
      <c r="A463" s="35"/>
    </row>
    <row r="464" spans="1:1" x14ac:dyDescent="0.2">
      <c r="A464" s="35"/>
    </row>
    <row r="465" spans="1:1" x14ac:dyDescent="0.2">
      <c r="A465" s="35"/>
    </row>
    <row r="466" spans="1:1" x14ac:dyDescent="0.2">
      <c r="A466" s="35"/>
    </row>
    <row r="467" spans="1:1" x14ac:dyDescent="0.2">
      <c r="A467" s="35"/>
    </row>
    <row r="468" spans="1:1" x14ac:dyDescent="0.2">
      <c r="A468" s="35"/>
    </row>
    <row r="469" spans="1:1" x14ac:dyDescent="0.2">
      <c r="A469" s="35"/>
    </row>
    <row r="470" spans="1:1" x14ac:dyDescent="0.2">
      <c r="A470" s="35"/>
    </row>
    <row r="471" spans="1:1" x14ac:dyDescent="0.2">
      <c r="A471" s="35"/>
    </row>
    <row r="472" spans="1:1" x14ac:dyDescent="0.2">
      <c r="A472" s="35"/>
    </row>
    <row r="473" spans="1:1" x14ac:dyDescent="0.2">
      <c r="A473" s="35"/>
    </row>
    <row r="474" spans="1:1" x14ac:dyDescent="0.2">
      <c r="A474" s="35"/>
    </row>
    <row r="475" spans="1:1" x14ac:dyDescent="0.2">
      <c r="A475" s="35"/>
    </row>
    <row r="476" spans="1:1" x14ac:dyDescent="0.2">
      <c r="A476" s="35"/>
    </row>
    <row r="477" spans="1:1" x14ac:dyDescent="0.2">
      <c r="A477" s="35"/>
    </row>
    <row r="478" spans="1:1" x14ac:dyDescent="0.2">
      <c r="A478" s="35"/>
    </row>
    <row r="479" spans="1:1" x14ac:dyDescent="0.2">
      <c r="A479" s="35"/>
    </row>
    <row r="480" spans="1:1" x14ac:dyDescent="0.2">
      <c r="A480" s="35"/>
    </row>
    <row r="481" spans="1:1" x14ac:dyDescent="0.2">
      <c r="A481" s="35"/>
    </row>
    <row r="482" spans="1:1" x14ac:dyDescent="0.2">
      <c r="A482" s="35"/>
    </row>
    <row r="483" spans="1:1" x14ac:dyDescent="0.2">
      <c r="A483" s="35"/>
    </row>
    <row r="484" spans="1:1" x14ac:dyDescent="0.2">
      <c r="A484" s="35"/>
    </row>
    <row r="485" spans="1:1" x14ac:dyDescent="0.2">
      <c r="A485" s="35"/>
    </row>
    <row r="486" spans="1:1" x14ac:dyDescent="0.2">
      <c r="A486" s="35"/>
    </row>
    <row r="487" spans="1:1" x14ac:dyDescent="0.2">
      <c r="A487" s="35"/>
    </row>
    <row r="488" spans="1:1" x14ac:dyDescent="0.2">
      <c r="A488" s="35"/>
    </row>
  </sheetData>
  <mergeCells count="20">
    <mergeCell ref="O68:R68"/>
    <mergeCell ref="K62:M62"/>
    <mergeCell ref="N62:P62"/>
    <mergeCell ref="Q62:R62"/>
    <mergeCell ref="E62:G62"/>
    <mergeCell ref="A68:E68"/>
    <mergeCell ref="B62:D62"/>
    <mergeCell ref="H62:I62"/>
    <mergeCell ref="B61:I61"/>
    <mergeCell ref="K61:R61"/>
    <mergeCell ref="A1:S1"/>
    <mergeCell ref="A2:A4"/>
    <mergeCell ref="K3:M3"/>
    <mergeCell ref="K2:S2"/>
    <mergeCell ref="B2:J2"/>
    <mergeCell ref="B3:D3"/>
    <mergeCell ref="E3:G3"/>
    <mergeCell ref="N3:P3"/>
    <mergeCell ref="H3:J3"/>
    <mergeCell ref="Q3:S3"/>
  </mergeCells>
  <phoneticPr fontId="0" type="noConversion"/>
  <printOptions horizontalCentered="1" verticalCentered="1"/>
  <pageMargins left="3.937007874015748E-2" right="3.937007874015748E-2" top="0" bottom="0" header="0" footer="0"/>
  <pageSetup paperSize="9" scale="92" orientation="landscape" r:id="rId1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</vt:lpstr>
      <vt:lpstr>'BAL RESUM.'!Titulos_de_impressao</vt:lpstr>
    </vt:vector>
  </TitlesOfParts>
  <Company>Ministério da 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CGEA</dc:creator>
  <cp:lastModifiedBy>Fabricio Bentes Simoes</cp:lastModifiedBy>
  <cp:lastPrinted>2019-09-09T20:15:10Z</cp:lastPrinted>
  <dcterms:created xsi:type="dcterms:W3CDTF">2005-12-08T13:18:36Z</dcterms:created>
  <dcterms:modified xsi:type="dcterms:W3CDTF">2024-01-25T19:17:53Z</dcterms:modified>
</cp:coreProperties>
</file>