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laudio.tourinho.REDEMAPA\Desktop\"/>
    </mc:Choice>
  </mc:AlternateContent>
  <xr:revisionPtr revIDLastSave="0" documentId="8_{DF9503CB-A9D7-49DA-8C57-6A43BCA3C2B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ÍNTESE II - 20-21 -VALORES" sheetId="13" r:id="rId1"/>
  </sheets>
  <externalReferences>
    <externalReference r:id="rId2"/>
    <externalReference r:id="rId3"/>
  </externalReferences>
  <definedNames>
    <definedName name="_LIM290">[1]Interface!$S$73</definedName>
    <definedName name="_LIM291">[1]Interface!$S$65</definedName>
    <definedName name="_LIM292">[1]Interface!$S$81</definedName>
    <definedName name="_LIM294">[1]Interface!$S$19</definedName>
    <definedName name="_LIM295">[1]Interface!$S$75</definedName>
    <definedName name="_LIM296">[1]Interface!$S$67</definedName>
    <definedName name="_LIM297">[1]Interface!$S$83</definedName>
    <definedName name="_LIM298">[1]Interface!$S$21</definedName>
    <definedName name="_LIM307">[1]Interface!$S$99</definedName>
    <definedName name="_LIM308">[1]Interface!$S$97</definedName>
    <definedName name="_LIM309">[1]Interface!$S$109</definedName>
    <definedName name="_LIM310">[1]Interface!$S$41</definedName>
    <definedName name="_LIM311">[1]Interface!$S$43</definedName>
    <definedName name="_LIM312">[1]Interface!$S$45</definedName>
    <definedName name="_LIM313">[1]Interface!$S$47</definedName>
    <definedName name="_LIM314">[1]Interface!$S$49</definedName>
    <definedName name="_LIM315">[1]Interface!$S$51</definedName>
    <definedName name="_LIM316">[1]Interface!$S$53</definedName>
    <definedName name="_LIM319">[1]Interface!$S$63</definedName>
    <definedName name="_LIM320">[1]Interface!$S$79</definedName>
    <definedName name="_LIM321">[1]Interface!$S$93</definedName>
    <definedName name="_LIM322">[1]Interface!$S$105</definedName>
    <definedName name="_LIM323">[1]Interface!$S$25</definedName>
    <definedName name="_LIM325">[1]Interface!$S$55</definedName>
    <definedName name="_LIM554">[1]Interface!$S$101</definedName>
    <definedName name="_LIM555">[1]Interface!$S$71</definedName>
    <definedName name="_LIM556">[1]Interface!$S$69</definedName>
    <definedName name="_LIM557">[1]Interface!$S$77</definedName>
    <definedName name="_LIM558">[1]Interface!$S$85</definedName>
    <definedName name="_LIM559">[1]Interface!$S$95</definedName>
    <definedName name="_LIM560">[1]Interface!$S$103</definedName>
    <definedName name="_LIM561">[1]Interface!$S$107</definedName>
    <definedName name="_LIM562">[1]Interface!$S$23</definedName>
    <definedName name="_NC291">[1]Parametros!$G$4</definedName>
    <definedName name="_NC296">[1]Parametros!$G$8</definedName>
    <definedName name="_NC319">[1]Parametros!$G$21</definedName>
    <definedName name="_NC556">[1]Parametros!$G$30</definedName>
    <definedName name="_RC001">#REF!</definedName>
    <definedName name="_RC003004">#REF!</definedName>
    <definedName name="_RIC001">#REF!</definedName>
    <definedName name="_RIC003004">#REF!</definedName>
    <definedName name="_RIC007">#REF!</definedName>
    <definedName name="_RID001">#REF!</definedName>
    <definedName name="_RID003004">#REF!</definedName>
    <definedName name="_RID007">#REF!</definedName>
    <definedName name="_TR01">#REF!</definedName>
    <definedName name="AJUSTE">[2]TabuaDeCalculo!$I$5</definedName>
    <definedName name="ALTER">[2]Parametros!$P$2</definedName>
    <definedName name="ANOCUSTCOM">[1]CustCalculo!$D$2</definedName>
    <definedName name="ANOCUSTFIM">[1]CustCalculo!$D$614</definedName>
    <definedName name="ANOINVCOM">[1]InvestCalculo!$D$2</definedName>
    <definedName name="ANOINVFIM">[1]InvestCalculo!$D$444</definedName>
    <definedName name="AOCUSTCOM">[1]CustCalculo!$B$2</definedName>
    <definedName name="AOCUSTFIM">[1]CustCalculo!$B$614</definedName>
    <definedName name="APL">[2]Curvas!$I$4</definedName>
    <definedName name="BANCUSTCOM">[1]CustCalculo!$F$2</definedName>
    <definedName name="BANCUSTFIM">[1]CustCalculo!$F$614</definedName>
    <definedName name="CODIGO">[2]TabuaDeCalculo!$C$3</definedName>
    <definedName name="CURVA">[2]TabuaDeCalculo!$M$3</definedName>
    <definedName name="DAC">[2]Variaveis!$F$18</definedName>
    <definedName name="DM">[2]Variaveis!$F$15</definedName>
    <definedName name="EQLCCOM">[1]CustCalculo!$O$2</definedName>
    <definedName name="EQLCFIM">[1]CustCalculo!$O$614</definedName>
    <definedName name="EQLICOM">[1]InvestCalculo!$N$2</definedName>
    <definedName name="EQLIFIM">[1]InvestCalculo!$N$444</definedName>
    <definedName name="EQNTOTAL">#REF!</definedName>
    <definedName name="FATORVP">[2]TabuaDeCalculo!$N$25</definedName>
    <definedName name="FINAL">[2]Controles!$A$198</definedName>
    <definedName name="FINEQL">[2]Controles!$A$84</definedName>
    <definedName name="FINFRT">[2]Controles!$A$127</definedName>
    <definedName name="FINREB">[2]Controles!$A$115</definedName>
    <definedName name="FSELIC">[2]TabuaDeCalculo!$N$3</definedName>
    <definedName name="FTAXMUT">[2]TabuaDeCalculo!$N$7</definedName>
    <definedName name="INAD">[2]TabuaDeCalculo!$B$7</definedName>
    <definedName name="INDEX">[2]TabuaDeCalculo!$B$3</definedName>
    <definedName name="INICIO">[2]Controles!$A$2</definedName>
    <definedName name="LIMDEMAIS">#REF!</definedName>
    <definedName name="LIMFC1">#REF!</definedName>
    <definedName name="LIMFC2">#REF!</definedName>
    <definedName name="LIMINIPROD">#N/A</definedName>
    <definedName name="LIMITE">[2]TabuaDeCalculo!$M$4</definedName>
    <definedName name="LINKTAXA">[2]Curvas!$K$4</definedName>
    <definedName name="MES">[2]TabuaDeCalculo!$D$3</definedName>
    <definedName name="MESCCOM">[1]CustCalculo!$E$2</definedName>
    <definedName name="MESCFIM">[1]CustCalculo!$E$614</definedName>
    <definedName name="MESICOM">[1]InvestCalculo!$E$2</definedName>
    <definedName name="MESIFIM">[1]InvestCalculo!$E$444</definedName>
    <definedName name="MODELO">[2]TabuaDeCalculo!$L$3</definedName>
    <definedName name="NC">[2]TabuaDeCalculo!$J$3</definedName>
    <definedName name="NDS">[2]Variaveis!$F$17</definedName>
    <definedName name="NOM">[2]TabuaDeCalculo!$N$28</definedName>
    <definedName name="NPARC">[2]TabuaDeCalculo!$L$5</definedName>
    <definedName name="OBSEMPR">#REF!</definedName>
    <definedName name="OBSFAM">#REF!</definedName>
    <definedName name="OPÇAO">[2]Parametros!$P$4</definedName>
    <definedName name="OPTAXA">[2]Parametros!$P$1</definedName>
    <definedName name="ORÇA">[2]Parametros!$P$3</definedName>
    <definedName name="QUADRO2">#REF!</definedName>
    <definedName name="QUADRO3">#REF!</definedName>
    <definedName name="RCOOP">#REF!</definedName>
    <definedName name="REBATCOM">[1]InvestCalculo!$P$2</definedName>
    <definedName name="REBATE">[2]TabuaDeCalculo!$B$5</definedName>
    <definedName name="REBATFIM">[1]InvestCalculo!$P$444</definedName>
    <definedName name="Resumo">#REF!</definedName>
    <definedName name="SALDO">[2]TabuaDeCalculo!$M$5</definedName>
    <definedName name="SALDOVP">[2]TabuaDeCalculo!$N$19</definedName>
    <definedName name="SEQ">[2]TabuaDeCalculo!#REF!</definedName>
    <definedName name="SEQCCOM">[1]CustCalculo!$A$2</definedName>
    <definedName name="SEQCFIM">[1]CustCalculo!$A$614</definedName>
    <definedName name="SEQFIM">#REF!</definedName>
    <definedName name="SEQINVCOM">[1]InvestCalculo!$A$2</definedName>
    <definedName name="SEQINVFIM">[1]InvestCalculo!$A$444</definedName>
    <definedName name="SMDAFIM">#REF!</definedName>
    <definedName name="SPREAD">[2]TabuaDeCalculo!$H$3</definedName>
    <definedName name="TAXA">[2]TabuaDeCalculo!$I$3</definedName>
    <definedName name="TAXMUT">[2]TabuaDeCalculo!$I$7</definedName>
    <definedName name="teste">#REF!</definedName>
    <definedName name="TJLP">[2]Variaveis!$F$8</definedName>
    <definedName name="TJLPMG001">[2]Variaveis!$F$9</definedName>
    <definedName name="TJLPMG007">[2]Variaveis!$F$10</definedName>
    <definedName name="TJLPSA">[2]Variaveis!#REF!</definedName>
    <definedName name="TMS">[2]Variaveis!$F$5</definedName>
    <definedName name="TR">[2]Variaveis!$F$6</definedName>
    <definedName name="TSELIC">[2]TabuaDeCalculo!$N$5</definedName>
    <definedName name="TTJLP">[2]TabuaDeCalculo!$N$6</definedName>
    <definedName name="VARMENS">[2]TabuaDeCalculo!$N$27</definedName>
    <definedName name="VMC">[2]TabuaDeCalculo!$K$3</definedName>
    <definedName name="VPC">[2]TabuaDeCalculo!$K$6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0" i="13" l="1"/>
  <c r="A140" i="13" s="1"/>
  <c r="A90" i="13"/>
  <c r="A103" i="13" s="1"/>
  <c r="A79" i="13"/>
</calcChain>
</file>

<file path=xl/sharedStrings.xml><?xml version="1.0" encoding="utf-8"?>
<sst xmlns="http://schemas.openxmlformats.org/spreadsheetml/2006/main" count="163" uniqueCount="116">
  <si>
    <t>-</t>
  </si>
  <si>
    <t>TLP + 3,7%</t>
  </si>
  <si>
    <t>I. VOLUME DE RECURSOS</t>
  </si>
  <si>
    <t>R$ Bilhões</t>
  </si>
  <si>
    <t>Finalidade</t>
  </si>
  <si>
    <t>Variação %</t>
  </si>
  <si>
    <t xml:space="preserve">Programado (a) </t>
  </si>
  <si>
    <t>Programado (c)</t>
  </si>
  <si>
    <t>(c)/(a)</t>
  </si>
  <si>
    <t>I- Custeio - Grandes</t>
  </si>
  <si>
    <t>a) Juros controlados</t>
  </si>
  <si>
    <t xml:space="preserve">    - Equalizados</t>
  </si>
  <si>
    <t xml:space="preserve">    - Não Equalizados</t>
  </si>
  <si>
    <t xml:space="preserve">        1) MCR 6-2</t>
  </si>
  <si>
    <t xml:space="preserve">        2)LCA</t>
  </si>
  <si>
    <t xml:space="preserve">        3) Outros</t>
  </si>
  <si>
    <t>b) Juros livres</t>
  </si>
  <si>
    <t xml:space="preserve">        1)LCA</t>
  </si>
  <si>
    <t xml:space="preserve">        2) Outros</t>
  </si>
  <si>
    <t>II - Custeio - Pronamp</t>
  </si>
  <si>
    <t xml:space="preserve">    - Não Equalizados (MCR 6-2)</t>
  </si>
  <si>
    <t>III - Custeio Pronaf</t>
  </si>
  <si>
    <t xml:space="preserve">    - Faixa I</t>
  </si>
  <si>
    <t xml:space="preserve">         Equalizado</t>
  </si>
  <si>
    <t xml:space="preserve">    - Faixa II</t>
  </si>
  <si>
    <t xml:space="preserve">        1) Equalizado</t>
  </si>
  <si>
    <t xml:space="preserve">        2) Não Equalizado</t>
  </si>
  <si>
    <t xml:space="preserve">             MCR 6-2</t>
  </si>
  <si>
    <t xml:space="preserve">             Outros</t>
  </si>
  <si>
    <t>IV - Total Custeio (I+II+III)</t>
  </si>
  <si>
    <t>V - Invest. Grandes e Médios</t>
  </si>
  <si>
    <r>
      <t xml:space="preserve">    - </t>
    </r>
    <r>
      <rPr>
        <b/>
        <u/>
        <sz val="11"/>
        <color theme="1"/>
        <rFont val="Calibri"/>
        <family val="2"/>
        <scheme val="minor"/>
      </rPr>
      <t>Equalizados</t>
    </r>
  </si>
  <si>
    <t xml:space="preserve">       Moderfrota</t>
  </si>
  <si>
    <r>
      <t xml:space="preserve">       Moderfrota</t>
    </r>
    <r>
      <rPr>
        <b/>
        <i/>
        <sz val="12"/>
        <rFont val="Arial"/>
        <family val="2"/>
      </rPr>
      <t xml:space="preserve"> (não equalizado)</t>
    </r>
  </si>
  <si>
    <t xml:space="preserve">       Programa ABC</t>
  </si>
  <si>
    <t xml:space="preserve">       PCA</t>
  </si>
  <si>
    <t xml:space="preserve">       Inovagro</t>
  </si>
  <si>
    <t xml:space="preserve">       Pronamp</t>
  </si>
  <si>
    <t xml:space="preserve">       Moderinfra</t>
  </si>
  <si>
    <t xml:space="preserve">       Moderagro</t>
  </si>
  <si>
    <t xml:space="preserve">       Prodecoop</t>
  </si>
  <si>
    <t xml:space="preserve">       Bancos Cooperativos</t>
  </si>
  <si>
    <r>
      <t xml:space="preserve">    - </t>
    </r>
    <r>
      <rPr>
        <b/>
        <i/>
        <u/>
        <sz val="11"/>
        <color theme="1"/>
        <rFont val="Calibri"/>
        <family val="2"/>
        <scheme val="minor"/>
      </rPr>
      <t>Não equalizados</t>
    </r>
    <r>
      <rPr>
        <b/>
        <i/>
        <sz val="12"/>
        <rFont val="Arial"/>
        <family val="2"/>
      </rPr>
      <t xml:space="preserve"> </t>
    </r>
    <r>
      <rPr>
        <i/>
        <vertAlign val="superscript"/>
        <sz val="12"/>
        <rFont val="Arial"/>
        <family val="2"/>
      </rPr>
      <t>(1)</t>
    </r>
  </si>
  <si>
    <t xml:space="preserve">      MCR 6-2</t>
  </si>
  <si>
    <r>
      <t xml:space="preserve">      BNDES</t>
    </r>
    <r>
      <rPr>
        <vertAlign val="superscript"/>
        <sz val="11"/>
        <color theme="1"/>
        <rFont val="Calibri"/>
        <family val="2"/>
        <scheme val="minor"/>
      </rPr>
      <t>(1)</t>
    </r>
  </si>
  <si>
    <t xml:space="preserve">      BB - Investe Agro</t>
  </si>
  <si>
    <r>
      <t xml:space="preserve">       Demais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</si>
  <si>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b) Juros livres</t>
    </r>
    <r>
      <rPr>
        <vertAlign val="superscript"/>
        <sz val="11"/>
        <color theme="1"/>
        <rFont val="Calibri"/>
        <family val="2"/>
        <scheme val="minor"/>
      </rPr>
      <t>(2)</t>
    </r>
  </si>
  <si>
    <t>VI - Investiimento PRONAF</t>
  </si>
  <si>
    <t>VII - Total Investimento (V + VI)</t>
  </si>
  <si>
    <t>VIII - TOTAL AGRICULTURA (IV + VII)</t>
  </si>
  <si>
    <t xml:space="preserve">          (2) Recursos provenientes da Poupança Rural (MCR 6-4) à taxas livres </t>
  </si>
  <si>
    <t xml:space="preserve">                no BB, BNB e bancos cooperativos) e próprios dos Bancos. </t>
  </si>
  <si>
    <t>II. VOLUME DE RECURSOS - FONTES DE RECURSOS - (SÍNTESE)</t>
  </si>
  <si>
    <t>2019/20</t>
  </si>
  <si>
    <t>1 - Equalizáveis</t>
  </si>
  <si>
    <t xml:space="preserve">    a) Custeio e comercialização</t>
  </si>
  <si>
    <t xml:space="preserve">    b) Investimento</t>
  </si>
  <si>
    <t>2 - Não Equalizáveis</t>
  </si>
  <si>
    <t>3 - Recursos controlados (1+2)</t>
  </si>
  <si>
    <t>4) Juros livres</t>
  </si>
  <si>
    <t>5. TOTAL PLANO SAFRA</t>
  </si>
  <si>
    <t>III. VOLUME DE RECURSOS - FINALIDADE (SÍNTESE)</t>
  </si>
  <si>
    <t xml:space="preserve"> - Custeio e comercialização</t>
  </si>
  <si>
    <t xml:space="preserve"> - Investimento</t>
  </si>
  <si>
    <t xml:space="preserve"> Total Plano Safra</t>
  </si>
  <si>
    <t>- Custeio e Com.</t>
  </si>
  <si>
    <t xml:space="preserve">    - Pronaf</t>
  </si>
  <si>
    <t>3,0   e    4,6</t>
  </si>
  <si>
    <t xml:space="preserve">    - Pronamp</t>
  </si>
  <si>
    <t xml:space="preserve">    - Demais produtores</t>
  </si>
  <si>
    <t xml:space="preserve">- Investimento </t>
  </si>
  <si>
    <r>
      <t xml:space="preserve">    - </t>
    </r>
    <r>
      <rPr>
        <u/>
        <sz val="11"/>
        <color theme="1"/>
        <rFont val="Calibri"/>
        <family val="2"/>
        <scheme val="minor"/>
      </rPr>
      <t>Equalizados</t>
    </r>
  </si>
  <si>
    <t>5,25   e  7</t>
  </si>
  <si>
    <t>6    e     7</t>
  </si>
  <si>
    <t xml:space="preserve">       Prorenova</t>
  </si>
  <si>
    <t>TJLP + 3,7%</t>
  </si>
  <si>
    <t xml:space="preserve">       Procap-Agro </t>
  </si>
  <si>
    <t xml:space="preserve">      BNDES-Agro </t>
  </si>
  <si>
    <t>INDICADORES ECONÔMICOS - Juros e Inflação</t>
  </si>
  <si>
    <t>TAXA SELIC</t>
  </si>
  <si>
    <t xml:space="preserve"> Taxa SELIC  (% ao ano)</t>
  </si>
  <si>
    <t xml:space="preserve"> IPCA - maio a abril  (% ao ano)</t>
  </si>
  <si>
    <t>TJLP - maio a abril  (% ao ano)</t>
  </si>
  <si>
    <t>2019/2020</t>
  </si>
  <si>
    <t>4,5   e  6</t>
  </si>
  <si>
    <t>-14,3</t>
  </si>
  <si>
    <t>-16,6  e   -14,3</t>
  </si>
  <si>
    <t>5     e   6</t>
  </si>
  <si>
    <t>2020/2021</t>
  </si>
  <si>
    <t xml:space="preserve">    - Rec. Livres</t>
  </si>
  <si>
    <t>2020/21</t>
  </si>
  <si>
    <t>2020/21 (% a.a.)</t>
  </si>
  <si>
    <t>2019/20 (%a.a.)</t>
  </si>
  <si>
    <t>Variação Percentual (%)</t>
  </si>
  <si>
    <t>Obs.: (1) Prorenova; BNDES-Agro; Invest Agro e Fundos Constitucionais.</t>
  </si>
  <si>
    <t xml:space="preserve">       Procap Agro (Giro)</t>
  </si>
  <si>
    <t>Maio/19</t>
  </si>
  <si>
    <t>Maio/20</t>
  </si>
  <si>
    <t>-53,85</t>
  </si>
  <si>
    <t>4,66</t>
  </si>
  <si>
    <t>6,50</t>
  </si>
  <si>
    <t>3,00</t>
  </si>
  <si>
    <t>1,94</t>
  </si>
  <si>
    <t>-58,37</t>
  </si>
  <si>
    <t>7,45</t>
  </si>
  <si>
    <t>4,10</t>
  </si>
  <si>
    <t>-44,97</t>
  </si>
  <si>
    <t xml:space="preserve"> - Pronaf</t>
  </si>
  <si>
    <t xml:space="preserve"> - Pronamp</t>
  </si>
  <si>
    <t xml:space="preserve"> - Demais produtores e cooperativas</t>
  </si>
  <si>
    <t>IV. VOLUME DE RECURSOS - Distribuição por tipo de beneficiário</t>
  </si>
  <si>
    <t>V. TAXA DE JUROS</t>
  </si>
  <si>
    <t>PLANO SAFRA 2020/21</t>
  </si>
  <si>
    <t>2,75   e    4,0</t>
  </si>
  <si>
    <t>Fonte e elab.: DCI/SPA/MAPA. Data: 16.06.2020.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</si>
</sst>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#,##0.0_ ;\-#,##0.0\ "/>
    <numFmt numFmtId="168" formatCode="#,##0_ ;\-#,##0\ "/>
    <numFmt numFmtId="170" formatCode="#,##0.0;\-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vertAlign val="superscript"/>
      <sz val="12"/>
      <name val="Arial"/>
      <family val="2"/>
    </font>
    <font>
      <vertAlign val="superscript"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  <font>
      <i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03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1" fillId="0" borderId="0" xfId="0" applyFont="1"/>
    <xf numFmtId="0" fontId="1" fillId="5" borderId="4" xfId="11" applyFont="1" applyFill="1" applyBorder="1" applyAlignment="1">
      <alignment horizontal="center"/>
    </xf>
    <xf numFmtId="0" fontId="9" fillId="5" borderId="4" xfId="11" applyFont="1" applyFill="1" applyBorder="1" applyAlignment="1">
      <alignment horizontal="center"/>
    </xf>
    <xf numFmtId="49" fontId="8" fillId="7" borderId="11" xfId="11" applyNumberFormat="1" applyFont="1" applyFill="1" applyBorder="1" applyAlignment="1">
      <alignment horizontal="center" vertical="center" wrapText="1"/>
    </xf>
    <xf numFmtId="49" fontId="6" fillId="6" borderId="13" xfId="11" applyNumberFormat="1" applyFont="1" applyFill="1" applyBorder="1" applyAlignment="1">
      <alignment horizontal="center" vertical="center" wrapText="1"/>
    </xf>
    <xf numFmtId="49" fontId="8" fillId="7" borderId="14" xfId="11" applyNumberFormat="1" applyFont="1" applyFill="1" applyBorder="1" applyAlignment="1">
      <alignment horizontal="justify" wrapText="1"/>
    </xf>
    <xf numFmtId="165" fontId="8" fillId="7" borderId="14" xfId="11" applyNumberFormat="1" applyFont="1" applyFill="1" applyBorder="1" applyAlignment="1">
      <alignment horizontal="right" wrapText="1"/>
    </xf>
    <xf numFmtId="0" fontId="10" fillId="5" borderId="14" xfId="11" applyFont="1" applyFill="1" applyBorder="1" applyAlignment="1">
      <alignment horizontal="justify" wrapText="1"/>
    </xf>
    <xf numFmtId="165" fontId="10" fillId="5" borderId="14" xfId="11" applyNumberFormat="1" applyFont="1" applyFill="1" applyBorder="1" applyAlignment="1">
      <alignment horizontal="right" wrapText="1"/>
    </xf>
    <xf numFmtId="49" fontId="11" fillId="2" borderId="14" xfId="11" applyNumberFormat="1" applyFont="1" applyFill="1" applyBorder="1" applyAlignment="1">
      <alignment horizontal="justify" wrapText="1"/>
    </xf>
    <xf numFmtId="165" fontId="12" fillId="2" borderId="14" xfId="11" applyNumberFormat="1" applyFont="1" applyFill="1" applyBorder="1" applyAlignment="1">
      <alignment horizontal="right" wrapText="1"/>
    </xf>
    <xf numFmtId="49" fontId="11" fillId="5" borderId="14" xfId="11" applyNumberFormat="1" applyFont="1" applyFill="1" applyBorder="1" applyAlignment="1">
      <alignment horizontal="justify" wrapText="1"/>
    </xf>
    <xf numFmtId="165" fontId="11" fillId="5" borderId="14" xfId="11" applyNumberFormat="1" applyFont="1" applyFill="1" applyBorder="1" applyAlignment="1">
      <alignment horizontal="right" wrapText="1"/>
    </xf>
    <xf numFmtId="49" fontId="11" fillId="8" borderId="14" xfId="11" applyNumberFormat="1" applyFont="1" applyFill="1" applyBorder="1" applyAlignment="1">
      <alignment horizontal="justify" wrapText="1"/>
    </xf>
    <xf numFmtId="165" fontId="11" fillId="8" borderId="14" xfId="11" applyNumberFormat="1" applyFont="1" applyFill="1" applyBorder="1" applyAlignment="1">
      <alignment horizontal="right" wrapText="1"/>
    </xf>
    <xf numFmtId="165" fontId="8" fillId="5" borderId="14" xfId="11" applyNumberFormat="1" applyFont="1" applyFill="1" applyBorder="1" applyAlignment="1">
      <alignment horizontal="right" wrapText="1"/>
    </xf>
    <xf numFmtId="49" fontId="11" fillId="0" borderId="14" xfId="11" applyNumberFormat="1" applyFont="1" applyBorder="1" applyAlignment="1">
      <alignment horizontal="justify" wrapText="1"/>
    </xf>
    <xf numFmtId="165" fontId="11" fillId="5" borderId="0" xfId="11" applyNumberFormat="1" applyFont="1" applyFill="1" applyBorder="1" applyAlignment="1">
      <alignment horizontal="right" wrapText="1"/>
    </xf>
    <xf numFmtId="0" fontId="8" fillId="7" borderId="14" xfId="11" applyFont="1" applyFill="1" applyBorder="1" applyAlignment="1">
      <alignment horizontal="justify" wrapText="1"/>
    </xf>
    <xf numFmtId="39" fontId="8" fillId="7" borderId="14" xfId="11" applyNumberFormat="1" applyFont="1" applyFill="1" applyBorder="1" applyAlignment="1">
      <alignment horizontal="right" wrapText="1"/>
    </xf>
    <xf numFmtId="39" fontId="12" fillId="2" borderId="14" xfId="11" applyNumberFormat="1" applyFont="1" applyFill="1" applyBorder="1" applyAlignment="1">
      <alignment horizontal="right" wrapText="1"/>
    </xf>
    <xf numFmtId="43" fontId="12" fillId="2" borderId="14" xfId="1" applyFont="1" applyFill="1" applyBorder="1" applyAlignment="1">
      <alignment horizontal="right" wrapText="1"/>
    </xf>
    <xf numFmtId="49" fontId="10" fillId="5" borderId="14" xfId="11" applyNumberFormat="1" applyFont="1" applyFill="1" applyBorder="1" applyAlignment="1">
      <alignment horizontal="justify" wrapText="1"/>
    </xf>
    <xf numFmtId="39" fontId="8" fillId="2" borderId="14" xfId="11" applyNumberFormat="1" applyFont="1" applyFill="1" applyBorder="1" applyAlignment="1">
      <alignment horizontal="right" wrapText="1"/>
    </xf>
    <xf numFmtId="39" fontId="11" fillId="8" borderId="14" xfId="11" applyNumberFormat="1" applyFont="1" applyFill="1" applyBorder="1" applyAlignment="1">
      <alignment horizontal="right" wrapText="1"/>
    </xf>
    <xf numFmtId="49" fontId="10" fillId="3" borderId="14" xfId="11" applyNumberFormat="1" applyFont="1" applyFill="1" applyBorder="1" applyAlignment="1">
      <alignment horizontal="justify" wrapText="1"/>
    </xf>
    <xf numFmtId="39" fontId="8" fillId="3" borderId="14" xfId="11" applyNumberFormat="1" applyFont="1" applyFill="1" applyBorder="1" applyAlignment="1">
      <alignment horizontal="right" wrapText="1"/>
    </xf>
    <xf numFmtId="39" fontId="10" fillId="5" borderId="14" xfId="11" applyNumberFormat="1" applyFont="1" applyFill="1" applyBorder="1" applyAlignment="1">
      <alignment horizontal="right" wrapText="1"/>
    </xf>
    <xf numFmtId="49" fontId="8" fillId="5" borderId="14" xfId="11" applyNumberFormat="1" applyFont="1" applyFill="1" applyBorder="1" applyAlignment="1">
      <alignment horizontal="justify" wrapText="1"/>
    </xf>
    <xf numFmtId="39" fontId="8" fillId="5" borderId="14" xfId="11" applyNumberFormat="1" applyFont="1" applyFill="1" applyBorder="1" applyAlignment="1">
      <alignment horizontal="right" wrapText="1"/>
    </xf>
    <xf numFmtId="39" fontId="11" fillId="0" borderId="14" xfId="11" applyNumberFormat="1" applyFont="1" applyBorder="1" applyAlignment="1">
      <alignment horizontal="right" wrapText="1"/>
    </xf>
    <xf numFmtId="39" fontId="11" fillId="2" borderId="14" xfId="11" applyNumberFormat="1" applyFont="1" applyFill="1" applyBorder="1" applyAlignment="1">
      <alignment horizontal="right" wrapText="1"/>
    </xf>
    <xf numFmtId="39" fontId="11" fillId="5" borderId="14" xfId="11" applyNumberFormat="1" applyFont="1" applyFill="1" applyBorder="1" applyAlignment="1">
      <alignment horizontal="right" wrapText="1"/>
    </xf>
    <xf numFmtId="0" fontId="10" fillId="0" borderId="14" xfId="11" applyFont="1" applyBorder="1" applyAlignment="1">
      <alignment horizontal="justify" wrapText="1"/>
    </xf>
    <xf numFmtId="39" fontId="10" fillId="0" borderId="14" xfId="11" applyNumberFormat="1" applyFont="1" applyBorder="1" applyAlignment="1">
      <alignment horizontal="right" wrapText="1"/>
    </xf>
    <xf numFmtId="0" fontId="10" fillId="3" borderId="14" xfId="11" applyNumberFormat="1" applyFont="1" applyFill="1" applyBorder="1" applyAlignment="1">
      <alignment horizontal="justify" vertical="top" wrapText="1"/>
    </xf>
    <xf numFmtId="49" fontId="10" fillId="3" borderId="8" xfId="11" applyNumberFormat="1" applyFont="1" applyFill="1" applyBorder="1" applyAlignment="1">
      <alignment horizontal="justify" vertical="center" wrapText="1"/>
    </xf>
    <xf numFmtId="39" fontId="8" fillId="3" borderId="15" xfId="11" applyNumberFormat="1" applyFont="1" applyFill="1" applyBorder="1" applyAlignment="1">
      <alignment horizontal="right" wrapText="1"/>
    </xf>
    <xf numFmtId="0" fontId="17" fillId="5" borderId="0" xfId="11" applyFont="1" applyFill="1"/>
    <xf numFmtId="0" fontId="1" fillId="5" borderId="0" xfId="11" applyFont="1" applyFill="1"/>
    <xf numFmtId="0" fontId="1" fillId="5" borderId="0" xfId="0" applyFont="1" applyFill="1"/>
    <xf numFmtId="0" fontId="4" fillId="5" borderId="0" xfId="0" applyFont="1" applyFill="1"/>
    <xf numFmtId="0" fontId="1" fillId="5" borderId="0" xfId="11" applyFont="1" applyFill="1" applyAlignment="1">
      <alignment horizontal="center"/>
    </xf>
    <xf numFmtId="0" fontId="2" fillId="5" borderId="4" xfId="11" applyFont="1" applyFill="1" applyBorder="1" applyAlignment="1">
      <alignment horizontal="right"/>
    </xf>
    <xf numFmtId="166" fontId="8" fillId="7" borderId="0" xfId="11" applyNumberFormat="1" applyFont="1" applyFill="1" applyBorder="1" applyAlignment="1">
      <alignment vertical="center" wrapText="1"/>
    </xf>
    <xf numFmtId="0" fontId="11" fillId="5" borderId="14" xfId="11" applyFont="1" applyFill="1" applyBorder="1" applyAlignment="1">
      <alignment horizontal="justify" wrapText="1"/>
    </xf>
    <xf numFmtId="166" fontId="12" fillId="5" borderId="0" xfId="11" applyNumberFormat="1" applyFont="1" applyFill="1" applyBorder="1" applyAlignment="1">
      <alignment vertical="center" wrapText="1"/>
    </xf>
    <xf numFmtId="166" fontId="12" fillId="5" borderId="3" xfId="11" applyNumberFormat="1" applyFont="1" applyFill="1" applyBorder="1" applyAlignment="1">
      <alignment vertical="center" wrapText="1"/>
    </xf>
    <xf numFmtId="166" fontId="11" fillId="5" borderId="0" xfId="11" applyNumberFormat="1" applyFont="1" applyFill="1" applyBorder="1" applyAlignment="1">
      <alignment vertical="center" wrapText="1"/>
    </xf>
    <xf numFmtId="49" fontId="8" fillId="7" borderId="17" xfId="11" applyNumberFormat="1" applyFont="1" applyFill="1" applyBorder="1" applyAlignment="1">
      <alignment horizontal="justify" vertical="center" wrapText="1"/>
    </xf>
    <xf numFmtId="39" fontId="10" fillId="7" borderId="17" xfId="11" applyNumberFormat="1" applyFont="1" applyFill="1" applyBorder="1" applyAlignment="1">
      <alignment horizontal="right" vertical="center" wrapText="1"/>
    </xf>
    <xf numFmtId="166" fontId="8" fillId="7" borderId="2" xfId="11" applyNumberFormat="1" applyFont="1" applyFill="1" applyBorder="1" applyAlignment="1">
      <alignment vertical="center" wrapText="1"/>
    </xf>
    <xf numFmtId="49" fontId="8" fillId="0" borderId="14" xfId="11" applyNumberFormat="1" applyFont="1" applyFill="1" applyBorder="1" applyAlignment="1">
      <alignment horizontal="justify" wrapText="1"/>
    </xf>
    <xf numFmtId="39" fontId="10" fillId="0" borderId="14" xfId="11" applyNumberFormat="1" applyFont="1" applyFill="1" applyBorder="1" applyAlignment="1">
      <alignment horizontal="right" wrapText="1"/>
    </xf>
    <xf numFmtId="166" fontId="8" fillId="0" borderId="0" xfId="11" applyNumberFormat="1" applyFont="1" applyFill="1" applyBorder="1" applyAlignment="1">
      <alignment vertical="center" wrapText="1"/>
    </xf>
    <xf numFmtId="0" fontId="8" fillId="0" borderId="14" xfId="11" applyFont="1" applyFill="1" applyBorder="1" applyAlignment="1">
      <alignment horizontal="justify" wrapText="1"/>
    </xf>
    <xf numFmtId="39" fontId="8" fillId="0" borderId="14" xfId="11" applyNumberFormat="1" applyFont="1" applyFill="1" applyBorder="1" applyAlignment="1">
      <alignment horizontal="right" wrapText="1"/>
    </xf>
    <xf numFmtId="39" fontId="8" fillId="0" borderId="0" xfId="11" applyNumberFormat="1" applyFont="1" applyFill="1" applyAlignment="1"/>
    <xf numFmtId="0" fontId="10" fillId="0" borderId="14" xfId="11" applyFont="1" applyFill="1" applyBorder="1" applyAlignment="1">
      <alignment horizontal="justify" wrapText="1"/>
    </xf>
    <xf numFmtId="0" fontId="8" fillId="7" borderId="18" xfId="11" applyFont="1" applyFill="1" applyBorder="1" applyAlignment="1">
      <alignment horizontal="left" vertical="center" wrapText="1"/>
    </xf>
    <xf numFmtId="39" fontId="8" fillId="7" borderId="18" xfId="11" applyNumberFormat="1" applyFont="1" applyFill="1" applyBorder="1" applyAlignment="1">
      <alignment horizontal="right" vertical="center" wrapText="1"/>
    </xf>
    <xf numFmtId="166" fontId="8" fillId="7" borderId="8" xfId="11" applyNumberFormat="1" applyFont="1" applyFill="1" applyBorder="1" applyAlignment="1">
      <alignment vertical="center" wrapText="1"/>
    </xf>
    <xf numFmtId="0" fontId="8" fillId="0" borderId="14" xfId="11" applyFont="1" applyFill="1" applyBorder="1" applyAlignment="1">
      <alignment horizontal="center" vertical="center" wrapText="1"/>
    </xf>
    <xf numFmtId="49" fontId="1" fillId="0" borderId="14" xfId="11" applyNumberFormat="1" applyFont="1" applyFill="1" applyBorder="1" applyAlignment="1">
      <alignment horizontal="center" vertical="center" wrapText="1"/>
    </xf>
    <xf numFmtId="49" fontId="8" fillId="0" borderId="14" xfId="11" applyNumberFormat="1" applyFont="1" applyFill="1" applyBorder="1" applyAlignment="1">
      <alignment horizontal="center" vertical="center" wrapText="1"/>
    </xf>
    <xf numFmtId="0" fontId="8" fillId="0" borderId="0" xfId="11" applyFont="1" applyFill="1" applyBorder="1" applyAlignment="1">
      <alignment horizontal="center" vertical="center" wrapText="1"/>
    </xf>
    <xf numFmtId="49" fontId="12" fillId="0" borderId="14" xfId="11" applyNumberFormat="1" applyFont="1" applyFill="1" applyBorder="1" applyAlignment="1">
      <alignment horizontal="justify" wrapText="1"/>
    </xf>
    <xf numFmtId="165" fontId="12" fillId="0" borderId="14" xfId="11" applyNumberFormat="1" applyFont="1" applyFill="1" applyBorder="1" applyAlignment="1">
      <alignment horizontal="right" vertical="center" wrapText="1"/>
    </xf>
    <xf numFmtId="166" fontId="12" fillId="0" borderId="0" xfId="11" applyNumberFormat="1" applyFont="1" applyFill="1" applyBorder="1" applyAlignment="1">
      <alignment horizontal="right" vertical="center" wrapText="1"/>
    </xf>
    <xf numFmtId="39" fontId="12" fillId="0" borderId="14" xfId="11" applyNumberFormat="1" applyFont="1" applyFill="1" applyBorder="1" applyAlignment="1">
      <alignment horizontal="right" vertical="center" wrapText="1"/>
    </xf>
    <xf numFmtId="39" fontId="12" fillId="0" borderId="14" xfId="11" applyNumberFormat="1" applyFont="1" applyFill="1" applyBorder="1" applyAlignment="1">
      <alignment horizontal="right" wrapText="1"/>
    </xf>
    <xf numFmtId="166" fontId="12" fillId="0" borderId="0" xfId="11" applyNumberFormat="1" applyFont="1" applyFill="1" applyBorder="1" applyAlignment="1">
      <alignment vertical="center" wrapText="1"/>
    </xf>
    <xf numFmtId="0" fontId="8" fillId="5" borderId="0" xfId="11" applyFont="1" applyFill="1" applyAlignment="1">
      <alignment horizontal="center"/>
    </xf>
    <xf numFmtId="0" fontId="18" fillId="5" borderId="4" xfId="11" applyFont="1" applyFill="1" applyBorder="1" applyAlignment="1">
      <alignment horizontal="right"/>
    </xf>
    <xf numFmtId="166" fontId="8" fillId="7" borderId="0" xfId="11" applyNumberFormat="1" applyFont="1" applyFill="1" applyBorder="1" applyAlignment="1">
      <alignment horizontal="center" vertical="center" wrapText="1"/>
    </xf>
    <xf numFmtId="166" fontId="8" fillId="5" borderId="0" xfId="11" applyNumberFormat="1" applyFont="1" applyFill="1" applyBorder="1" applyAlignment="1">
      <alignment horizontal="center" vertical="center" wrapText="1"/>
    </xf>
    <xf numFmtId="165" fontId="10" fillId="5" borderId="14" xfId="11" applyNumberFormat="1" applyFont="1" applyFill="1" applyBorder="1" applyAlignment="1">
      <alignment horizontal="center" wrapText="1"/>
    </xf>
    <xf numFmtId="0" fontId="10" fillId="5" borderId="12" xfId="11" applyFont="1" applyFill="1" applyBorder="1" applyAlignment="1">
      <alignment horizontal="justify" wrapText="1"/>
    </xf>
    <xf numFmtId="165" fontId="10" fillId="5" borderId="12" xfId="11" applyNumberFormat="1" applyFont="1" applyFill="1" applyBorder="1" applyAlignment="1">
      <alignment horizontal="center" wrapText="1"/>
    </xf>
    <xf numFmtId="39" fontId="8" fillId="7" borderId="14" xfId="11" applyNumberFormat="1" applyFont="1" applyFill="1" applyBorder="1" applyAlignment="1">
      <alignment horizontal="center" wrapText="1"/>
    </xf>
    <xf numFmtId="166" fontId="8" fillId="7" borderId="0" xfId="11" applyNumberFormat="1" applyFont="1" applyFill="1" applyBorder="1" applyAlignment="1">
      <alignment horizontal="right" vertical="center" wrapText="1"/>
    </xf>
    <xf numFmtId="39" fontId="8" fillId="5" borderId="14" xfId="11" applyNumberFormat="1" applyFont="1" applyFill="1" applyBorder="1" applyAlignment="1">
      <alignment horizontal="center" wrapText="1"/>
    </xf>
    <xf numFmtId="166" fontId="8" fillId="5" borderId="0" xfId="11" applyNumberFormat="1" applyFont="1" applyFill="1" applyBorder="1" applyAlignment="1">
      <alignment horizontal="right" vertical="center" wrapText="1"/>
    </xf>
    <xf numFmtId="49" fontId="10" fillId="0" borderId="14" xfId="11" applyNumberFormat="1" applyFont="1" applyFill="1" applyBorder="1" applyAlignment="1">
      <alignment horizontal="justify" wrapText="1"/>
    </xf>
    <xf numFmtId="49" fontId="10" fillId="10" borderId="14" xfId="11" applyNumberFormat="1" applyFont="1" applyFill="1" applyBorder="1" applyAlignment="1">
      <alignment horizontal="justify" wrapText="1"/>
    </xf>
    <xf numFmtId="170" fontId="10" fillId="10" borderId="14" xfId="11" applyNumberFormat="1" applyFont="1" applyFill="1" applyBorder="1" applyAlignment="1">
      <alignment horizontal="center" wrapText="1"/>
    </xf>
    <xf numFmtId="170" fontId="10" fillId="0" borderId="14" xfId="11" applyNumberFormat="1" applyFont="1" applyFill="1" applyBorder="1" applyAlignment="1">
      <alignment horizontal="center" wrapText="1"/>
    </xf>
    <xf numFmtId="49" fontId="10" fillId="5" borderId="19" xfId="11" applyNumberFormat="1" applyFont="1" applyFill="1" applyBorder="1" applyAlignment="1">
      <alignment horizontal="justify" wrapText="1"/>
    </xf>
    <xf numFmtId="170" fontId="10" fillId="0" borderId="19" xfId="11" applyNumberFormat="1" applyFont="1" applyFill="1" applyBorder="1" applyAlignment="1">
      <alignment horizontal="center" wrapText="1"/>
    </xf>
    <xf numFmtId="49" fontId="8" fillId="5" borderId="0" xfId="11" applyNumberFormat="1" applyFont="1" applyFill="1" applyBorder="1" applyAlignment="1">
      <alignment horizontal="right" vertical="center" wrapText="1"/>
    </xf>
    <xf numFmtId="49" fontId="10" fillId="5" borderId="12" xfId="11" applyNumberFormat="1" applyFont="1" applyFill="1" applyBorder="1" applyAlignment="1">
      <alignment horizontal="justify" wrapText="1"/>
    </xf>
    <xf numFmtId="170" fontId="10" fillId="0" borderId="12" xfId="11" applyNumberFormat="1" applyFont="1" applyFill="1" applyBorder="1" applyAlignment="1">
      <alignment horizontal="center" wrapText="1"/>
    </xf>
    <xf numFmtId="170" fontId="10" fillId="0" borderId="13" xfId="11" applyNumberFormat="1" applyFont="1" applyFill="1" applyBorder="1" applyAlignment="1">
      <alignment horizontal="center" wrapText="1"/>
    </xf>
    <xf numFmtId="49" fontId="8" fillId="5" borderId="4" xfId="11" applyNumberFormat="1" applyFont="1" applyFill="1" applyBorder="1" applyAlignment="1">
      <alignment horizontal="right" vertical="center" wrapText="1"/>
    </xf>
    <xf numFmtId="0" fontId="17" fillId="0" borderId="0" xfId="0" applyFont="1"/>
    <xf numFmtId="170" fontId="10" fillId="0" borderId="0" xfId="11" applyNumberFormat="1" applyFont="1" applyFill="1" applyBorder="1" applyAlignment="1">
      <alignment horizontal="center" wrapText="1"/>
    </xf>
    <xf numFmtId="49" fontId="8" fillId="5" borderId="0" xfId="11" applyNumberFormat="1" applyFont="1" applyFill="1" applyBorder="1" applyAlignment="1">
      <alignment horizontal="center" vertical="center" wrapText="1"/>
    </xf>
    <xf numFmtId="0" fontId="8" fillId="0" borderId="9" xfId="11" applyFont="1" applyFill="1" applyBorder="1" applyAlignment="1">
      <alignment horizontal="justify" wrapText="1"/>
    </xf>
    <xf numFmtId="49" fontId="8" fillId="0" borderId="9" xfId="11" applyNumberFormat="1" applyFont="1" applyFill="1" applyBorder="1" applyAlignment="1">
      <alignment horizontal="center" wrapText="1"/>
    </xf>
    <xf numFmtId="49" fontId="8" fillId="0" borderId="5" xfId="11" applyNumberFormat="1" applyFont="1" applyFill="1" applyBorder="1" applyAlignment="1">
      <alignment horizontal="center" vertical="center" wrapText="1"/>
    </xf>
    <xf numFmtId="49" fontId="8" fillId="0" borderId="14" xfId="11" applyNumberFormat="1" applyFont="1" applyFill="1" applyBorder="1" applyAlignment="1">
      <alignment horizontal="center" wrapText="1"/>
    </xf>
    <xf numFmtId="49" fontId="8" fillId="0" borderId="0" xfId="11" applyNumberFormat="1" applyFont="1" applyFill="1" applyBorder="1" applyAlignment="1">
      <alignment horizontal="center" vertical="center" wrapText="1"/>
    </xf>
    <xf numFmtId="0" fontId="8" fillId="0" borderId="12" xfId="11" applyFont="1" applyFill="1" applyBorder="1" applyAlignment="1">
      <alignment horizontal="justify" wrapText="1"/>
    </xf>
    <xf numFmtId="49" fontId="8" fillId="0" borderId="12" xfId="11" applyNumberFormat="1" applyFont="1" applyFill="1" applyBorder="1" applyAlignment="1">
      <alignment horizontal="center" wrapText="1"/>
    </xf>
    <xf numFmtId="49" fontId="8" fillId="0" borderId="13" xfId="11" applyNumberFormat="1" applyFont="1" applyFill="1" applyBorder="1" applyAlignment="1">
      <alignment horizontal="center" wrapText="1"/>
    </xf>
    <xf numFmtId="49" fontId="8" fillId="0" borderId="4" xfId="11" applyNumberFormat="1" applyFont="1" applyFill="1" applyBorder="1" applyAlignment="1">
      <alignment horizontal="center" vertical="center" wrapText="1"/>
    </xf>
    <xf numFmtId="168" fontId="10" fillId="5" borderId="14" xfId="11" applyNumberFormat="1" applyFont="1" applyFill="1" applyBorder="1" applyAlignment="1">
      <alignment horizontal="center" wrapText="1"/>
    </xf>
    <xf numFmtId="166" fontId="10" fillId="5" borderId="0" xfId="11" applyNumberFormat="1" applyFont="1" applyFill="1" applyBorder="1" applyAlignment="1">
      <alignment horizontal="right" wrapText="1"/>
    </xf>
    <xf numFmtId="49" fontId="8" fillId="0" borderId="1" xfId="11" applyNumberFormat="1" applyFont="1" applyFill="1" applyBorder="1" applyAlignment="1">
      <alignment horizontal="right" vertical="center" wrapText="1"/>
    </xf>
    <xf numFmtId="166" fontId="8" fillId="11" borderId="0" xfId="11" applyNumberFormat="1" applyFont="1" applyFill="1" applyBorder="1" applyAlignment="1">
      <alignment horizontal="right" vertical="center" wrapText="1"/>
    </xf>
    <xf numFmtId="166" fontId="8" fillId="7" borderId="5" xfId="11" applyNumberFormat="1" applyFont="1" applyFill="1" applyBorder="1" applyAlignment="1">
      <alignment horizontal="right" vertical="center" wrapText="1"/>
    </xf>
    <xf numFmtId="166" fontId="8" fillId="2" borderId="7" xfId="11" applyNumberFormat="1" applyFont="1" applyFill="1" applyBorder="1" applyAlignment="1">
      <alignment horizontal="right" vertical="center" wrapText="1"/>
    </xf>
    <xf numFmtId="166" fontId="12" fillId="2" borderId="7" xfId="11" applyNumberFormat="1" applyFont="1" applyFill="1" applyBorder="1" applyAlignment="1">
      <alignment horizontal="right" vertical="center" wrapText="1"/>
    </xf>
    <xf numFmtId="166" fontId="11" fillId="8" borderId="7" xfId="11" applyNumberFormat="1" applyFont="1" applyFill="1" applyBorder="1" applyAlignment="1">
      <alignment horizontal="right" vertical="center" wrapText="1"/>
    </xf>
    <xf numFmtId="166" fontId="8" fillId="7" borderId="7" xfId="11" applyNumberFormat="1" applyFont="1" applyFill="1" applyBorder="1" applyAlignment="1">
      <alignment horizontal="right" vertical="center" wrapText="1"/>
    </xf>
    <xf numFmtId="166" fontId="8" fillId="9" borderId="7" xfId="11" applyNumberFormat="1" applyFont="1" applyFill="1" applyBorder="1" applyAlignment="1">
      <alignment horizontal="right" vertical="center" wrapText="1"/>
    </xf>
    <xf numFmtId="166" fontId="10" fillId="2" borderId="7" xfId="11" applyNumberFormat="1" applyFont="1" applyFill="1" applyBorder="1" applyAlignment="1">
      <alignment horizontal="right" vertical="center" wrapText="1"/>
    </xf>
    <xf numFmtId="166" fontId="8" fillId="3" borderId="7" xfId="11" applyNumberFormat="1" applyFont="1" applyFill="1" applyBorder="1" applyAlignment="1">
      <alignment horizontal="right" vertical="center" wrapText="1"/>
    </xf>
    <xf numFmtId="166" fontId="8" fillId="3" borderId="21" xfId="11" applyNumberFormat="1" applyFont="1" applyFill="1" applyBorder="1" applyAlignment="1">
      <alignment horizontal="right" vertical="center" wrapText="1"/>
    </xf>
    <xf numFmtId="166" fontId="8" fillId="5" borderId="4" xfId="11" applyNumberFormat="1" applyFont="1" applyFill="1" applyBorder="1" applyAlignment="1">
      <alignment horizontal="right" vertical="center" wrapText="1"/>
    </xf>
    <xf numFmtId="49" fontId="8" fillId="10" borderId="0" xfId="11" applyNumberFormat="1" applyFont="1" applyFill="1" applyBorder="1" applyAlignment="1">
      <alignment horizontal="right" vertical="center" wrapText="1"/>
    </xf>
    <xf numFmtId="170" fontId="10" fillId="10" borderId="22" xfId="11" applyNumberFormat="1" applyFont="1" applyFill="1" applyBorder="1" applyAlignment="1">
      <alignment horizontal="center" wrapText="1"/>
    </xf>
    <xf numFmtId="166" fontId="8" fillId="7" borderId="16" xfId="11" applyNumberFormat="1" applyFont="1" applyFill="1" applyBorder="1" applyAlignment="1">
      <alignment horizontal="center" vertical="center" wrapText="1"/>
    </xf>
    <xf numFmtId="166" fontId="8" fillId="5" borderId="22" xfId="11" applyNumberFormat="1" applyFont="1" applyFill="1" applyBorder="1" applyAlignment="1">
      <alignment horizontal="center" vertical="center" wrapText="1"/>
    </xf>
    <xf numFmtId="165" fontId="10" fillId="5" borderId="22" xfId="11" applyNumberFormat="1" applyFont="1" applyFill="1" applyBorder="1" applyAlignment="1">
      <alignment horizontal="center" wrapText="1"/>
    </xf>
    <xf numFmtId="168" fontId="8" fillId="5" borderId="22" xfId="11" applyNumberFormat="1" applyFont="1" applyFill="1" applyBorder="1" applyAlignment="1">
      <alignment horizontal="center" wrapText="1"/>
    </xf>
    <xf numFmtId="165" fontId="8" fillId="5" borderId="13" xfId="11" applyNumberFormat="1" applyFont="1" applyFill="1" applyBorder="1" applyAlignment="1">
      <alignment horizontal="center" wrapText="1"/>
    </xf>
    <xf numFmtId="43" fontId="8" fillId="7" borderId="22" xfId="1" applyFont="1" applyFill="1" applyBorder="1" applyAlignment="1">
      <alignment horizontal="right" vertical="center" wrapText="1"/>
    </xf>
    <xf numFmtId="43" fontId="8" fillId="5" borderId="22" xfId="1" applyFont="1" applyFill="1" applyBorder="1" applyAlignment="1">
      <alignment horizontal="right" vertical="center" wrapText="1"/>
    </xf>
    <xf numFmtId="170" fontId="10" fillId="0" borderId="22" xfId="11" applyNumberFormat="1" applyFont="1" applyFill="1" applyBorder="1" applyAlignment="1">
      <alignment horizontal="center" wrapText="1"/>
    </xf>
    <xf numFmtId="170" fontId="10" fillId="0" borderId="23" xfId="11" applyNumberFormat="1" applyFont="1" applyFill="1" applyBorder="1" applyAlignment="1">
      <alignment horizontal="center" wrapText="1"/>
    </xf>
    <xf numFmtId="166" fontId="8" fillId="2" borderId="0" xfId="11" applyNumberFormat="1" applyFont="1" applyFill="1" applyBorder="1" applyAlignment="1">
      <alignment horizontal="right" vertical="center" wrapText="1"/>
    </xf>
    <xf numFmtId="49" fontId="8" fillId="2" borderId="0" xfId="11" applyNumberFormat="1" applyFont="1" applyFill="1" applyBorder="1" applyAlignment="1">
      <alignment horizontal="right" vertical="center" wrapText="1"/>
    </xf>
    <xf numFmtId="49" fontId="8" fillId="0" borderId="0" xfId="11" applyNumberFormat="1" applyFont="1" applyFill="1" applyBorder="1" applyAlignment="1">
      <alignment horizontal="right" vertical="center" wrapText="1"/>
    </xf>
    <xf numFmtId="165" fontId="8" fillId="7" borderId="0" xfId="11" applyNumberFormat="1" applyFont="1" applyFill="1" applyBorder="1" applyAlignment="1">
      <alignment horizontal="right" wrapText="1"/>
    </xf>
    <xf numFmtId="165" fontId="10" fillId="5" borderId="0" xfId="11" applyNumberFormat="1" applyFont="1" applyFill="1" applyBorder="1" applyAlignment="1">
      <alignment horizontal="right" wrapText="1"/>
    </xf>
    <xf numFmtId="165" fontId="11" fillId="2" borderId="0" xfId="11" applyNumberFormat="1" applyFont="1" applyFill="1" applyBorder="1" applyAlignment="1">
      <alignment horizontal="right" wrapText="1"/>
    </xf>
    <xf numFmtId="165" fontId="11" fillId="8" borderId="0" xfId="11" applyNumberFormat="1" applyFont="1" applyFill="1" applyBorder="1" applyAlignment="1">
      <alignment horizontal="right" wrapText="1"/>
    </xf>
    <xf numFmtId="39" fontId="8" fillId="7" borderId="0" xfId="11" applyNumberFormat="1" applyFont="1" applyFill="1" applyBorder="1" applyAlignment="1">
      <alignment horizontal="right" wrapText="1"/>
    </xf>
    <xf numFmtId="39" fontId="12" fillId="2" borderId="0" xfId="11" applyNumberFormat="1" applyFont="1" applyFill="1" applyBorder="1" applyAlignment="1">
      <alignment horizontal="right" wrapText="1"/>
    </xf>
    <xf numFmtId="39" fontId="8" fillId="2" borderId="0" xfId="11" applyNumberFormat="1" applyFont="1" applyFill="1" applyBorder="1" applyAlignment="1">
      <alignment horizontal="right" wrapText="1"/>
    </xf>
    <xf numFmtId="39" fontId="11" fillId="8" borderId="0" xfId="11" applyNumberFormat="1" applyFont="1" applyFill="1" applyBorder="1" applyAlignment="1">
      <alignment horizontal="right" wrapText="1"/>
    </xf>
    <xf numFmtId="39" fontId="8" fillId="3" borderId="0" xfId="11" applyNumberFormat="1" applyFont="1" applyFill="1" applyBorder="1" applyAlignment="1">
      <alignment horizontal="right" wrapText="1"/>
    </xf>
    <xf numFmtId="39" fontId="10" fillId="5" borderId="0" xfId="11" applyNumberFormat="1" applyFont="1" applyFill="1" applyBorder="1" applyAlignment="1">
      <alignment horizontal="right" wrapText="1"/>
    </xf>
    <xf numFmtId="39" fontId="8" fillId="5" borderId="0" xfId="11" applyNumberFormat="1" applyFont="1" applyFill="1" applyBorder="1" applyAlignment="1">
      <alignment horizontal="right" wrapText="1"/>
    </xf>
    <xf numFmtId="39" fontId="11" fillId="0" borderId="0" xfId="11" applyNumberFormat="1" applyFont="1" applyBorder="1" applyAlignment="1">
      <alignment horizontal="right" wrapText="1"/>
    </xf>
    <xf numFmtId="39" fontId="11" fillId="2" borderId="0" xfId="11" applyNumberFormat="1" applyFont="1" applyFill="1" applyBorder="1" applyAlignment="1">
      <alignment horizontal="right" wrapText="1"/>
    </xf>
    <xf numFmtId="39" fontId="11" fillId="5" borderId="0" xfId="11" applyNumberFormat="1" applyFont="1" applyFill="1" applyBorder="1" applyAlignment="1">
      <alignment horizontal="right" wrapText="1"/>
    </xf>
    <xf numFmtId="39" fontId="10" fillId="0" borderId="0" xfId="11" applyNumberFormat="1" applyFont="1" applyBorder="1" applyAlignment="1">
      <alignment horizontal="right" wrapText="1"/>
    </xf>
    <xf numFmtId="39" fontId="8" fillId="3" borderId="21" xfId="11" applyNumberFormat="1" applyFont="1" applyFill="1" applyBorder="1" applyAlignment="1">
      <alignment horizontal="right" wrapText="1"/>
    </xf>
    <xf numFmtId="165" fontId="21" fillId="7" borderId="14" xfId="11" applyNumberFormat="1" applyFont="1" applyFill="1" applyBorder="1" applyAlignment="1">
      <alignment horizontal="right" wrapText="1"/>
    </xf>
    <xf numFmtId="165" fontId="22" fillId="5" borderId="14" xfId="11" applyNumberFormat="1" applyFont="1" applyFill="1" applyBorder="1" applyAlignment="1">
      <alignment horizontal="right" wrapText="1"/>
    </xf>
    <xf numFmtId="165" fontId="20" fillId="2" borderId="14" xfId="11" applyNumberFormat="1" applyFont="1" applyFill="1" applyBorder="1" applyAlignment="1">
      <alignment horizontal="right" wrapText="1"/>
    </xf>
    <xf numFmtId="165" fontId="20" fillId="5" borderId="14" xfId="11" applyNumberFormat="1" applyFont="1" applyFill="1" applyBorder="1" applyAlignment="1">
      <alignment horizontal="right" wrapText="1"/>
    </xf>
    <xf numFmtId="165" fontId="20" fillId="8" borderId="14" xfId="11" applyNumberFormat="1" applyFont="1" applyFill="1" applyBorder="1" applyAlignment="1">
      <alignment horizontal="right" wrapText="1"/>
    </xf>
    <xf numFmtId="39" fontId="21" fillId="7" borderId="14" xfId="11" applyNumberFormat="1" applyFont="1" applyFill="1" applyBorder="1" applyAlignment="1">
      <alignment horizontal="right" wrapText="1"/>
    </xf>
    <xf numFmtId="39" fontId="23" fillId="2" borderId="14" xfId="11" applyNumberFormat="1" applyFont="1" applyFill="1" applyBorder="1" applyAlignment="1">
      <alignment horizontal="right" wrapText="1"/>
    </xf>
    <xf numFmtId="39" fontId="21" fillId="2" borderId="14" xfId="11" applyNumberFormat="1" applyFont="1" applyFill="1" applyBorder="1" applyAlignment="1">
      <alignment horizontal="right" wrapText="1"/>
    </xf>
    <xf numFmtId="39" fontId="20" fillId="8" borderId="14" xfId="11" applyNumberFormat="1" applyFont="1" applyFill="1" applyBorder="1" applyAlignment="1">
      <alignment horizontal="right" wrapText="1"/>
    </xf>
    <xf numFmtId="39" fontId="21" fillId="3" borderId="14" xfId="11" applyNumberFormat="1" applyFont="1" applyFill="1" applyBorder="1" applyAlignment="1">
      <alignment horizontal="right" wrapText="1"/>
    </xf>
    <xf numFmtId="39" fontId="22" fillId="5" borderId="14" xfId="11" applyNumberFormat="1" applyFont="1" applyFill="1" applyBorder="1" applyAlignment="1">
      <alignment horizontal="right" wrapText="1"/>
    </xf>
    <xf numFmtId="39" fontId="21" fillId="5" borderId="14" xfId="11" applyNumberFormat="1" applyFont="1" applyFill="1" applyBorder="1" applyAlignment="1">
      <alignment horizontal="right" wrapText="1"/>
    </xf>
    <xf numFmtId="39" fontId="20" fillId="0" borderId="14" xfId="11" applyNumberFormat="1" applyFont="1" applyBorder="1" applyAlignment="1">
      <alignment horizontal="right" wrapText="1"/>
    </xf>
    <xf numFmtId="39" fontId="22" fillId="0" borderId="14" xfId="11" applyNumberFormat="1" applyFont="1" applyBorder="1" applyAlignment="1">
      <alignment horizontal="right" wrapText="1"/>
    </xf>
    <xf numFmtId="166" fontId="8" fillId="2" borderId="0" xfId="11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8" fillId="5" borderId="0" xfId="11" applyFont="1" applyFill="1" applyAlignment="1">
      <alignment horizontal="left"/>
    </xf>
    <xf numFmtId="0" fontId="8" fillId="7" borderId="10" xfId="11" applyFont="1" applyFill="1" applyBorder="1" applyAlignment="1">
      <alignment horizontal="center" vertical="center"/>
    </xf>
    <xf numFmtId="49" fontId="6" fillId="6" borderId="20" xfId="11" applyNumberFormat="1" applyFont="1" applyFill="1" applyBorder="1" applyAlignment="1">
      <alignment horizontal="center" vertical="center" wrapText="1"/>
    </xf>
    <xf numFmtId="49" fontId="10" fillId="4" borderId="14" xfId="11" applyNumberFormat="1" applyFont="1" applyFill="1" applyBorder="1" applyAlignment="1">
      <alignment horizontal="justify" wrapText="1"/>
    </xf>
    <xf numFmtId="170" fontId="10" fillId="4" borderId="14" xfId="11" applyNumberFormat="1" applyFont="1" applyFill="1" applyBorder="1" applyAlignment="1">
      <alignment horizontal="center" wrapText="1"/>
    </xf>
    <xf numFmtId="170" fontId="10" fillId="4" borderId="22" xfId="11" applyNumberFormat="1" applyFont="1" applyFill="1" applyBorder="1" applyAlignment="1">
      <alignment horizontal="center" wrapText="1"/>
    </xf>
    <xf numFmtId="166" fontId="8" fillId="4" borderId="0" xfId="11" applyNumberFormat="1" applyFont="1" applyFill="1" applyBorder="1" applyAlignment="1">
      <alignment horizontal="right" vertical="center" wrapText="1"/>
    </xf>
    <xf numFmtId="39" fontId="21" fillId="3" borderId="18" xfId="11" applyNumberFormat="1" applyFont="1" applyFill="1" applyBorder="1" applyAlignment="1">
      <alignment horizontal="right" wrapText="1"/>
    </xf>
    <xf numFmtId="49" fontId="8" fillId="7" borderId="16" xfId="11" applyNumberFormat="1" applyFont="1" applyFill="1" applyBorder="1" applyAlignment="1">
      <alignment horizontal="center" vertical="center" wrapText="1"/>
    </xf>
    <xf numFmtId="49" fontId="1" fillId="0" borderId="13" xfId="11" applyNumberFormat="1" applyFont="1" applyBorder="1" applyAlignment="1">
      <alignment horizontal="center" vertical="center" wrapText="1"/>
    </xf>
    <xf numFmtId="0" fontId="8" fillId="7" borderId="5" xfId="11" applyFont="1" applyFill="1" applyBorder="1" applyAlignment="1">
      <alignment horizontal="center" vertical="center"/>
    </xf>
    <xf numFmtId="0" fontId="1" fillId="0" borderId="6" xfId="0" applyFont="1" applyBorder="1" applyAlignment="1"/>
    <xf numFmtId="0" fontId="8" fillId="7" borderId="9" xfId="11" applyFont="1" applyFill="1" applyBorder="1" applyAlignment="1">
      <alignment horizontal="center" vertical="center" wrapText="1"/>
    </xf>
    <xf numFmtId="0" fontId="8" fillId="7" borderId="12" xfId="1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8" fillId="7" borderId="5" xfId="1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0" fillId="5" borderId="0" xfId="11" applyNumberFormat="1" applyFont="1" applyFill="1" applyBorder="1" applyAlignment="1">
      <alignment horizontal="justify" wrapText="1"/>
    </xf>
    <xf numFmtId="0" fontId="1" fillId="0" borderId="0" xfId="0" applyFont="1" applyAlignment="1"/>
    <xf numFmtId="49" fontId="8" fillId="7" borderId="16" xfId="1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5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8" fillId="5" borderId="0" xfId="11" applyFont="1" applyFill="1" applyAlignment="1">
      <alignment horizontal="left"/>
    </xf>
    <xf numFmtId="0" fontId="0" fillId="0" borderId="0" xfId="0" applyAlignment="1">
      <alignment horizontal="left"/>
    </xf>
    <xf numFmtId="49" fontId="6" fillId="6" borderId="20" xfId="1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6" fontId="8" fillId="2" borderId="0" xfId="11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8" fillId="6" borderId="9" xfId="11" applyFont="1" applyFill="1" applyBorder="1" applyAlignment="1">
      <alignment horizontal="center" vertical="center" wrapText="1"/>
    </xf>
    <xf numFmtId="0" fontId="8" fillId="6" borderId="12" xfId="11" applyFont="1" applyFill="1" applyBorder="1" applyAlignment="1">
      <alignment horizontal="center" vertical="center" wrapText="1"/>
    </xf>
    <xf numFmtId="49" fontId="8" fillId="7" borderId="10" xfId="11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2">
    <cellStyle name="Comma 2" xfId="6" xr:uid="{00000000-0005-0000-0000-000000000000}"/>
    <cellStyle name="Normal" xfId="0" builtinId="0"/>
    <cellStyle name="Normal 2" xfId="7" xr:uid="{00000000-0005-0000-0000-000002000000}"/>
    <cellStyle name="Normal 2 2 2" xfId="5" xr:uid="{00000000-0005-0000-0000-000003000000}"/>
    <cellStyle name="Normal 3 3" xfId="11" xr:uid="{00000000-0005-0000-0000-000004000000}"/>
    <cellStyle name="Normal 7" xfId="3" xr:uid="{00000000-0005-0000-0000-000005000000}"/>
    <cellStyle name="Normal 7 3" xfId="2" xr:uid="{00000000-0005-0000-0000-000006000000}"/>
    <cellStyle name="Percent 2" xfId="8" xr:uid="{00000000-0005-0000-0000-000007000000}"/>
    <cellStyle name="Porcentagem 2 2 2" xfId="4" xr:uid="{00000000-0005-0000-0000-000009000000}"/>
    <cellStyle name="Porcentagem 9" xfId="10" xr:uid="{00000000-0005-0000-0000-00000A000000}"/>
    <cellStyle name="Vírgula" xfId="1" builtinId="3"/>
    <cellStyle name="Vírgula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22C276\SISTEQU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EC\GECAP\Ferramentas\SISPLANSAFRA0708-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urvas"/>
      <sheetName val="Interface"/>
      <sheetName val="CustCalculo"/>
      <sheetName val="InvestCalculo"/>
      <sheetName val="Relatorio_VNominal"/>
      <sheetName val="Relatorio_VPresente"/>
    </sheetNames>
    <sheetDataSet>
      <sheetData sheetId="0">
        <row r="4">
          <cell r="G4">
            <v>28639.916823905427</v>
          </cell>
        </row>
        <row r="8">
          <cell r="G8">
            <v>5294.7745388732719</v>
          </cell>
        </row>
        <row r="21">
          <cell r="G21">
            <v>281585.73684007855</v>
          </cell>
        </row>
        <row r="30">
          <cell r="G30">
            <v>9626.862797951404</v>
          </cell>
        </row>
      </sheetData>
      <sheetData sheetId="1"/>
      <sheetData sheetId="2">
        <row r="19">
          <cell r="S19">
            <v>375849056.60377359</v>
          </cell>
        </row>
        <row r="21">
          <cell r="S21">
            <v>375849056.60377359</v>
          </cell>
        </row>
        <row r="23">
          <cell r="S23">
            <v>78301886.792452842</v>
          </cell>
        </row>
        <row r="25">
          <cell r="S25">
            <v>3800000000</v>
          </cell>
        </row>
        <row r="41">
          <cell r="S41">
            <v>550000000</v>
          </cell>
        </row>
        <row r="43">
          <cell r="S43">
            <v>200000000</v>
          </cell>
        </row>
        <row r="45">
          <cell r="S45">
            <v>1200000000</v>
          </cell>
        </row>
        <row r="47">
          <cell r="S47">
            <v>300000000</v>
          </cell>
        </row>
        <row r="49">
          <cell r="S49">
            <v>700000000</v>
          </cell>
        </row>
        <row r="51">
          <cell r="S51">
            <v>100000000</v>
          </cell>
        </row>
        <row r="53">
          <cell r="S53">
            <v>5500000000</v>
          </cell>
        </row>
        <row r="55">
          <cell r="S55">
            <v>200000000</v>
          </cell>
        </row>
        <row r="63">
          <cell r="S63">
            <v>585000000</v>
          </cell>
        </row>
        <row r="65">
          <cell r="S65">
            <v>59500000</v>
          </cell>
        </row>
        <row r="67">
          <cell r="S67">
            <v>11000000</v>
          </cell>
        </row>
        <row r="69">
          <cell r="S69">
            <v>20000000</v>
          </cell>
        </row>
        <row r="71">
          <cell r="S71">
            <v>400000000</v>
          </cell>
        </row>
        <row r="73">
          <cell r="S73">
            <v>226500000</v>
          </cell>
        </row>
        <row r="75">
          <cell r="S75">
            <v>28000000</v>
          </cell>
        </row>
        <row r="77">
          <cell r="S77">
            <v>15000000</v>
          </cell>
        </row>
        <row r="79">
          <cell r="S79">
            <v>140000000</v>
          </cell>
        </row>
        <row r="81">
          <cell r="S81">
            <v>132500000</v>
          </cell>
        </row>
        <row r="83">
          <cell r="S83">
            <v>14000000</v>
          </cell>
        </row>
        <row r="85">
          <cell r="S85">
            <v>7000000</v>
          </cell>
        </row>
        <row r="93">
          <cell r="S93">
            <v>60000000</v>
          </cell>
        </row>
        <row r="95">
          <cell r="S95">
            <v>5000000</v>
          </cell>
        </row>
        <row r="97">
          <cell r="S97">
            <v>20000000</v>
          </cell>
        </row>
        <row r="99">
          <cell r="S99">
            <v>100000000</v>
          </cell>
        </row>
        <row r="101">
          <cell r="S101">
            <v>175000000</v>
          </cell>
        </row>
        <row r="103">
          <cell r="S103">
            <v>45000000</v>
          </cell>
        </row>
        <row r="105">
          <cell r="S105">
            <v>270000000</v>
          </cell>
        </row>
        <row r="107">
          <cell r="S107">
            <v>5000000</v>
          </cell>
        </row>
        <row r="109">
          <cell r="S109">
            <v>35000000</v>
          </cell>
        </row>
      </sheetData>
      <sheetData sheetId="3">
        <row r="2">
          <cell r="A2">
            <v>290</v>
          </cell>
          <cell r="B2">
            <v>4</v>
          </cell>
          <cell r="D2">
            <v>2005</v>
          </cell>
          <cell r="E2">
            <v>8</v>
          </cell>
          <cell r="F2" t="str">
            <v>748</v>
          </cell>
          <cell r="O2">
            <v>175389.49291460399</v>
          </cell>
        </row>
      </sheetData>
      <sheetData sheetId="4">
        <row r="2">
          <cell r="A2">
            <v>307</v>
          </cell>
          <cell r="D2">
            <v>2006</v>
          </cell>
          <cell r="E2">
            <v>2</v>
          </cell>
          <cell r="N2">
            <v>1134119.5767609836</v>
          </cell>
          <cell r="P2">
            <v>123896.04529449134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ario"/>
      <sheetName val="Curvas"/>
      <sheetName val="Controles"/>
      <sheetName val="Complementos"/>
      <sheetName val="Familiar"/>
      <sheetName val="Empresarial"/>
      <sheetName val="Parametros"/>
      <sheetName val="LimitesDaEmpresarial"/>
      <sheetName val="RelatorioAnt"/>
      <sheetName val="LimitesDaFamiliar"/>
      <sheetName val="CustosDaEmpresarial"/>
      <sheetName val="CustosDaFamiliar"/>
      <sheetName val="RelatorioAtu"/>
      <sheetName val="EntradaPoupança"/>
      <sheetName val="ResumoDaEmpresarial"/>
      <sheetName val="ResumoDaFamiliar"/>
      <sheetName val="Orçamento"/>
      <sheetName val="Variaveis"/>
      <sheetName val="TabuaDeCalculo"/>
      <sheetName val="INTERFACE"/>
    </sheetNames>
    <sheetDataSet>
      <sheetData sheetId="0" refreshError="1"/>
      <sheetData sheetId="1">
        <row r="4">
          <cell r="I4">
            <v>204</v>
          </cell>
          <cell r="K4">
            <v>5.5E-2</v>
          </cell>
        </row>
      </sheetData>
      <sheetData sheetId="2">
        <row r="2">
          <cell r="A2">
            <v>1001</v>
          </cell>
        </row>
        <row r="84">
          <cell r="A84">
            <v>1083</v>
          </cell>
        </row>
        <row r="115">
          <cell r="A115">
            <v>1114</v>
          </cell>
        </row>
        <row r="127">
          <cell r="A127">
            <v>1126</v>
          </cell>
        </row>
        <row r="198">
          <cell r="A198">
            <v>1197</v>
          </cell>
        </row>
      </sheetData>
      <sheetData sheetId="3" refreshError="1"/>
      <sheetData sheetId="4" refreshError="1"/>
      <sheetData sheetId="5" refreshError="1"/>
      <sheetData sheetId="6">
        <row r="1">
          <cell r="P1" t="str">
            <v>S</v>
          </cell>
        </row>
        <row r="2">
          <cell r="P2" t="str">
            <v>S</v>
          </cell>
        </row>
        <row r="3">
          <cell r="P3" t="str">
            <v>S</v>
          </cell>
        </row>
        <row r="4">
          <cell r="P4" t="str">
            <v>S</v>
          </cell>
        </row>
      </sheetData>
      <sheetData sheetId="7">
        <row r="12">
          <cell r="E12">
            <v>2500000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F5">
            <v>6.4340301100034303E-3</v>
          </cell>
        </row>
        <row r="6">
          <cell r="F6">
            <v>0</v>
          </cell>
        </row>
        <row r="8">
          <cell r="F8">
            <v>6.25E-2</v>
          </cell>
        </row>
        <row r="9">
          <cell r="F9">
            <v>6.25E-2</v>
          </cell>
        </row>
        <row r="10">
          <cell r="F10">
            <v>6.25E-2</v>
          </cell>
        </row>
        <row r="15">
          <cell r="F15">
            <v>29</v>
          </cell>
        </row>
        <row r="17">
          <cell r="F17">
            <v>181</v>
          </cell>
        </row>
        <row r="18">
          <cell r="F18">
            <v>365</v>
          </cell>
        </row>
      </sheetData>
      <sheetData sheetId="18">
        <row r="3">
          <cell r="B3">
            <v>1197</v>
          </cell>
          <cell r="C3" t="str">
            <v>FT0725</v>
          </cell>
          <cell r="D3">
            <v>156</v>
          </cell>
          <cell r="H3">
            <v>6.5000000000000002E-2</v>
          </cell>
          <cell r="I3">
            <v>5.5E-2</v>
          </cell>
          <cell r="J3">
            <v>0</v>
          </cell>
          <cell r="K3">
            <v>0</v>
          </cell>
          <cell r="L3">
            <v>2083</v>
          </cell>
          <cell r="M3">
            <v>0</v>
          </cell>
          <cell r="N3">
            <v>2.8628030799999999</v>
          </cell>
        </row>
        <row r="4">
          <cell r="M4">
            <v>77000</v>
          </cell>
        </row>
        <row r="5">
          <cell r="B5">
            <v>0</v>
          </cell>
          <cell r="I5">
            <v>-1.7499999999999995E-2</v>
          </cell>
          <cell r="L5">
            <v>0</v>
          </cell>
          <cell r="M5">
            <v>0</v>
          </cell>
          <cell r="N5">
            <v>6.4340301100034303E-3</v>
          </cell>
        </row>
        <row r="6">
          <cell r="K6">
            <v>0</v>
          </cell>
          <cell r="N6">
            <v>4.8283699665616631E-3</v>
          </cell>
        </row>
        <row r="7">
          <cell r="B7">
            <v>0</v>
          </cell>
          <cell r="I7">
            <v>5.8497409526456767E-3</v>
          </cell>
          <cell r="N7">
            <v>2.4840761844279085</v>
          </cell>
        </row>
        <row r="19">
          <cell r="N19">
            <v>0</v>
          </cell>
        </row>
        <row r="25">
          <cell r="N25">
            <v>1</v>
          </cell>
        </row>
        <row r="27">
          <cell r="N27">
            <v>-1.4701628534566913E-3</v>
          </cell>
        </row>
        <row r="28">
          <cell r="N28">
            <v>1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40"/>
  <sheetViews>
    <sheetView tabSelected="1" topLeftCell="A124" workbookViewId="0">
      <selection activeCell="M14" sqref="M14"/>
    </sheetView>
  </sheetViews>
  <sheetFormatPr defaultColWidth="9.140625" defaultRowHeight="15" x14ac:dyDescent="0.25"/>
  <cols>
    <col min="1" max="1" width="49.140625" style="3" customWidth="1"/>
    <col min="2" max="2" width="18.42578125" style="3" customWidth="1"/>
    <col min="3" max="3" width="14.7109375" style="3" customWidth="1"/>
    <col min="4" max="4" width="18.5703125" style="3" customWidth="1"/>
    <col min="5" max="5" width="14.5703125" style="3" customWidth="1"/>
    <col min="6" max="16384" width="9.140625" style="3"/>
  </cols>
  <sheetData>
    <row r="1" spans="1:5" ht="15.75" x14ac:dyDescent="0.25">
      <c r="A1" s="191" t="s">
        <v>113</v>
      </c>
      <c r="B1" s="192"/>
      <c r="C1" s="192"/>
      <c r="D1" s="192"/>
      <c r="E1" s="192"/>
    </row>
    <row r="2" spans="1:5" ht="15.75" x14ac:dyDescent="0.25">
      <c r="A2" s="168"/>
      <c r="B2" s="169"/>
      <c r="C2" s="169"/>
      <c r="D2" s="169"/>
      <c r="E2" s="169"/>
    </row>
    <row r="3" spans="1:5" ht="15.75" x14ac:dyDescent="0.25">
      <c r="A3" s="193" t="s">
        <v>2</v>
      </c>
      <c r="B3" s="194"/>
      <c r="C3" s="194"/>
      <c r="D3" s="194"/>
      <c r="E3" s="194"/>
    </row>
    <row r="4" spans="1:5" ht="15.75" thickBot="1" x14ac:dyDescent="0.3">
      <c r="A4" s="4"/>
      <c r="B4" s="4"/>
      <c r="C4" s="4"/>
      <c r="D4" s="4"/>
      <c r="E4" s="5" t="s">
        <v>3</v>
      </c>
    </row>
    <row r="5" spans="1:5" ht="15.6" customHeight="1" x14ac:dyDescent="0.25">
      <c r="A5" s="199" t="s">
        <v>4</v>
      </c>
      <c r="B5" s="201" t="s">
        <v>84</v>
      </c>
      <c r="C5" s="202"/>
      <c r="D5" s="6" t="s">
        <v>89</v>
      </c>
      <c r="E5" s="171" t="s">
        <v>5</v>
      </c>
    </row>
    <row r="6" spans="1:5" ht="29.25" customHeight="1" thickBot="1" x14ac:dyDescent="0.3">
      <c r="A6" s="200"/>
      <c r="B6" s="195" t="s">
        <v>6</v>
      </c>
      <c r="C6" s="196"/>
      <c r="D6" s="7" t="s">
        <v>7</v>
      </c>
      <c r="E6" s="172" t="s">
        <v>8</v>
      </c>
    </row>
    <row r="7" spans="1:5" ht="18" customHeight="1" x14ac:dyDescent="0.25">
      <c r="A7" s="8" t="s">
        <v>9</v>
      </c>
      <c r="B7" s="137">
        <v>127.2679</v>
      </c>
      <c r="C7" s="153"/>
      <c r="D7" s="9">
        <v>130.61185</v>
      </c>
      <c r="E7" s="113">
        <v>2.6274889426163295</v>
      </c>
    </row>
    <row r="8" spans="1:5" ht="18" customHeight="1" x14ac:dyDescent="0.25">
      <c r="A8" s="10" t="s">
        <v>10</v>
      </c>
      <c r="B8" s="138">
        <v>58.0929</v>
      </c>
      <c r="C8" s="154"/>
      <c r="D8" s="11">
        <v>53.736850000000004</v>
      </c>
      <c r="E8" s="114">
        <v>-7.4984206331582648</v>
      </c>
    </row>
    <row r="9" spans="1:5" ht="18" customHeight="1" x14ac:dyDescent="0.25">
      <c r="A9" s="12" t="s">
        <v>11</v>
      </c>
      <c r="B9" s="139">
        <v>28.197500000000002</v>
      </c>
      <c r="C9" s="155"/>
      <c r="D9" s="13">
        <v>24.66375</v>
      </c>
      <c r="E9" s="115">
        <v>-12.532139374057982</v>
      </c>
    </row>
    <row r="10" spans="1:5" ht="18" customHeight="1" x14ac:dyDescent="0.25">
      <c r="A10" s="14" t="s">
        <v>12</v>
      </c>
      <c r="B10" s="20">
        <v>29.895399999999999</v>
      </c>
      <c r="C10" s="156"/>
      <c r="D10" s="15">
        <v>29.0731</v>
      </c>
      <c r="E10" s="115">
        <v>-2.7505903918328523</v>
      </c>
    </row>
    <row r="11" spans="1:5" ht="18" customHeight="1" x14ac:dyDescent="0.25">
      <c r="A11" s="16" t="s">
        <v>13</v>
      </c>
      <c r="B11" s="140">
        <v>22.5</v>
      </c>
      <c r="C11" s="157"/>
      <c r="D11" s="17">
        <v>20.7</v>
      </c>
      <c r="E11" s="116">
        <v>-8.0000000000000071</v>
      </c>
    </row>
    <row r="12" spans="1:5" ht="18" customHeight="1" x14ac:dyDescent="0.25">
      <c r="A12" s="16" t="s">
        <v>14</v>
      </c>
      <c r="B12" s="140">
        <v>0</v>
      </c>
      <c r="C12" s="157"/>
      <c r="D12" s="17">
        <v>0</v>
      </c>
      <c r="E12" s="116" t="s">
        <v>0</v>
      </c>
    </row>
    <row r="13" spans="1:5" ht="18" customHeight="1" x14ac:dyDescent="0.25">
      <c r="A13" s="16" t="s">
        <v>15</v>
      </c>
      <c r="B13" s="140">
        <v>7.3953999999999995</v>
      </c>
      <c r="C13" s="157"/>
      <c r="D13" s="17">
        <v>8.3731000000000009</v>
      </c>
      <c r="E13" s="116">
        <v>13.220380236363161</v>
      </c>
    </row>
    <row r="14" spans="1:5" ht="18" customHeight="1" x14ac:dyDescent="0.25">
      <c r="A14" s="10" t="s">
        <v>16</v>
      </c>
      <c r="B14" s="138">
        <v>69.174999999999997</v>
      </c>
      <c r="C14" s="154"/>
      <c r="D14" s="18">
        <v>76.875</v>
      </c>
      <c r="E14" s="114">
        <v>11.131189013371889</v>
      </c>
    </row>
    <row r="15" spans="1:5" ht="18" customHeight="1" x14ac:dyDescent="0.25">
      <c r="A15" s="19" t="s">
        <v>17</v>
      </c>
      <c r="B15" s="20">
        <v>55</v>
      </c>
      <c r="C15" s="156"/>
      <c r="D15" s="15">
        <v>62.7</v>
      </c>
      <c r="E15" s="115">
        <v>14.000000000000012</v>
      </c>
    </row>
    <row r="16" spans="1:5" ht="18" customHeight="1" x14ac:dyDescent="0.25">
      <c r="A16" s="19" t="s">
        <v>18</v>
      </c>
      <c r="B16" s="20">
        <v>14.175000000000001</v>
      </c>
      <c r="C16" s="156"/>
      <c r="D16" s="15">
        <v>14.175000000000001</v>
      </c>
      <c r="E16" s="115">
        <v>0</v>
      </c>
    </row>
    <row r="17" spans="1:5" ht="18" customHeight="1" x14ac:dyDescent="0.25">
      <c r="A17" s="21" t="s">
        <v>19</v>
      </c>
      <c r="B17" s="141">
        <v>23.771705000000001</v>
      </c>
      <c r="C17" s="158"/>
      <c r="D17" s="22">
        <v>29.364849999999997</v>
      </c>
      <c r="E17" s="117">
        <v>23.528581563669903</v>
      </c>
    </row>
    <row r="18" spans="1:5" s="1" customFormat="1" ht="18" customHeight="1" x14ac:dyDescent="0.25">
      <c r="A18" s="14" t="s">
        <v>11</v>
      </c>
      <c r="B18" s="142">
        <v>11.771705000000001</v>
      </c>
      <c r="C18" s="159"/>
      <c r="D18" s="24">
        <v>17.364849999999997</v>
      </c>
      <c r="E18" s="115">
        <v>47.513465551506727</v>
      </c>
    </row>
    <row r="19" spans="1:5" s="1" customFormat="1" ht="18" customHeight="1" x14ac:dyDescent="0.25">
      <c r="A19" s="14" t="s">
        <v>20</v>
      </c>
      <c r="B19" s="142">
        <v>12</v>
      </c>
      <c r="C19" s="159"/>
      <c r="D19" s="23">
        <v>12</v>
      </c>
      <c r="E19" s="115">
        <v>0</v>
      </c>
    </row>
    <row r="20" spans="1:5" s="1" customFormat="1" ht="18" customHeight="1" x14ac:dyDescent="0.25">
      <c r="A20" s="14" t="s">
        <v>90</v>
      </c>
      <c r="B20" s="142">
        <v>0</v>
      </c>
      <c r="C20" s="159"/>
      <c r="D20" s="23">
        <v>0</v>
      </c>
      <c r="E20" s="115" t="s">
        <v>0</v>
      </c>
    </row>
    <row r="21" spans="1:5" ht="18" customHeight="1" x14ac:dyDescent="0.25">
      <c r="A21" s="21" t="s">
        <v>21</v>
      </c>
      <c r="B21" s="141">
        <v>18.288399999999999</v>
      </c>
      <c r="C21" s="158"/>
      <c r="D21" s="22">
        <v>19.400399999999998</v>
      </c>
      <c r="E21" s="117">
        <v>6.0803569475733177</v>
      </c>
    </row>
    <row r="22" spans="1:5" ht="18" customHeight="1" x14ac:dyDescent="0.25">
      <c r="A22" s="25" t="s">
        <v>22</v>
      </c>
      <c r="B22" s="143">
        <v>3.3614000000000002</v>
      </c>
      <c r="C22" s="160"/>
      <c r="D22" s="26">
        <v>4.3879999999999999</v>
      </c>
      <c r="E22" s="114">
        <v>30.540846076039728</v>
      </c>
    </row>
    <row r="23" spans="1:5" ht="18" customHeight="1" x14ac:dyDescent="0.25">
      <c r="A23" s="19" t="s">
        <v>23</v>
      </c>
      <c r="B23" s="142">
        <v>3.3614000000000002</v>
      </c>
      <c r="C23" s="160"/>
      <c r="D23" s="23">
        <v>4.3879999999999999</v>
      </c>
      <c r="E23" s="115">
        <v>30.540846076039728</v>
      </c>
    </row>
    <row r="24" spans="1:5" ht="18" customHeight="1" x14ac:dyDescent="0.25">
      <c r="A24" s="25" t="s">
        <v>24</v>
      </c>
      <c r="B24" s="143">
        <v>14.927</v>
      </c>
      <c r="C24" s="160"/>
      <c r="D24" s="26">
        <v>15.0124</v>
      </c>
      <c r="E24" s="114">
        <v>0.5721176391773275</v>
      </c>
    </row>
    <row r="25" spans="1:5" ht="18" customHeight="1" x14ac:dyDescent="0.25">
      <c r="A25" s="19" t="s">
        <v>25</v>
      </c>
      <c r="B25" s="142">
        <v>7.7681000000000004</v>
      </c>
      <c r="C25" s="159"/>
      <c r="D25" s="23">
        <v>7.82</v>
      </c>
      <c r="E25" s="115">
        <v>0.66811704277751627</v>
      </c>
    </row>
    <row r="26" spans="1:5" ht="18" customHeight="1" x14ac:dyDescent="0.25">
      <c r="A26" s="19" t="s">
        <v>26</v>
      </c>
      <c r="B26" s="142">
        <v>7.1589</v>
      </c>
      <c r="C26" s="159"/>
      <c r="D26" s="23">
        <v>7.1924000000000001</v>
      </c>
      <c r="E26" s="115">
        <v>0.46794898657616102</v>
      </c>
    </row>
    <row r="27" spans="1:5" ht="18" customHeight="1" x14ac:dyDescent="0.25">
      <c r="A27" s="16" t="s">
        <v>27</v>
      </c>
      <c r="B27" s="144">
        <v>5.8</v>
      </c>
      <c r="C27" s="161"/>
      <c r="D27" s="27">
        <v>6.0750000000000002</v>
      </c>
      <c r="E27" s="116">
        <v>4.7413793103448398</v>
      </c>
    </row>
    <row r="28" spans="1:5" ht="18" customHeight="1" x14ac:dyDescent="0.25">
      <c r="A28" s="16" t="s">
        <v>28</v>
      </c>
      <c r="B28" s="144">
        <v>1.3589</v>
      </c>
      <c r="C28" s="161"/>
      <c r="D28" s="27">
        <v>1.1174000000000002</v>
      </c>
      <c r="E28" s="116">
        <v>-17.771727132239302</v>
      </c>
    </row>
    <row r="29" spans="1:5" ht="18" customHeight="1" x14ac:dyDescent="0.25">
      <c r="A29" s="28" t="s">
        <v>29</v>
      </c>
      <c r="B29" s="145">
        <v>169.32800499999999</v>
      </c>
      <c r="C29" s="162"/>
      <c r="D29" s="29">
        <v>179.37709999999998</v>
      </c>
      <c r="E29" s="118">
        <v>5.934691665445424</v>
      </c>
    </row>
    <row r="30" spans="1:5" ht="18" customHeight="1" x14ac:dyDescent="0.25">
      <c r="A30" s="21" t="s">
        <v>30</v>
      </c>
      <c r="B30" s="141">
        <v>40.488399999999999</v>
      </c>
      <c r="C30" s="158"/>
      <c r="D30" s="22">
        <v>43.322499999999998</v>
      </c>
      <c r="E30" s="117">
        <v>6.9997826537971264</v>
      </c>
    </row>
    <row r="31" spans="1:5" ht="18" customHeight="1" x14ac:dyDescent="0.25">
      <c r="A31" s="10" t="s">
        <v>10</v>
      </c>
      <c r="B31" s="146">
        <v>35.363399999999999</v>
      </c>
      <c r="C31" s="163"/>
      <c r="D31" s="30">
        <v>38.197499999999998</v>
      </c>
      <c r="E31" s="119">
        <v>8.0142180898895354</v>
      </c>
    </row>
    <row r="32" spans="1:5" ht="18" customHeight="1" x14ac:dyDescent="0.25">
      <c r="A32" s="31" t="s">
        <v>31</v>
      </c>
      <c r="B32" s="147">
        <v>21.632999999999999</v>
      </c>
      <c r="C32" s="164"/>
      <c r="D32" s="32">
        <v>25.972799999999996</v>
      </c>
      <c r="E32" s="114">
        <v>20.061017889335719</v>
      </c>
    </row>
    <row r="33" spans="1:5" ht="18" customHeight="1" x14ac:dyDescent="0.25">
      <c r="A33" s="19" t="s">
        <v>32</v>
      </c>
      <c r="B33" s="148">
        <v>7.59</v>
      </c>
      <c r="C33" s="165"/>
      <c r="D33" s="33">
        <v>6.5</v>
      </c>
      <c r="E33" s="115">
        <v>-14.361001317523058</v>
      </c>
    </row>
    <row r="34" spans="1:5" ht="18" customHeight="1" x14ac:dyDescent="0.25">
      <c r="A34" s="19" t="s">
        <v>33</v>
      </c>
      <c r="B34" s="148">
        <v>2.1</v>
      </c>
      <c r="C34" s="165"/>
      <c r="D34" s="33">
        <v>2.5</v>
      </c>
      <c r="E34" s="115">
        <v>19.047619047619047</v>
      </c>
    </row>
    <row r="35" spans="1:5" ht="18" customHeight="1" x14ac:dyDescent="0.25">
      <c r="A35" s="12" t="s">
        <v>34</v>
      </c>
      <c r="B35" s="149">
        <v>2.0960000000000001</v>
      </c>
      <c r="C35" s="165"/>
      <c r="D35" s="34">
        <v>2.504</v>
      </c>
      <c r="E35" s="115">
        <v>19.465648854961827</v>
      </c>
    </row>
    <row r="36" spans="1:5" ht="18" customHeight="1" x14ac:dyDescent="0.25">
      <c r="A36" s="12" t="s">
        <v>35</v>
      </c>
      <c r="B36" s="149">
        <v>1.8149999999999999</v>
      </c>
      <c r="C36" s="165"/>
      <c r="D36" s="34">
        <v>2.2338</v>
      </c>
      <c r="E36" s="115">
        <v>23.074380165289266</v>
      </c>
    </row>
    <row r="37" spans="1:5" ht="18" customHeight="1" x14ac:dyDescent="0.25">
      <c r="A37" s="12" t="s">
        <v>36</v>
      </c>
      <c r="B37" s="149">
        <v>1.5</v>
      </c>
      <c r="C37" s="165"/>
      <c r="D37" s="34">
        <v>2</v>
      </c>
      <c r="E37" s="115">
        <v>33.333333333333329</v>
      </c>
    </row>
    <row r="38" spans="1:5" ht="18" customHeight="1" x14ac:dyDescent="0.25">
      <c r="A38" s="12" t="s">
        <v>37</v>
      </c>
      <c r="B38" s="149">
        <v>2.7149999999999999</v>
      </c>
      <c r="C38" s="165"/>
      <c r="D38" s="34">
        <v>3.76</v>
      </c>
      <c r="E38" s="115">
        <v>38.489871086556171</v>
      </c>
    </row>
    <row r="39" spans="1:5" ht="18" customHeight="1" x14ac:dyDescent="0.25">
      <c r="A39" s="19" t="s">
        <v>38</v>
      </c>
      <c r="B39" s="148">
        <v>0.73199999999999998</v>
      </c>
      <c r="C39" s="165"/>
      <c r="D39" s="33">
        <v>1.05</v>
      </c>
      <c r="E39" s="115">
        <v>43.44262295081969</v>
      </c>
    </row>
    <row r="40" spans="1:5" ht="18" customHeight="1" x14ac:dyDescent="0.25">
      <c r="A40" s="19" t="s">
        <v>39</v>
      </c>
      <c r="B40" s="148">
        <v>1.2</v>
      </c>
      <c r="C40" s="165"/>
      <c r="D40" s="33">
        <v>1.45</v>
      </c>
      <c r="E40" s="115">
        <v>20.833333333333325</v>
      </c>
    </row>
    <row r="41" spans="1:5" ht="18" customHeight="1" x14ac:dyDescent="0.25">
      <c r="A41" s="19" t="s">
        <v>40</v>
      </c>
      <c r="B41" s="148">
        <v>1.2849999999999999</v>
      </c>
      <c r="C41" s="165"/>
      <c r="D41" s="33">
        <v>1.645</v>
      </c>
      <c r="E41" s="115">
        <v>28.015564202334641</v>
      </c>
    </row>
    <row r="42" spans="1:5" ht="18" customHeight="1" x14ac:dyDescent="0.25">
      <c r="A42" s="19" t="s">
        <v>96</v>
      </c>
      <c r="B42" s="148">
        <v>0</v>
      </c>
      <c r="C42" s="165"/>
      <c r="D42" s="33">
        <v>1.5</v>
      </c>
      <c r="E42" s="115" t="s">
        <v>0</v>
      </c>
    </row>
    <row r="43" spans="1:5" ht="18" customHeight="1" x14ac:dyDescent="0.25">
      <c r="A43" s="19" t="s">
        <v>41</v>
      </c>
      <c r="B43" s="148">
        <v>0.6</v>
      </c>
      <c r="C43" s="165"/>
      <c r="D43" s="33">
        <v>0.83</v>
      </c>
      <c r="E43" s="115">
        <v>38.333333333333329</v>
      </c>
    </row>
    <row r="44" spans="1:5" ht="18" customHeight="1" x14ac:dyDescent="0.25">
      <c r="A44" s="25" t="s">
        <v>42</v>
      </c>
      <c r="B44" s="146">
        <v>13.730399999999999</v>
      </c>
      <c r="C44" s="165"/>
      <c r="D44" s="30">
        <v>12.2247</v>
      </c>
      <c r="E44" s="119">
        <v>-10.966177241740949</v>
      </c>
    </row>
    <row r="45" spans="1:5" ht="18" hidden="1" customHeight="1" x14ac:dyDescent="0.25">
      <c r="A45" s="14" t="s">
        <v>43</v>
      </c>
      <c r="B45" s="150">
        <v>2.5</v>
      </c>
      <c r="C45" s="165"/>
      <c r="D45" s="35">
        <v>0</v>
      </c>
      <c r="E45" s="114">
        <v>-100</v>
      </c>
    </row>
    <row r="46" spans="1:5" ht="18" hidden="1" customHeight="1" x14ac:dyDescent="0.25">
      <c r="A46" s="14" t="s">
        <v>44</v>
      </c>
      <c r="B46" s="150">
        <v>6.5</v>
      </c>
      <c r="C46" s="165"/>
      <c r="D46" s="35">
        <v>6.5</v>
      </c>
      <c r="E46" s="114">
        <v>0</v>
      </c>
    </row>
    <row r="47" spans="1:5" ht="18" hidden="1" customHeight="1" x14ac:dyDescent="0.25">
      <c r="A47" s="14" t="s">
        <v>45</v>
      </c>
      <c r="B47" s="150">
        <v>1</v>
      </c>
      <c r="C47" s="165"/>
      <c r="D47" s="35">
        <v>1</v>
      </c>
      <c r="E47" s="114">
        <v>0</v>
      </c>
    </row>
    <row r="48" spans="1:5" ht="18" hidden="1" customHeight="1" x14ac:dyDescent="0.25">
      <c r="A48" s="14" t="s">
        <v>46</v>
      </c>
      <c r="B48" s="150">
        <v>6.3290999999999995</v>
      </c>
      <c r="C48" s="165"/>
      <c r="D48" s="35">
        <v>6.2303999999999995</v>
      </c>
      <c r="E48" s="114">
        <v>-1.5594634308195521</v>
      </c>
    </row>
    <row r="49" spans="1:5" ht="18" customHeight="1" x14ac:dyDescent="0.25">
      <c r="A49" s="36" t="s">
        <v>47</v>
      </c>
      <c r="B49" s="148">
        <v>5.125</v>
      </c>
      <c r="C49" s="166"/>
      <c r="D49" s="37">
        <v>5.125</v>
      </c>
      <c r="E49" s="114">
        <v>0</v>
      </c>
    </row>
    <row r="50" spans="1:5" ht="18" customHeight="1" x14ac:dyDescent="0.25">
      <c r="A50" s="21" t="s">
        <v>48</v>
      </c>
      <c r="B50" s="141">
        <v>12.926700000000002</v>
      </c>
      <c r="C50" s="158"/>
      <c r="D50" s="22">
        <v>13.599600000000001</v>
      </c>
      <c r="E50" s="117">
        <v>5.2055048852375219</v>
      </c>
    </row>
    <row r="51" spans="1:5" ht="18" customHeight="1" x14ac:dyDescent="0.25">
      <c r="A51" s="25" t="s">
        <v>22</v>
      </c>
      <c r="B51" s="151">
        <v>1.1774</v>
      </c>
      <c r="C51" s="166"/>
      <c r="D51" s="37">
        <v>1.139</v>
      </c>
      <c r="E51" s="114">
        <v>-3.2614234754543947</v>
      </c>
    </row>
    <row r="52" spans="1:5" ht="18" customHeight="1" x14ac:dyDescent="0.25">
      <c r="A52" s="19" t="s">
        <v>23</v>
      </c>
      <c r="B52" s="148">
        <v>1.1774</v>
      </c>
      <c r="C52" s="165"/>
      <c r="D52" s="33">
        <v>1.139</v>
      </c>
      <c r="E52" s="115">
        <v>-3.2614234754543947</v>
      </c>
    </row>
    <row r="53" spans="1:5" ht="18" customHeight="1" x14ac:dyDescent="0.25">
      <c r="A53" s="25" t="s">
        <v>24</v>
      </c>
      <c r="B53" s="151">
        <v>11.749300000000002</v>
      </c>
      <c r="C53" s="166"/>
      <c r="D53" s="37">
        <v>12.460600000000001</v>
      </c>
      <c r="E53" s="114">
        <v>6.0539776837769121</v>
      </c>
    </row>
    <row r="54" spans="1:5" ht="18" customHeight="1" x14ac:dyDescent="0.25">
      <c r="A54" s="19" t="s">
        <v>25</v>
      </c>
      <c r="B54" s="148">
        <v>7.4181000000000008</v>
      </c>
      <c r="C54" s="165"/>
      <c r="D54" s="33">
        <v>8.23</v>
      </c>
      <c r="E54" s="115">
        <v>10.944851107426423</v>
      </c>
    </row>
    <row r="55" spans="1:5" ht="18" customHeight="1" x14ac:dyDescent="0.25">
      <c r="A55" s="19" t="s">
        <v>26</v>
      </c>
      <c r="B55" s="148">
        <v>4.3311999999999999</v>
      </c>
      <c r="C55" s="165"/>
      <c r="D55" s="33">
        <v>4.2306000000000008</v>
      </c>
      <c r="E55" s="115">
        <v>-2.3226819357221817</v>
      </c>
    </row>
    <row r="56" spans="1:5" ht="18" customHeight="1" thickBot="1" x14ac:dyDescent="0.3">
      <c r="A56" s="38" t="s">
        <v>49</v>
      </c>
      <c r="B56" s="145">
        <v>53.415100000000002</v>
      </c>
      <c r="C56" s="162"/>
      <c r="D56" s="29">
        <v>56.9221</v>
      </c>
      <c r="E56" s="120">
        <v>6.5655591770866328</v>
      </c>
    </row>
    <row r="57" spans="1:5" ht="21" customHeight="1" thickBot="1" x14ac:dyDescent="0.3">
      <c r="A57" s="39" t="s">
        <v>50</v>
      </c>
      <c r="B57" s="152">
        <v>222.74310499999999</v>
      </c>
      <c r="C57" s="177"/>
      <c r="D57" s="40">
        <v>236.29919999999998</v>
      </c>
      <c r="E57" s="121">
        <v>6.0859773863707334</v>
      </c>
    </row>
    <row r="58" spans="1:5" ht="18" customHeight="1" x14ac:dyDescent="0.25">
      <c r="A58" s="41" t="s">
        <v>115</v>
      </c>
      <c r="B58" s="41"/>
      <c r="C58" s="41"/>
      <c r="D58" s="42"/>
      <c r="E58" s="43"/>
    </row>
    <row r="59" spans="1:5" x14ac:dyDescent="0.25">
      <c r="A59" s="44" t="s">
        <v>95</v>
      </c>
      <c r="B59" s="43"/>
      <c r="C59" s="43"/>
      <c r="D59" s="43"/>
    </row>
    <row r="60" spans="1:5" x14ac:dyDescent="0.25">
      <c r="A60" s="44" t="s">
        <v>51</v>
      </c>
      <c r="B60" s="43"/>
      <c r="C60" s="43"/>
      <c r="D60" s="43"/>
    </row>
    <row r="61" spans="1:5" x14ac:dyDescent="0.25">
      <c r="A61" s="44" t="s">
        <v>52</v>
      </c>
      <c r="B61" s="43"/>
      <c r="C61" s="43"/>
      <c r="D61" s="43"/>
    </row>
    <row r="62" spans="1:5" x14ac:dyDescent="0.25">
      <c r="A62" s="44"/>
    </row>
    <row r="63" spans="1:5" x14ac:dyDescent="0.25">
      <c r="A63" s="44"/>
    </row>
    <row r="64" spans="1:5" ht="15.75" x14ac:dyDescent="0.25">
      <c r="A64" s="170" t="s">
        <v>53</v>
      </c>
      <c r="B64" s="45"/>
      <c r="C64" s="45"/>
      <c r="D64" s="42"/>
    </row>
    <row r="65" spans="1:4" ht="15.75" thickBot="1" x14ac:dyDescent="0.3">
      <c r="A65" s="4"/>
      <c r="B65" s="4"/>
      <c r="C65" s="4"/>
      <c r="D65" s="46" t="s">
        <v>3</v>
      </c>
    </row>
    <row r="66" spans="1:4" ht="14.45" customHeight="1" x14ac:dyDescent="0.25">
      <c r="A66" s="182" t="s">
        <v>4</v>
      </c>
      <c r="B66" s="178" t="s">
        <v>54</v>
      </c>
      <c r="C66" s="178" t="s">
        <v>91</v>
      </c>
      <c r="D66" s="180" t="s">
        <v>5</v>
      </c>
    </row>
    <row r="67" spans="1:4" ht="15" customHeight="1" thickBot="1" x14ac:dyDescent="0.3">
      <c r="A67" s="183"/>
      <c r="B67" s="179"/>
      <c r="C67" s="179"/>
      <c r="D67" s="181"/>
    </row>
    <row r="68" spans="1:4" ht="15.75" x14ac:dyDescent="0.25">
      <c r="A68" s="8" t="s">
        <v>55</v>
      </c>
      <c r="B68" s="9">
        <v>81.327205000000006</v>
      </c>
      <c r="C68" s="9">
        <v>89.578399999999988</v>
      </c>
      <c r="D68" s="47">
        <v>10.145676345326237</v>
      </c>
    </row>
    <row r="69" spans="1:4" ht="15.75" x14ac:dyDescent="0.25">
      <c r="A69" s="48" t="s">
        <v>56</v>
      </c>
      <c r="B69" s="15">
        <v>51.09870500000001</v>
      </c>
      <c r="C69" s="15">
        <v>54.236599999999996</v>
      </c>
      <c r="D69" s="49">
        <v>6.1408503405320891</v>
      </c>
    </row>
    <row r="70" spans="1:4" ht="15.75" x14ac:dyDescent="0.25">
      <c r="A70" s="48" t="s">
        <v>57</v>
      </c>
      <c r="B70" s="15">
        <v>30.228499999999997</v>
      </c>
      <c r="C70" s="15">
        <v>35.341799999999992</v>
      </c>
      <c r="D70" s="50">
        <v>16.915493656648508</v>
      </c>
    </row>
    <row r="71" spans="1:4" ht="15.75" x14ac:dyDescent="0.25">
      <c r="A71" s="8" t="s">
        <v>58</v>
      </c>
      <c r="B71" s="22">
        <v>67.115899999999996</v>
      </c>
      <c r="C71" s="22">
        <v>64.720799999999997</v>
      </c>
      <c r="D71" s="47">
        <v>-3.5686029688941079</v>
      </c>
    </row>
    <row r="72" spans="1:4" ht="15.75" x14ac:dyDescent="0.25">
      <c r="A72" s="48" t="s">
        <v>56</v>
      </c>
      <c r="B72" s="35">
        <v>49.054299999999998</v>
      </c>
      <c r="C72" s="35">
        <v>48.265499999999996</v>
      </c>
      <c r="D72" s="51">
        <v>-1.6080139763486656</v>
      </c>
    </row>
    <row r="73" spans="1:4" ht="15.75" x14ac:dyDescent="0.25">
      <c r="A73" s="48" t="s">
        <v>57</v>
      </c>
      <c r="B73" s="35">
        <v>18.061599999999999</v>
      </c>
      <c r="C73" s="35">
        <v>16.455300000000001</v>
      </c>
      <c r="D73" s="51">
        <v>-8.8934535146387823</v>
      </c>
    </row>
    <row r="74" spans="1:4" ht="15.75" x14ac:dyDescent="0.25">
      <c r="A74" s="52" t="s">
        <v>59</v>
      </c>
      <c r="B74" s="53">
        <v>148.443105</v>
      </c>
      <c r="C74" s="53">
        <v>154.29919999999998</v>
      </c>
      <c r="D74" s="54">
        <v>3.945009773273056</v>
      </c>
    </row>
    <row r="75" spans="1:4" ht="15.75" x14ac:dyDescent="0.25">
      <c r="A75" s="55"/>
      <c r="B75" s="56"/>
      <c r="C75" s="56"/>
      <c r="D75" s="57"/>
    </row>
    <row r="76" spans="1:4" ht="15.75" x14ac:dyDescent="0.25">
      <c r="A76" s="58" t="s">
        <v>60</v>
      </c>
      <c r="B76" s="59">
        <v>74.3</v>
      </c>
      <c r="C76" s="59">
        <v>82</v>
      </c>
      <c r="D76" s="60">
        <v>10.363391655450883</v>
      </c>
    </row>
    <row r="77" spans="1:4" ht="16.5" thickBot="1" x14ac:dyDescent="0.3">
      <c r="A77" s="61"/>
      <c r="B77" s="56"/>
      <c r="C77" s="56"/>
      <c r="D77" s="60"/>
    </row>
    <row r="78" spans="1:4" ht="16.5" thickBot="1" x14ac:dyDescent="0.3">
      <c r="A78" s="62" t="s">
        <v>61</v>
      </c>
      <c r="B78" s="63">
        <v>222.74310500000001</v>
      </c>
      <c r="C78" s="63">
        <v>236.29919999999998</v>
      </c>
      <c r="D78" s="64">
        <v>6.0859773863707112</v>
      </c>
    </row>
    <row r="79" spans="1:4" x14ac:dyDescent="0.25">
      <c r="A79" s="41" t="str">
        <f>A58</f>
        <v>Fonte e elab.: DCI/SPA/MAPA. Data: 16.06.2020.</v>
      </c>
      <c r="B79" s="41"/>
      <c r="C79" s="42"/>
      <c r="D79" s="43"/>
    </row>
    <row r="80" spans="1:4" x14ac:dyDescent="0.25">
      <c r="A80" s="43"/>
      <c r="B80" s="43"/>
      <c r="C80" s="43"/>
      <c r="D80" s="43"/>
    </row>
    <row r="81" spans="1:4" ht="15.75" x14ac:dyDescent="0.25">
      <c r="A81" s="170" t="s">
        <v>62</v>
      </c>
      <c r="B81" s="45"/>
      <c r="C81" s="45"/>
      <c r="D81" s="42"/>
    </row>
    <row r="82" spans="1:4" ht="15.75" thickBot="1" x14ac:dyDescent="0.3">
      <c r="A82" s="4"/>
      <c r="B82" s="4"/>
      <c r="C82" s="4"/>
      <c r="D82" s="46" t="s">
        <v>3</v>
      </c>
    </row>
    <row r="83" spans="1:4" ht="14.45" customHeight="1" x14ac:dyDescent="0.25">
      <c r="A83" s="182" t="s">
        <v>4</v>
      </c>
      <c r="B83" s="178" t="s">
        <v>54</v>
      </c>
      <c r="C83" s="178" t="s">
        <v>91</v>
      </c>
      <c r="D83" s="180" t="s">
        <v>5</v>
      </c>
    </row>
    <row r="84" spans="1:4" ht="15.75" thickBot="1" x14ac:dyDescent="0.3">
      <c r="A84" s="183"/>
      <c r="B84" s="179"/>
      <c r="C84" s="179"/>
      <c r="D84" s="181"/>
    </row>
    <row r="85" spans="1:4" s="2" customFormat="1" ht="15.75" x14ac:dyDescent="0.25">
      <c r="A85" s="65"/>
      <c r="B85" s="66"/>
      <c r="C85" s="67"/>
      <c r="D85" s="68"/>
    </row>
    <row r="86" spans="1:4" ht="15.75" x14ac:dyDescent="0.25">
      <c r="A86" s="69" t="s">
        <v>63</v>
      </c>
      <c r="B86" s="70">
        <v>169.32800499999999</v>
      </c>
      <c r="C86" s="70">
        <v>179.37709999999998</v>
      </c>
      <c r="D86" s="71">
        <v>5.934691665445424</v>
      </c>
    </row>
    <row r="87" spans="1:4" ht="15.75" x14ac:dyDescent="0.25">
      <c r="A87" s="69" t="s">
        <v>64</v>
      </c>
      <c r="B87" s="72">
        <v>53.415100000000002</v>
      </c>
      <c r="C87" s="72">
        <v>56.9221</v>
      </c>
      <c r="D87" s="71">
        <v>6.5655591770866328</v>
      </c>
    </row>
    <row r="88" spans="1:4" ht="15.75" x14ac:dyDescent="0.25">
      <c r="A88" s="69"/>
      <c r="B88" s="73"/>
      <c r="C88" s="73"/>
      <c r="D88" s="74"/>
    </row>
    <row r="89" spans="1:4" ht="15.75" x14ac:dyDescent="0.25">
      <c r="A89" s="52" t="s">
        <v>65</v>
      </c>
      <c r="B89" s="53">
        <v>222.74310499999999</v>
      </c>
      <c r="C89" s="53">
        <v>236.29919999999998</v>
      </c>
      <c r="D89" s="54">
        <v>6.0859773863707334</v>
      </c>
    </row>
    <row r="90" spans="1:4" x14ac:dyDescent="0.25">
      <c r="A90" s="41" t="str">
        <f>A58</f>
        <v>Fonte e elab.: DCI/SPA/MAPA. Data: 16.06.2020.</v>
      </c>
      <c r="B90" s="41"/>
      <c r="C90" s="42"/>
      <c r="D90" s="43"/>
    </row>
    <row r="91" spans="1:4" x14ac:dyDescent="0.25">
      <c r="A91" s="41"/>
      <c r="B91" s="41"/>
      <c r="C91" s="42"/>
      <c r="D91" s="43"/>
    </row>
    <row r="92" spans="1:4" x14ac:dyDescent="0.25">
      <c r="A92" s="41"/>
      <c r="B92" s="41"/>
      <c r="C92" s="42"/>
      <c r="D92" s="43"/>
    </row>
    <row r="93" spans="1:4" ht="15.75" x14ac:dyDescent="0.25">
      <c r="A93" s="170" t="s">
        <v>111</v>
      </c>
      <c r="B93" s="45"/>
      <c r="C93" s="45"/>
      <c r="D93" s="42"/>
    </row>
    <row r="94" spans="1:4" ht="15.75" thickBot="1" x14ac:dyDescent="0.3">
      <c r="A94" s="4"/>
      <c r="B94" s="4"/>
      <c r="C94" s="4"/>
      <c r="D94" s="46" t="s">
        <v>3</v>
      </c>
    </row>
    <row r="95" spans="1:4" ht="14.45" customHeight="1" x14ac:dyDescent="0.25">
      <c r="A95" s="182" t="s">
        <v>4</v>
      </c>
      <c r="B95" s="178" t="s">
        <v>54</v>
      </c>
      <c r="C95" s="178" t="s">
        <v>91</v>
      </c>
      <c r="D95" s="180" t="s">
        <v>5</v>
      </c>
    </row>
    <row r="96" spans="1:4" ht="15" customHeight="1" thickBot="1" x14ac:dyDescent="0.3">
      <c r="A96" s="183"/>
      <c r="B96" s="179"/>
      <c r="C96" s="179"/>
      <c r="D96" s="181"/>
    </row>
    <row r="97" spans="1:5" ht="15.75" x14ac:dyDescent="0.25">
      <c r="A97" s="65"/>
      <c r="B97" s="66"/>
      <c r="C97" s="67"/>
      <c r="D97" s="68"/>
    </row>
    <row r="98" spans="1:5" ht="15.75" x14ac:dyDescent="0.25">
      <c r="A98" s="69" t="s">
        <v>108</v>
      </c>
      <c r="B98" s="70">
        <v>31.2151</v>
      </c>
      <c r="C98" s="70">
        <v>33</v>
      </c>
      <c r="D98" s="71">
        <v>5.7180659360373642</v>
      </c>
    </row>
    <row r="99" spans="1:5" ht="15.75" x14ac:dyDescent="0.25">
      <c r="A99" s="69" t="s">
        <v>109</v>
      </c>
      <c r="B99" s="72">
        <v>26.486705000000001</v>
      </c>
      <c r="C99" s="72">
        <v>33.124849999999995</v>
      </c>
      <c r="D99" s="71">
        <v>25.06217742070973</v>
      </c>
    </row>
    <row r="100" spans="1:5" ht="15.75" x14ac:dyDescent="0.25">
      <c r="A100" s="69" t="s">
        <v>110</v>
      </c>
      <c r="B100" s="72">
        <v>165.04130000000001</v>
      </c>
      <c r="C100" s="72">
        <v>170.17435</v>
      </c>
      <c r="D100" s="71">
        <v>3.1101609112385686</v>
      </c>
    </row>
    <row r="101" spans="1:5" ht="15.75" x14ac:dyDescent="0.25">
      <c r="A101" s="69"/>
      <c r="B101" s="73"/>
      <c r="C101" s="73"/>
      <c r="D101" s="74"/>
    </row>
    <row r="102" spans="1:5" ht="15.75" x14ac:dyDescent="0.25">
      <c r="A102" s="52" t="s">
        <v>65</v>
      </c>
      <c r="B102" s="53">
        <v>222.74310500000001</v>
      </c>
      <c r="C102" s="53">
        <v>236.29919999999998</v>
      </c>
      <c r="D102" s="54">
        <v>6.0859773863707112</v>
      </c>
    </row>
    <row r="103" spans="1:5" x14ac:dyDescent="0.25">
      <c r="A103" s="41" t="str">
        <f>A90</f>
        <v>Fonte e elab.: DCI/SPA/MAPA. Data: 16.06.2020.</v>
      </c>
      <c r="B103" s="41"/>
      <c r="C103" s="42"/>
      <c r="D103" s="43"/>
    </row>
    <row r="104" spans="1:5" x14ac:dyDescent="0.25">
      <c r="A104" s="41"/>
      <c r="B104" s="41"/>
      <c r="C104" s="42"/>
      <c r="D104" s="43"/>
    </row>
    <row r="105" spans="1:5" x14ac:dyDescent="0.25">
      <c r="A105" s="41"/>
      <c r="B105" s="41"/>
      <c r="C105" s="42"/>
      <c r="D105" s="43"/>
    </row>
    <row r="106" spans="1:5" ht="15.75" x14ac:dyDescent="0.25">
      <c r="A106" s="75" t="s">
        <v>112</v>
      </c>
      <c r="B106" s="45"/>
      <c r="C106" s="45"/>
      <c r="D106" s="42"/>
    </row>
    <row r="107" spans="1:5" ht="15.75" thickBot="1" x14ac:dyDescent="0.3">
      <c r="A107" s="4"/>
      <c r="B107" s="4"/>
      <c r="C107" s="4"/>
      <c r="D107" s="76"/>
    </row>
    <row r="108" spans="1:5" ht="15.6" customHeight="1" x14ac:dyDescent="0.25">
      <c r="A108" s="182" t="s">
        <v>4</v>
      </c>
      <c r="B108" s="178" t="s">
        <v>93</v>
      </c>
      <c r="C108" s="178" t="s">
        <v>92</v>
      </c>
      <c r="D108" s="185" t="s">
        <v>94</v>
      </c>
      <c r="E108" s="197"/>
    </row>
    <row r="109" spans="1:5" ht="15.75" customHeight="1" thickBot="1" x14ac:dyDescent="0.3">
      <c r="A109" s="183"/>
      <c r="B109" s="179"/>
      <c r="C109" s="184"/>
      <c r="D109" s="186"/>
      <c r="E109" s="198"/>
    </row>
    <row r="110" spans="1:5" ht="15.75" x14ac:dyDescent="0.25">
      <c r="A110" s="21" t="s">
        <v>66</v>
      </c>
      <c r="B110" s="9"/>
      <c r="C110" s="125"/>
      <c r="D110" s="77"/>
      <c r="E110" s="167"/>
    </row>
    <row r="111" spans="1:5" ht="15.75" x14ac:dyDescent="0.25">
      <c r="A111" s="10" t="s">
        <v>10</v>
      </c>
      <c r="B111" s="11"/>
      <c r="C111" s="126"/>
      <c r="D111" s="78"/>
      <c r="E111" s="78"/>
    </row>
    <row r="112" spans="1:5" ht="15.75" x14ac:dyDescent="0.25">
      <c r="A112" s="25" t="s">
        <v>67</v>
      </c>
      <c r="B112" s="79" t="s">
        <v>68</v>
      </c>
      <c r="C112" s="127" t="s">
        <v>114</v>
      </c>
      <c r="D112" s="110">
        <v>-13</v>
      </c>
      <c r="E112" s="110"/>
    </row>
    <row r="113" spans="1:5" ht="15.75" x14ac:dyDescent="0.25">
      <c r="A113" s="25" t="s">
        <v>69</v>
      </c>
      <c r="B113" s="109">
        <v>6</v>
      </c>
      <c r="C113" s="128">
        <v>5</v>
      </c>
      <c r="D113" s="85">
        <v>16.7</v>
      </c>
      <c r="E113" s="85"/>
    </row>
    <row r="114" spans="1:5" ht="15.75" x14ac:dyDescent="0.25">
      <c r="A114" s="25" t="s">
        <v>70</v>
      </c>
      <c r="B114" s="109">
        <v>8</v>
      </c>
      <c r="C114" s="128">
        <v>6</v>
      </c>
      <c r="D114" s="85">
        <v>-25</v>
      </c>
      <c r="E114" s="85"/>
    </row>
    <row r="115" spans="1:5" ht="16.5" thickBot="1" x14ac:dyDescent="0.3">
      <c r="A115" s="80" t="s">
        <v>16</v>
      </c>
      <c r="B115" s="81" t="s">
        <v>0</v>
      </c>
      <c r="C115" s="129" t="s">
        <v>0</v>
      </c>
      <c r="D115" s="122" t="s">
        <v>0</v>
      </c>
      <c r="E115" s="134"/>
    </row>
    <row r="116" spans="1:5" ht="15.75" x14ac:dyDescent="0.25">
      <c r="A116" s="21" t="s">
        <v>71</v>
      </c>
      <c r="B116" s="82"/>
      <c r="C116" s="130"/>
      <c r="D116" s="83"/>
      <c r="E116" s="134"/>
    </row>
    <row r="117" spans="1:5" ht="15.75" x14ac:dyDescent="0.25">
      <c r="A117" s="10" t="s">
        <v>10</v>
      </c>
      <c r="B117" s="84"/>
      <c r="C117" s="131"/>
      <c r="D117" s="85"/>
      <c r="E117" s="85"/>
    </row>
    <row r="118" spans="1:5" ht="15.75" x14ac:dyDescent="0.25">
      <c r="A118" s="31" t="s">
        <v>72</v>
      </c>
      <c r="B118" s="84"/>
      <c r="C118" s="131"/>
      <c r="D118" s="85"/>
      <c r="E118" s="85"/>
    </row>
    <row r="119" spans="1:5" ht="15.75" x14ac:dyDescent="0.25">
      <c r="A119" s="86" t="s">
        <v>32</v>
      </c>
      <c r="B119" s="89">
        <v>8.5</v>
      </c>
      <c r="C119" s="132">
        <v>7.5</v>
      </c>
      <c r="D119" s="85">
        <v>-11.764705882352944</v>
      </c>
      <c r="E119" s="85"/>
    </row>
    <row r="120" spans="1:5" ht="15.75" x14ac:dyDescent="0.25">
      <c r="A120" s="87" t="s">
        <v>34</v>
      </c>
      <c r="B120" s="88" t="s">
        <v>73</v>
      </c>
      <c r="C120" s="124" t="s">
        <v>85</v>
      </c>
      <c r="D120" s="123" t="s">
        <v>86</v>
      </c>
      <c r="E120" s="135"/>
    </row>
    <row r="121" spans="1:5" ht="15" customHeight="1" x14ac:dyDescent="0.25">
      <c r="A121" s="87" t="s">
        <v>35</v>
      </c>
      <c r="B121" s="88" t="s">
        <v>74</v>
      </c>
      <c r="C121" s="124" t="s">
        <v>88</v>
      </c>
      <c r="D121" s="123" t="s">
        <v>87</v>
      </c>
      <c r="E121" s="135"/>
    </row>
    <row r="122" spans="1:5" ht="15.75" x14ac:dyDescent="0.25">
      <c r="A122" s="87" t="s">
        <v>36</v>
      </c>
      <c r="B122" s="88">
        <v>7</v>
      </c>
      <c r="C122" s="124">
        <v>6</v>
      </c>
      <c r="D122" s="112">
        <v>-14.2</v>
      </c>
      <c r="E122" s="134"/>
    </row>
    <row r="123" spans="1:5" ht="15.75" x14ac:dyDescent="0.25">
      <c r="A123" s="87" t="s">
        <v>37</v>
      </c>
      <c r="B123" s="88">
        <v>7</v>
      </c>
      <c r="C123" s="124">
        <v>6</v>
      </c>
      <c r="D123" s="112">
        <v>-14.2</v>
      </c>
      <c r="E123" s="134"/>
    </row>
    <row r="124" spans="1:5" ht="15.75" x14ac:dyDescent="0.25">
      <c r="A124" s="173" t="s">
        <v>38</v>
      </c>
      <c r="B124" s="174">
        <v>8</v>
      </c>
      <c r="C124" s="175">
        <v>6</v>
      </c>
      <c r="D124" s="176">
        <v>-25</v>
      </c>
      <c r="E124" s="85"/>
    </row>
    <row r="125" spans="1:5" ht="15.75" x14ac:dyDescent="0.25">
      <c r="A125" s="173" t="s">
        <v>39</v>
      </c>
      <c r="B125" s="174">
        <v>8</v>
      </c>
      <c r="C125" s="175">
        <v>6</v>
      </c>
      <c r="D125" s="176">
        <v>-25</v>
      </c>
      <c r="E125" s="85"/>
    </row>
    <row r="126" spans="1:5" ht="15.75" x14ac:dyDescent="0.25">
      <c r="A126" s="25" t="s">
        <v>40</v>
      </c>
      <c r="B126" s="89">
        <v>8</v>
      </c>
      <c r="C126" s="132">
        <v>7</v>
      </c>
      <c r="D126" s="85">
        <v>-12.5</v>
      </c>
      <c r="E126" s="85"/>
    </row>
    <row r="127" spans="1:5" ht="16.5" customHeight="1" x14ac:dyDescent="0.25">
      <c r="A127" s="90" t="s">
        <v>77</v>
      </c>
      <c r="B127" s="91" t="s">
        <v>76</v>
      </c>
      <c r="C127" s="133">
        <v>7</v>
      </c>
      <c r="D127" s="111" t="s">
        <v>0</v>
      </c>
      <c r="E127" s="136"/>
    </row>
    <row r="128" spans="1:5" ht="16.5" hidden="1" customHeight="1" x14ac:dyDescent="0.25">
      <c r="A128" s="25" t="s">
        <v>75</v>
      </c>
      <c r="B128" s="89" t="s">
        <v>76</v>
      </c>
      <c r="C128" s="89" t="s">
        <v>1</v>
      </c>
      <c r="D128" s="92" t="s">
        <v>0</v>
      </c>
    </row>
    <row r="129" spans="1:4" ht="16.5" hidden="1" thickBot="1" x14ac:dyDescent="0.3">
      <c r="A129" s="93" t="s">
        <v>78</v>
      </c>
      <c r="B129" s="94" t="s">
        <v>76</v>
      </c>
      <c r="C129" s="95" t="s">
        <v>1</v>
      </c>
      <c r="D129" s="96" t="s">
        <v>0</v>
      </c>
    </row>
    <row r="130" spans="1:4" ht="15.75" x14ac:dyDescent="0.25">
      <c r="A130" s="97" t="str">
        <f>A58</f>
        <v>Fonte e elab.: DCI/SPA/MAPA. Data: 16.06.2020.</v>
      </c>
      <c r="B130" s="98"/>
      <c r="C130" s="98"/>
      <c r="D130" s="99"/>
    </row>
    <row r="131" spans="1:4" x14ac:dyDescent="0.25">
      <c r="A131" s="41"/>
      <c r="B131" s="41"/>
      <c r="C131" s="42"/>
      <c r="D131" s="43"/>
    </row>
    <row r="132" spans="1:4" x14ac:dyDescent="0.25">
      <c r="A132" s="41"/>
      <c r="B132" s="41"/>
      <c r="C132" s="42"/>
      <c r="D132" s="43"/>
    </row>
    <row r="133" spans="1:4" x14ac:dyDescent="0.25">
      <c r="A133" s="187" t="s">
        <v>79</v>
      </c>
      <c r="B133" s="188"/>
      <c r="C133" s="188"/>
      <c r="D133" s="188"/>
    </row>
    <row r="134" spans="1:4" ht="15.75" thickBot="1" x14ac:dyDescent="0.3"/>
    <row r="135" spans="1:4" x14ac:dyDescent="0.25">
      <c r="A135" s="182" t="s">
        <v>80</v>
      </c>
      <c r="B135" s="178" t="s">
        <v>97</v>
      </c>
      <c r="C135" s="189" t="s">
        <v>98</v>
      </c>
      <c r="D135" s="180" t="s">
        <v>5</v>
      </c>
    </row>
    <row r="136" spans="1:4" ht="15.75" thickBot="1" x14ac:dyDescent="0.3">
      <c r="A136" s="183"/>
      <c r="B136" s="179"/>
      <c r="C136" s="190"/>
      <c r="D136" s="181"/>
    </row>
    <row r="137" spans="1:4" s="2" customFormat="1" ht="15.75" x14ac:dyDescent="0.25">
      <c r="A137" s="100" t="s">
        <v>81</v>
      </c>
      <c r="B137" s="101" t="s">
        <v>101</v>
      </c>
      <c r="C137" s="101" t="s">
        <v>102</v>
      </c>
      <c r="D137" s="102" t="s">
        <v>99</v>
      </c>
    </row>
    <row r="138" spans="1:4" ht="15.75" x14ac:dyDescent="0.25">
      <c r="A138" s="58" t="s">
        <v>82</v>
      </c>
      <c r="B138" s="103" t="s">
        <v>100</v>
      </c>
      <c r="C138" s="103" t="s">
        <v>103</v>
      </c>
      <c r="D138" s="104" t="s">
        <v>104</v>
      </c>
    </row>
    <row r="139" spans="1:4" ht="16.5" thickBot="1" x14ac:dyDescent="0.3">
      <c r="A139" s="105" t="s">
        <v>83</v>
      </c>
      <c r="B139" s="106" t="s">
        <v>105</v>
      </c>
      <c r="C139" s="107" t="s">
        <v>106</v>
      </c>
      <c r="D139" s="108" t="s">
        <v>107</v>
      </c>
    </row>
    <row r="140" spans="1:4" x14ac:dyDescent="0.25">
      <c r="A140" s="97" t="str">
        <f>A130</f>
        <v>Fonte e elab.: DCI/SPA/MAPA. Data: 16.06.2020.</v>
      </c>
    </row>
  </sheetData>
  <mergeCells count="27">
    <mergeCell ref="A1:E1"/>
    <mergeCell ref="A3:E3"/>
    <mergeCell ref="D66:D67"/>
    <mergeCell ref="B6:C6"/>
    <mergeCell ref="E108:E109"/>
    <mergeCell ref="A83:A84"/>
    <mergeCell ref="B83:B84"/>
    <mergeCell ref="C83:C84"/>
    <mergeCell ref="D83:D84"/>
    <mergeCell ref="A5:A6"/>
    <mergeCell ref="B5:C5"/>
    <mergeCell ref="A66:A67"/>
    <mergeCell ref="B66:B67"/>
    <mergeCell ref="C66:C67"/>
    <mergeCell ref="A95:A96"/>
    <mergeCell ref="B95:B96"/>
    <mergeCell ref="A133:D133"/>
    <mergeCell ref="A135:A136"/>
    <mergeCell ref="B135:B136"/>
    <mergeCell ref="C135:C136"/>
    <mergeCell ref="D135:D136"/>
    <mergeCell ref="C95:C96"/>
    <mergeCell ref="D95:D96"/>
    <mergeCell ref="A108:A109"/>
    <mergeCell ref="B108:B109"/>
    <mergeCell ref="C108:C109"/>
    <mergeCell ref="D108:D109"/>
  </mergeCells>
  <pageMargins left="0.511811024" right="0.511811024" top="0.78740157499999996" bottom="0.78740157499999996" header="0.31496062000000002" footer="0.31496062000000002"/>
  <pageSetup paperSize="9" scale="57" fitToHeight="0" orientation="portrait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23A3018E53C64287FDBC70EAA106FE" ma:contentTypeVersion="5" ma:contentTypeDescription="Crie um novo documento." ma:contentTypeScope="" ma:versionID="6996812a1ebd4a21cb8424d64823d642">
  <xsd:schema xmlns:xsd="http://www.w3.org/2001/XMLSchema" xmlns:xs="http://www.w3.org/2001/XMLSchema" xmlns:p="http://schemas.microsoft.com/office/2006/metadata/properties" xmlns:ns3="0cf6964a-715d-4a5a-a3ba-7e3dc353d0bd" xmlns:ns4="c73d97cc-6167-4578-9d33-1f129f7e866d" targetNamespace="http://schemas.microsoft.com/office/2006/metadata/properties" ma:root="true" ma:fieldsID="27957ce614b179f6c3933a4398566c8b" ns3:_="" ns4:_="">
    <xsd:import namespace="0cf6964a-715d-4a5a-a3ba-7e3dc353d0bd"/>
    <xsd:import namespace="c73d97cc-6167-4578-9d33-1f129f7e866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6964a-715d-4a5a-a3ba-7e3dc353d0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d97cc-6167-4578-9d33-1f129f7e86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67F044-DCC0-46F0-9DC4-E9EF8F00947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73d97cc-6167-4578-9d33-1f129f7e866d"/>
    <ds:schemaRef ds:uri="http://purl.org/dc/elements/1.1/"/>
    <ds:schemaRef ds:uri="http://schemas.microsoft.com/office/2006/documentManagement/types"/>
    <ds:schemaRef ds:uri="0cf6964a-715d-4a5a-a3ba-7e3dc353d0b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8878AA2-D8DD-4210-A9AB-0312DC94C7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7FFF6D-02B7-42AB-A3DB-357CAB92E7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f6964a-715d-4a5a-a3ba-7e3dc353d0bd"/>
    <ds:schemaRef ds:uri="c73d97cc-6167-4578-9d33-1f129f7e86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SÍNTESE II - 20-21 -VALORES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G1745 IRON</dc:creator>
  <cp:keywords/>
  <dc:description/>
  <cp:lastModifiedBy>Claudio Marcelo Rosa Tourinho</cp:lastModifiedBy>
  <cp:revision/>
  <cp:lastPrinted>2020-06-17T15:10:48Z</cp:lastPrinted>
  <dcterms:created xsi:type="dcterms:W3CDTF">2020-05-13T12:00:23Z</dcterms:created>
  <dcterms:modified xsi:type="dcterms:W3CDTF">2020-06-17T15:11:51Z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0x0101006023A3018E53C64287FDBC70EAA106FE</vt:lpwstr>
  </property>
</Properties>
</file>