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ina.freitas\AppData\Local\Microsoft\Windows\INetCache\Content.Outlook\BKWW1P91\"/>
    </mc:Choice>
  </mc:AlternateContent>
  <bookViews>
    <workbookView xWindow="0" yWindow="0" windowWidth="21600" windowHeight="9735" tabRatio="672"/>
  </bookViews>
  <sheets>
    <sheet name="Liberações-DIVULGAÇÃO" sheetId="30" r:id="rId1"/>
    <sheet name="Cert.Colh." sheetId="18" state="hidden" r:id="rId2"/>
    <sheet name="Cert.CPR.G." sheetId="21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Area" localSheetId="0">'Liberações-DIVULGAÇÃO'!$A$1:$J$45</definedName>
    <definedName name="_xlnm.Database">#REF!</definedName>
    <definedName name="banvco">'[1]Spred-09'!#REF!,'[1]Spred-09'!$E$7:$L$7</definedName>
    <definedName name="ca" localSheetId="0">'[2]Spred-09'!#REF!</definedName>
    <definedName name="ca">'[3]Spred-09'!#REF!</definedName>
    <definedName name="caf">'[3]Spred-09'!#REF!</definedName>
    <definedName name="cafe">'[4]Spred-09'!#REF!</definedName>
    <definedName name="CAFE´">'[5]Spred-09'!#REF!,'[5]Spred-09'!$E$7:$L$7</definedName>
    <definedName name="FECHADO">'[6]Spred-09'!#REF!</definedName>
    <definedName name="FUNDO">'[4]Spred-09'!#REF!</definedName>
    <definedName name="jogo" localSheetId="0">'[7]Spred-09'!#REF!</definedName>
    <definedName name="jogo">'[6]Spred-09'!#REF!</definedName>
    <definedName name="li" localSheetId="0">'[2]Spred-09'!#REF!,'[2]Spred-09'!$E$7:$L$7</definedName>
    <definedName name="li">'[3]Spred-09'!#REF!,'[3]Spred-09'!$E$7:$L$7</definedName>
    <definedName name="liber">'[8]Spred-09'!#REF!</definedName>
    <definedName name="limpa">'[9]Spred-09'!#REF!,'[9]Spred-09'!$E$7:$L$7</definedName>
    <definedName name="p" localSheetId="0">'[7]Spred-09'!#REF!</definedName>
    <definedName name="p">'[6]Spred-09'!#REF!</definedName>
    <definedName name="paul">'[8]Spred-09'!#REF!,'[8]Spred-09'!$D$7:$K$7</definedName>
    <definedName name="paulo" localSheetId="0">'[2]Spred-09'!#REF!</definedName>
    <definedName name="paulo">'[3]Spred-09'!#REF!</definedName>
    <definedName name="Planilha_1ÁreaTotal" localSheetId="0">'[8]Spred-09'!#REF!,'[8]Spred-09'!$D$7:$K$23</definedName>
    <definedName name="Planilha_1ÁreaTotal">'[8]Spred-09'!#REF!,'[8]Spred-09'!$D$7:$K$23</definedName>
    <definedName name="Planilha_1CabGráfico" localSheetId="0">'[8]Spred-09'!#REF!</definedName>
    <definedName name="Planilha_1CabGráfico">'[8]Spred-09'!#REF!</definedName>
    <definedName name="Planilha_1TítCols" localSheetId="0">'[8]Spred-09'!#REF!,'[8]Spred-09'!$D$7:$K$7</definedName>
    <definedName name="Planilha_1TítCols">'[8]Spred-09'!#REF!,'[8]Spred-09'!$D$7:$K$7</definedName>
    <definedName name="Planilha_1TítLins" localSheetId="0">'[8]Spred-09'!#REF!</definedName>
    <definedName name="Planilha_1TítLins">'[8]Spred-09'!#REF!</definedName>
    <definedName name="sim" localSheetId="0">'[10]Spred-09'!#REF!,'[10]Spred-09'!$E$7:$L$7</definedName>
    <definedName name="sim">'[11]Spred-09'!#REF!,'[11]Spred-09'!$E$7:$L$7</definedName>
    <definedName name="time">'[1]Spred-09'!#REF!</definedName>
    <definedName name="valores" localSheetId="0">'[10]Spred-09'!#REF!</definedName>
    <definedName name="valores">'[11]Spred-09'!#REF!</definedName>
  </definedNames>
  <calcPr calcId="171027"/>
</workbook>
</file>

<file path=xl/calcChain.xml><?xml version="1.0" encoding="utf-8"?>
<calcChain xmlns="http://schemas.openxmlformats.org/spreadsheetml/2006/main">
  <c r="B44" i="30" l="1"/>
  <c r="A8" i="30" l="1"/>
  <c r="K12" i="21"/>
  <c r="K15" i="21" s="1"/>
  <c r="K13" i="21"/>
  <c r="K14" i="21"/>
  <c r="I15" i="21"/>
  <c r="J15" i="21"/>
  <c r="I24" i="18"/>
</calcChain>
</file>

<file path=xl/sharedStrings.xml><?xml version="1.0" encoding="utf-8"?>
<sst xmlns="http://schemas.openxmlformats.org/spreadsheetml/2006/main" count="152" uniqueCount="114">
  <si>
    <t>Nº do Contrato</t>
  </si>
  <si>
    <t>BANESTES</t>
  </si>
  <si>
    <t>BANCOOB</t>
  </si>
  <si>
    <t>CREDIVAR</t>
  </si>
  <si>
    <t>BRADESCO</t>
  </si>
  <si>
    <t>BANCOS</t>
  </si>
  <si>
    <t>MINISTÉRIO DA AGRICULTURA, PECUÁRIA E ABASTECIMENTO - MAPA</t>
  </si>
  <si>
    <t>DEPARTAMENTO DO CAFÉ - DCAF</t>
  </si>
  <si>
    <t>SECRETARIA DE PRODUÇÃO E AGROENERGIA - SPAE</t>
  </si>
  <si>
    <t xml:space="preserve">FGTS </t>
  </si>
  <si>
    <t>INSS</t>
  </si>
  <si>
    <t>FUNCAFÉ</t>
  </si>
  <si>
    <t>Data da Assinatura</t>
  </si>
  <si>
    <t>Estocagem</t>
  </si>
  <si>
    <t>FAC</t>
  </si>
  <si>
    <t>CNPJ</t>
  </si>
  <si>
    <t>60.746.948/0001-12</t>
  </si>
  <si>
    <t>02.038.232/0001-64</t>
  </si>
  <si>
    <t>28.127.603/0001-78</t>
  </si>
  <si>
    <t>25.798.596/0001-48</t>
  </si>
  <si>
    <t>90.400.888/0001-42</t>
  </si>
  <si>
    <t>00.000.000/0001-91</t>
  </si>
  <si>
    <t>58.160.789/0001-28</t>
  </si>
  <si>
    <t>CREDIMINAS</t>
  </si>
  <si>
    <t>RIBEIRÃO PRETO</t>
  </si>
  <si>
    <t>25.683.434/0001-64</t>
  </si>
  <si>
    <t>TOTAL CONTRATADO</t>
  </si>
  <si>
    <t>Fonte: MAPA/SPAE/DCAF</t>
  </si>
  <si>
    <t>00.517.645/0001-04</t>
  </si>
  <si>
    <t>CADIN</t>
  </si>
  <si>
    <t>RABOBANK</t>
  </si>
  <si>
    <t>01.023.570/0001-60</t>
  </si>
  <si>
    <t>Custeio</t>
  </si>
  <si>
    <t>BANCO SAFRA</t>
  </si>
  <si>
    <t>CERT.NEG.   DIVIDA ATIVA DA UNIÃO</t>
  </si>
  <si>
    <t>CPR</t>
  </si>
  <si>
    <t>Validade</t>
  </si>
  <si>
    <t>(R$)</t>
  </si>
  <si>
    <t>TOTAL</t>
  </si>
  <si>
    <t xml:space="preserve">SANTANDER BRASIL </t>
  </si>
  <si>
    <t>BANCO DO BRASIL</t>
  </si>
  <si>
    <t>OK</t>
  </si>
  <si>
    <t>32.428.294/0001-43</t>
  </si>
  <si>
    <t>42.873.828.0001-02</t>
  </si>
  <si>
    <t>GRANIZO</t>
  </si>
  <si>
    <t>AGROCREDI (GUAXUPÉ)</t>
  </si>
  <si>
    <t>CONTRATOS FIRMADOS AOS AGENTES FINANCEIROS - COLHEITA</t>
  </si>
  <si>
    <t>VALOR DO CONTRATO</t>
  </si>
  <si>
    <t>001C/2009</t>
  </si>
  <si>
    <t>002C/2009</t>
  </si>
  <si>
    <t>003C/2009</t>
  </si>
  <si>
    <t>004C/2009</t>
  </si>
  <si>
    <t>005C/2009</t>
  </si>
  <si>
    <t>007C/2009</t>
  </si>
  <si>
    <t>008C/2009</t>
  </si>
  <si>
    <t>010C/2009</t>
  </si>
  <si>
    <t>011C/2009</t>
  </si>
  <si>
    <t>014C/2009</t>
  </si>
  <si>
    <t>015C/2009</t>
  </si>
  <si>
    <t>016C/2009</t>
  </si>
  <si>
    <t>SICOOB CENTRAL-ES</t>
  </si>
  <si>
    <t>007G/2009</t>
  </si>
  <si>
    <t>CONTRATOS FIRMADOS AOS AGENTES FINANCEIROS - CPR E GRANIZO</t>
  </si>
  <si>
    <t>008G/2009</t>
  </si>
  <si>
    <t>010G/2009</t>
  </si>
  <si>
    <t>Posição: 09/06/09</t>
  </si>
  <si>
    <t>Total Geral</t>
  </si>
  <si>
    <t>Posição: 11/06/09</t>
  </si>
  <si>
    <t>Cooperativa Central de Crédito de Minas Gerais - Crediminas</t>
  </si>
  <si>
    <t>AGENTES FINANCEIROS</t>
  </si>
  <si>
    <t>Ministério da Agricultura, Pecuária e Abastecimento - MAPA</t>
  </si>
  <si>
    <t>Fonte: SIAFI-FUNCAFÉ UG 130137</t>
  </si>
  <si>
    <t>Banco BNP Paribas Brasil S.A.</t>
  </si>
  <si>
    <t>Recuperação de cafezais danificados</t>
  </si>
  <si>
    <t>Cooperativa Central de Crédito do Espírito Santo - Central ES</t>
  </si>
  <si>
    <t>Banco RaboBank S.A.</t>
  </si>
  <si>
    <t>Banco Votorantim S.A.</t>
  </si>
  <si>
    <t>Banco ABC Brasil S.A.</t>
  </si>
  <si>
    <t>Banco Ribeirão Preto S.A.</t>
  </si>
  <si>
    <t>Banco Fibra S.A.</t>
  </si>
  <si>
    <t>Banco Banestes S.A.</t>
  </si>
  <si>
    <t>Banco de Tokyo S.A.</t>
  </si>
  <si>
    <t>Banco Bradesco S.A.</t>
  </si>
  <si>
    <t>MODALIDADES</t>
  </si>
  <si>
    <t>Cooperativa de Crédio de Livre Ad. da Região de Alpinópolis-Credialp</t>
  </si>
  <si>
    <t>Cooperativa de Crédito de Livre Ad.de Carmo do Rio Claro-Credicarmo</t>
  </si>
  <si>
    <t>Cooperativa de Crédito de Livre Admissão de Patrocínio-Coopacredi</t>
  </si>
  <si>
    <t>Banco Cooperativo do Brasil S.A. - Bancoob</t>
  </si>
  <si>
    <t xml:space="preserve">Capital de Giro para Cooperativas de Produção </t>
  </si>
  <si>
    <t>Capital de Giro para Ind. de Café Solúvel</t>
  </si>
  <si>
    <t xml:space="preserve">Capital de Giro para Ind. de Torrefação de Café </t>
  </si>
  <si>
    <t>Banco de Desenvolvimento de Minas Gerais</t>
  </si>
  <si>
    <t>Banco Safra S.A.</t>
  </si>
  <si>
    <t>Cooperativa de Crédito de Livre Ad.do Sudoeste de MG e Nordeste de SP-Agrocredi</t>
  </si>
  <si>
    <t>Banco Itaú Unibanco S.A.</t>
  </si>
  <si>
    <t>Cooperativa de Crédito de Livre Admissão da Região de Varginha-Credivar</t>
  </si>
  <si>
    <t>Total Contratado</t>
  </si>
  <si>
    <t>Total liberado</t>
  </si>
  <si>
    <t>Banco Santander Brasil S.A.</t>
  </si>
  <si>
    <t>Banco CitiBank S.A.</t>
  </si>
  <si>
    <t>Banco ABN AMRO S.A.</t>
  </si>
  <si>
    <t>Desenbahia - Agência de Fomento do Estado da Bahia S.A.</t>
  </si>
  <si>
    <t>Secretaria de Política Agrícola - SPA</t>
  </si>
  <si>
    <t>Banco BMG S.A</t>
  </si>
  <si>
    <t>Posição:</t>
  </si>
  <si>
    <t>Banco BTG Pactual - Banco Sistema</t>
  </si>
  <si>
    <t>Banco Cooperativo Sicredi</t>
  </si>
  <si>
    <t>Banco BANDES</t>
  </si>
  <si>
    <t>Banco BBM</t>
  </si>
  <si>
    <t>Banco China Construction Bank S.A.</t>
  </si>
  <si>
    <t>Banco Pine S.A</t>
  </si>
  <si>
    <t>Cooperativa Credicopa</t>
  </si>
  <si>
    <t>Linhas de crédito destinadas a financiamentos ao amparo de recursos do Fundo de Defesa da Economia Cafeeira - FUNCAFÉ Ano Base 2017 (LIBERAÇÕES)</t>
  </si>
  <si>
    <t>Lei Orçamentaria Anual nº 13.414  de 10/01/2017, Resolução nº 4.562 de 31/03/2017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</si>
</sst>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_);_(* \(#,##0\);_(* &quot;-&quot;??_);_(@_)"/>
    <numFmt numFmtId="167" formatCode="_([$€]* #,##0.00_);_([$€]* \(#,##0.00\);_([$€]* &quot;-&quot;??_);_(@_)"/>
  </numFmts>
  <fonts count="3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sz val="10"/>
      <color indexed="2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2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BFBFBF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1" fillId="21" borderId="2" applyNumberFormat="0" applyAlignment="0" applyProtection="0"/>
    <xf numFmtId="43" fontId="4" fillId="0" borderId="0" applyFont="0" applyFill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0" fontId="13" fillId="7" borderId="1" applyNumberFormat="0" applyAlignment="0" applyProtection="0"/>
    <xf numFmtId="167" fontId="27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64" fontId="27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30" fillId="0" borderId="0"/>
    <xf numFmtId="0" fontId="31" fillId="0" borderId="0"/>
    <xf numFmtId="0" fontId="4" fillId="0" borderId="0"/>
    <xf numFmtId="0" fontId="4" fillId="0" borderId="0" applyFont="0"/>
    <xf numFmtId="0" fontId="4" fillId="0" borderId="0"/>
    <xf numFmtId="0" fontId="27" fillId="0" borderId="0" applyBorder="0"/>
    <xf numFmtId="0" fontId="4" fillId="0" borderId="0"/>
    <xf numFmtId="0" fontId="7" fillId="0" borderId="0"/>
    <xf numFmtId="0" fontId="7" fillId="0" borderId="0"/>
    <xf numFmtId="0" fontId="4" fillId="0" borderId="0" applyBorder="0"/>
    <xf numFmtId="0" fontId="27" fillId="0" borderId="0" applyBorder="0"/>
    <xf numFmtId="0" fontId="4" fillId="0" borderId="0"/>
    <xf numFmtId="0" fontId="4" fillId="0" borderId="0"/>
    <xf numFmtId="0" fontId="4" fillId="0" borderId="0" applyBorder="0"/>
    <xf numFmtId="0" fontId="27" fillId="0" borderId="0" applyBorder="0"/>
    <xf numFmtId="0" fontId="4" fillId="0" borderId="0" applyBorder="0"/>
    <xf numFmtId="0" fontId="31" fillId="0" borderId="0"/>
    <xf numFmtId="0" fontId="30" fillId="0" borderId="0"/>
    <xf numFmtId="0" fontId="4" fillId="23" borderId="7" applyNumberFormat="0" applyFont="0" applyAlignment="0" applyProtection="0"/>
    <xf numFmtId="0" fontId="4" fillId="23" borderId="7" applyNumberFormat="0" applyFont="0" applyAlignment="0" applyProtection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165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165" fontId="0" fillId="0" borderId="0" xfId="0" applyNumberFormat="1"/>
    <xf numFmtId="0" fontId="3" fillId="0" borderId="0" xfId="0" applyFont="1" applyAlignment="1"/>
    <xf numFmtId="0" fontId="4" fillId="0" borderId="10" xfId="0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right" vertical="center" wrapText="1"/>
    </xf>
    <xf numFmtId="0" fontId="6" fillId="0" borderId="0" xfId="0" applyFont="1"/>
    <xf numFmtId="0" fontId="4" fillId="0" borderId="10" xfId="0" applyFont="1" applyBorder="1"/>
    <xf numFmtId="0" fontId="5" fillId="24" borderId="11" xfId="0" applyFont="1" applyFill="1" applyBorder="1" applyAlignment="1">
      <alignment horizontal="center" vertical="top" wrapText="1"/>
    </xf>
    <xf numFmtId="0" fontId="3" fillId="24" borderId="11" xfId="0" applyFont="1" applyFill="1" applyBorder="1" applyAlignment="1">
      <alignment horizontal="center" vertical="top" wrapText="1"/>
    </xf>
    <xf numFmtId="0" fontId="3" fillId="24" borderId="12" xfId="0" applyFont="1" applyFill="1" applyBorder="1" applyAlignment="1">
      <alignment horizontal="center" vertical="top" wrapText="1"/>
    </xf>
    <xf numFmtId="0" fontId="3" fillId="24" borderId="13" xfId="0" applyFont="1" applyFill="1" applyBorder="1" applyAlignment="1">
      <alignment horizontal="center" vertical="top" wrapText="1"/>
    </xf>
    <xf numFmtId="0" fontId="3" fillId="24" borderId="14" xfId="0" applyFont="1" applyFill="1" applyBorder="1" applyAlignment="1">
      <alignment horizontal="center" vertical="top" wrapText="1"/>
    </xf>
    <xf numFmtId="0" fontId="3" fillId="24" borderId="15" xfId="0" applyFont="1" applyFill="1" applyBorder="1" applyAlignment="1">
      <alignment horizontal="center" vertical="top" wrapText="1"/>
    </xf>
    <xf numFmtId="0" fontId="3" fillId="24" borderId="16" xfId="0" applyFont="1" applyFill="1" applyBorder="1" applyAlignment="1">
      <alignment horizontal="center" vertical="top" wrapText="1"/>
    </xf>
    <xf numFmtId="0" fontId="3" fillId="24" borderId="17" xfId="0" applyFont="1" applyFill="1" applyBorder="1" applyAlignment="1">
      <alignment horizontal="center" vertical="top" wrapText="1"/>
    </xf>
    <xf numFmtId="0" fontId="4" fillId="24" borderId="18" xfId="0" applyFont="1" applyFill="1" applyBorder="1" applyAlignment="1">
      <alignment horizontal="center" vertical="top" wrapText="1"/>
    </xf>
    <xf numFmtId="0" fontId="4" fillId="24" borderId="0" xfId="0" applyFont="1" applyFill="1" applyBorder="1" applyAlignment="1">
      <alignment horizontal="center" vertical="top" wrapText="1"/>
    </xf>
    <xf numFmtId="0" fontId="4" fillId="24" borderId="19" xfId="0" applyFont="1" applyFill="1" applyBorder="1" applyAlignment="1">
      <alignment horizontal="center" vertical="top" wrapText="1"/>
    </xf>
    <xf numFmtId="0" fontId="4" fillId="24" borderId="20" xfId="0" applyFont="1" applyFill="1" applyBorder="1" applyAlignment="1">
      <alignment horizontal="center" vertical="top" wrapText="1"/>
    </xf>
    <xf numFmtId="0" fontId="4" fillId="24" borderId="21" xfId="0" applyFont="1" applyFill="1" applyBorder="1" applyAlignment="1">
      <alignment horizontal="center" vertical="top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/>
    <xf numFmtId="0" fontId="0" fillId="0" borderId="19" xfId="0" applyFill="1" applyBorder="1"/>
    <xf numFmtId="0" fontId="3" fillId="24" borderId="26" xfId="0" applyFont="1" applyFill="1" applyBorder="1" applyAlignment="1">
      <alignment horizontal="center" vertical="center" wrapText="1"/>
    </xf>
    <xf numFmtId="0" fontId="25" fillId="24" borderId="27" xfId="0" applyFont="1" applyFill="1" applyBorder="1" applyAlignment="1">
      <alignment horizontal="center" vertical="center" wrapText="1"/>
    </xf>
    <xf numFmtId="14" fontId="25" fillId="24" borderId="28" xfId="0" applyNumberFormat="1" applyFont="1" applyFill="1" applyBorder="1" applyAlignment="1">
      <alignment horizontal="center" vertical="center" wrapText="1"/>
    </xf>
    <xf numFmtId="0" fontId="25" fillId="24" borderId="28" xfId="0" applyFont="1" applyFill="1" applyBorder="1" applyAlignment="1">
      <alignment horizontal="center" vertical="center" wrapText="1"/>
    </xf>
    <xf numFmtId="14" fontId="25" fillId="24" borderId="29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3" fontId="4" fillId="0" borderId="10" xfId="0" applyNumberFormat="1" applyFont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 wrapText="1"/>
    </xf>
    <xf numFmtId="3" fontId="4" fillId="0" borderId="30" xfId="0" applyNumberFormat="1" applyFont="1" applyBorder="1" applyAlignment="1">
      <alignment horizontal="right" vertical="center" wrapText="1"/>
    </xf>
    <xf numFmtId="3" fontId="26" fillId="25" borderId="10" xfId="0" applyNumberFormat="1" applyFont="1" applyFill="1" applyBorder="1"/>
    <xf numFmtId="3" fontId="4" fillId="0" borderId="10" xfId="193" applyNumberFormat="1" applyFont="1" applyBorder="1" applyAlignment="1">
      <alignment horizontal="right" vertical="center" wrapText="1"/>
    </xf>
    <xf numFmtId="3" fontId="4" fillId="0" borderId="23" xfId="193" applyNumberFormat="1" applyFont="1" applyBorder="1" applyAlignment="1">
      <alignment horizontal="right" vertical="center" wrapText="1"/>
    </xf>
    <xf numFmtId="3" fontId="4" fillId="24" borderId="31" xfId="0" applyNumberFormat="1" applyFont="1" applyFill="1" applyBorder="1" applyAlignment="1">
      <alignment horizontal="right" vertical="center" wrapText="1"/>
    </xf>
    <xf numFmtId="14" fontId="3" fillId="0" borderId="0" xfId="0" applyNumberFormat="1" applyFont="1" applyAlignment="1"/>
    <xf numFmtId="0" fontId="4" fillId="0" borderId="32" xfId="0" applyFont="1" applyBorder="1" applyAlignment="1">
      <alignment horizontal="center" vertical="center" wrapText="1"/>
    </xf>
    <xf numFmtId="14" fontId="4" fillId="0" borderId="33" xfId="0" applyNumberFormat="1" applyFont="1" applyBorder="1" applyAlignment="1">
      <alignment horizontal="center" vertical="center" wrapText="1"/>
    </xf>
    <xf numFmtId="14" fontId="4" fillId="0" borderId="33" xfId="0" applyNumberFormat="1" applyFont="1" applyBorder="1" applyAlignment="1">
      <alignment horizontal="right" vertical="center" wrapText="1"/>
    </xf>
    <xf numFmtId="0" fontId="3" fillId="24" borderId="10" xfId="0" applyFont="1" applyFill="1" applyBorder="1" applyAlignment="1">
      <alignment horizontal="center" vertical="top" wrapText="1"/>
    </xf>
    <xf numFmtId="3" fontId="3" fillId="24" borderId="31" xfId="0" applyNumberFormat="1" applyFont="1" applyFill="1" applyBorder="1" applyAlignment="1">
      <alignment horizontal="right" vertical="center" wrapText="1"/>
    </xf>
    <xf numFmtId="0" fontId="3" fillId="24" borderId="34" xfId="0" applyFont="1" applyFill="1" applyBorder="1" applyAlignment="1">
      <alignment horizontal="center" vertical="top" wrapText="1"/>
    </xf>
    <xf numFmtId="3" fontId="0" fillId="0" borderId="0" xfId="0" applyNumberFormat="1"/>
    <xf numFmtId="3" fontId="4" fillId="24" borderId="35" xfId="0" applyNumberFormat="1" applyFont="1" applyFill="1" applyBorder="1" applyAlignment="1">
      <alignment horizontal="right" vertical="center" wrapText="1"/>
    </xf>
    <xf numFmtId="0" fontId="4" fillId="0" borderId="25" xfId="0" applyFont="1" applyBorder="1" applyAlignment="1">
      <alignment vertical="center"/>
    </xf>
    <xf numFmtId="165" fontId="33" fillId="26" borderId="0" xfId="0" applyNumberFormat="1" applyFont="1" applyFill="1"/>
    <xf numFmtId="0" fontId="32" fillId="26" borderId="0" xfId="0" applyFont="1" applyFill="1" applyAlignment="1">
      <alignment horizontal="center"/>
    </xf>
    <xf numFmtId="0" fontId="34" fillId="26" borderId="0" xfId="0" applyFont="1" applyFill="1"/>
    <xf numFmtId="0" fontId="35" fillId="26" borderId="0" xfId="0" applyFont="1" applyFill="1"/>
    <xf numFmtId="22" fontId="34" fillId="26" borderId="0" xfId="0" applyNumberFormat="1" applyFont="1" applyFill="1" applyBorder="1" applyAlignment="1">
      <alignment horizontal="left"/>
    </xf>
    <xf numFmtId="0" fontId="34" fillId="26" borderId="0" xfId="0" applyFont="1" applyFill="1" applyBorder="1" applyAlignment="1">
      <alignment horizontal="left"/>
    </xf>
    <xf numFmtId="0" fontId="34" fillId="26" borderId="0" xfId="0" applyFont="1" applyFill="1" applyBorder="1" applyAlignment="1">
      <alignment horizontal="center"/>
    </xf>
    <xf numFmtId="0" fontId="34" fillId="26" borderId="0" xfId="0" applyFont="1" applyFill="1" applyBorder="1" applyAlignment="1">
      <alignment horizontal="right"/>
    </xf>
    <xf numFmtId="165" fontId="34" fillId="27" borderId="23" xfId="0" applyNumberFormat="1" applyFont="1" applyFill="1" applyBorder="1" applyAlignment="1">
      <alignment horizontal="center" vertical="center" wrapText="1"/>
    </xf>
    <xf numFmtId="165" fontId="34" fillId="27" borderId="10" xfId="0" applyNumberFormat="1" applyFont="1" applyFill="1" applyBorder="1" applyAlignment="1">
      <alignment horizontal="center" vertical="center" wrapText="1"/>
    </xf>
    <xf numFmtId="165" fontId="37" fillId="29" borderId="10" xfId="0" applyNumberFormat="1" applyFont="1" applyFill="1" applyBorder="1" applyAlignment="1">
      <alignment horizontal="center" vertical="center" wrapText="1"/>
    </xf>
    <xf numFmtId="165" fontId="37" fillId="26" borderId="0" xfId="0" applyNumberFormat="1" applyFont="1" applyFill="1"/>
    <xf numFmtId="0" fontId="38" fillId="26" borderId="36" xfId="0" applyFont="1" applyFill="1" applyBorder="1"/>
    <xf numFmtId="166" fontId="34" fillId="26" borderId="10" xfId="193" applyNumberFormat="1" applyFont="1" applyFill="1" applyBorder="1" applyAlignment="1">
      <alignment horizontal="left" vertical="center"/>
    </xf>
    <xf numFmtId="166" fontId="36" fillId="26" borderId="10" xfId="0" quotePrefix="1" applyNumberFormat="1" applyFont="1" applyFill="1" applyBorder="1" applyAlignment="1">
      <alignment horizontal="left" vertical="center"/>
    </xf>
    <xf numFmtId="166" fontId="34" fillId="27" borderId="10" xfId="0" applyNumberFormat="1" applyFont="1" applyFill="1" applyBorder="1" applyAlignment="1">
      <alignment horizontal="left" vertical="center"/>
    </xf>
    <xf numFmtId="165" fontId="33" fillId="0" borderId="0" xfId="0" applyNumberFormat="1" applyFont="1" applyFill="1"/>
    <xf numFmtId="165" fontId="34" fillId="27" borderId="36" xfId="0" applyNumberFormat="1" applyFont="1" applyFill="1" applyBorder="1" applyAlignment="1">
      <alignment horizontal="center" vertical="center" wrapText="1"/>
    </xf>
    <xf numFmtId="166" fontId="34" fillId="27" borderId="36" xfId="0" applyNumberFormat="1" applyFont="1" applyFill="1" applyBorder="1" applyAlignment="1">
      <alignment horizontal="center" vertical="center" wrapText="1"/>
    </xf>
    <xf numFmtId="166" fontId="34" fillId="27" borderId="23" xfId="0" applyNumberFormat="1" applyFont="1" applyFill="1" applyBorder="1" applyAlignment="1">
      <alignment horizontal="left" vertical="center"/>
    </xf>
    <xf numFmtId="165" fontId="36" fillId="26" borderId="0" xfId="0" applyNumberFormat="1" applyFont="1" applyFill="1" applyBorder="1"/>
    <xf numFmtId="0" fontId="36" fillId="26" borderId="0" xfId="0" applyFont="1" applyFill="1" applyBorder="1"/>
    <xf numFmtId="41" fontId="36" fillId="26" borderId="0" xfId="0" applyNumberFormat="1" applyFont="1" applyFill="1"/>
    <xf numFmtId="0" fontId="32" fillId="26" borderId="0" xfId="0" applyFont="1" applyFill="1" applyAlignment="1">
      <alignment horizontal="center"/>
    </xf>
    <xf numFmtId="165" fontId="34" fillId="27" borderId="36" xfId="0" applyNumberFormat="1" applyFont="1" applyFill="1" applyBorder="1" applyAlignment="1">
      <alignment horizontal="center" vertical="center"/>
    </xf>
    <xf numFmtId="165" fontId="34" fillId="27" borderId="33" xfId="0" applyNumberFormat="1" applyFont="1" applyFill="1" applyBorder="1" applyAlignment="1">
      <alignment horizontal="center" vertical="center" wrapText="1"/>
    </xf>
    <xf numFmtId="0" fontId="36" fillId="27" borderId="21" xfId="0" applyFont="1" applyFill="1" applyBorder="1" applyAlignment="1">
      <alignment wrapText="1"/>
    </xf>
    <xf numFmtId="0" fontId="34" fillId="26" borderId="0" xfId="0" applyFont="1" applyFill="1" applyBorder="1" applyAlignment="1">
      <alignment horizontal="center"/>
    </xf>
    <xf numFmtId="165" fontId="34" fillId="28" borderId="23" xfId="0" applyNumberFormat="1" applyFont="1" applyFill="1" applyBorder="1" applyAlignment="1">
      <alignment horizontal="center" vertical="center"/>
    </xf>
    <xf numFmtId="165" fontId="34" fillId="28" borderId="37" xfId="0" applyNumberFormat="1" applyFont="1" applyFill="1" applyBorder="1" applyAlignment="1">
      <alignment horizontal="center" vertical="center"/>
    </xf>
    <xf numFmtId="165" fontId="34" fillId="28" borderId="36" xfId="0" applyNumberFormat="1" applyFont="1" applyFill="1" applyBorder="1" applyAlignment="1">
      <alignment horizontal="center" vertical="center"/>
    </xf>
    <xf numFmtId="0" fontId="3" fillId="24" borderId="32" xfId="0" applyFont="1" applyFill="1" applyBorder="1" applyAlignment="1">
      <alignment horizontal="center" vertical="top" wrapText="1"/>
    </xf>
    <xf numFmtId="0" fontId="3" fillId="24" borderId="38" xfId="0" applyFont="1" applyFill="1" applyBorder="1" applyAlignment="1">
      <alignment horizontal="center" vertical="top" wrapText="1"/>
    </xf>
    <xf numFmtId="0" fontId="3" fillId="24" borderId="15" xfId="0" applyFont="1" applyFill="1" applyBorder="1" applyAlignment="1">
      <alignment horizontal="center" vertical="center" wrapText="1"/>
    </xf>
    <xf numFmtId="0" fontId="3" fillId="24" borderId="39" xfId="0" applyFont="1" applyFill="1" applyBorder="1" applyAlignment="1">
      <alignment horizontal="center" vertical="center" wrapText="1"/>
    </xf>
    <xf numFmtId="0" fontId="3" fillId="24" borderId="17" xfId="0" applyFont="1" applyFill="1" applyBorder="1" applyAlignment="1">
      <alignment horizontal="center" vertical="center" wrapText="1"/>
    </xf>
    <xf numFmtId="0" fontId="3" fillId="24" borderId="21" xfId="0" applyFont="1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horizontal="center" vertical="top" wrapText="1"/>
    </xf>
  </cellXfs>
  <cellStyles count="20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" xfId="7" builtinId="30" customBuiltin="1"/>
    <cellStyle name="20% - Ênfase1 2" xfId="8"/>
    <cellStyle name="20% - Ênfase1 3" xfId="9"/>
    <cellStyle name="20% - Ênfase2" xfId="10" builtinId="34" customBuiltin="1"/>
    <cellStyle name="20% - Ênfase2 2" xfId="11"/>
    <cellStyle name="20% - Ênfase2 3" xfId="12"/>
    <cellStyle name="20% - Ênfase3" xfId="13" builtinId="38" customBuiltin="1"/>
    <cellStyle name="20% - Ênfase3 2" xfId="14"/>
    <cellStyle name="20% - Ênfase3 3" xfId="15"/>
    <cellStyle name="20% - Ênfase4" xfId="16" builtinId="42" customBuiltin="1"/>
    <cellStyle name="20% - Ênfase4 2" xfId="17"/>
    <cellStyle name="20% - Ênfase4 3" xfId="18"/>
    <cellStyle name="20% - Ênfase5" xfId="19" builtinId="46" customBuiltin="1"/>
    <cellStyle name="20% - Ênfase5 2" xfId="20"/>
    <cellStyle name="20% - Ênfase5 3" xfId="21"/>
    <cellStyle name="20% - Ênfase6" xfId="22" builtinId="50" customBuiltin="1"/>
    <cellStyle name="20% - Ênfase6 2" xfId="23"/>
    <cellStyle name="20% - Ênfase6 3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40% - Ênfase1" xfId="31" builtinId="31" customBuiltin="1"/>
    <cellStyle name="40% - Ênfase1 2" xfId="32"/>
    <cellStyle name="40% - Ênfase1 3" xfId="33"/>
    <cellStyle name="40% - Ênfase2" xfId="34" builtinId="35" customBuiltin="1"/>
    <cellStyle name="40% - Ênfase2 2" xfId="35"/>
    <cellStyle name="40% - Ênfase2 3" xfId="36"/>
    <cellStyle name="40% - Ênfase3" xfId="37" builtinId="39" customBuiltin="1"/>
    <cellStyle name="40% - Ênfase3 2" xfId="38"/>
    <cellStyle name="40% - Ênfase3 3" xfId="39"/>
    <cellStyle name="40% - Ênfase4" xfId="40" builtinId="43" customBuiltin="1"/>
    <cellStyle name="40% - Ênfase4 2" xfId="41"/>
    <cellStyle name="40% - Ênfase4 3" xfId="42"/>
    <cellStyle name="40% - Ênfase5" xfId="43" builtinId="47" customBuiltin="1"/>
    <cellStyle name="40% - Ênfase5 2" xfId="44"/>
    <cellStyle name="40% - Ênfase5 3" xfId="45"/>
    <cellStyle name="40% - Ênfase6" xfId="46" builtinId="51" customBuiltin="1"/>
    <cellStyle name="40% - Ênfase6 2" xfId="47"/>
    <cellStyle name="40% - Ênfase6 3" xfId="48"/>
    <cellStyle name="60% - Accent1" xfId="49"/>
    <cellStyle name="60% - Accent2" xfId="50"/>
    <cellStyle name="60% - Accent3" xfId="51"/>
    <cellStyle name="60% - Accent4" xfId="52"/>
    <cellStyle name="60% - Accent5" xfId="53"/>
    <cellStyle name="60% - Accent6" xfId="54"/>
    <cellStyle name="60% - Ênfase1" xfId="55" builtinId="32" customBuiltin="1"/>
    <cellStyle name="60% - Ênfase1 2" xfId="56"/>
    <cellStyle name="60% - Ênfase1 3" xfId="57"/>
    <cellStyle name="60% - Ênfase2" xfId="58" builtinId="36" customBuiltin="1"/>
    <cellStyle name="60% - Ênfase2 2" xfId="59"/>
    <cellStyle name="60% - Ênfase2 3" xfId="60"/>
    <cellStyle name="60% - Ênfase3" xfId="61" builtinId="40" customBuiltin="1"/>
    <cellStyle name="60% - Ênfase3 2" xfId="62"/>
    <cellStyle name="60% - Ênfase3 3" xfId="63"/>
    <cellStyle name="60% - Ênfase4" xfId="64" builtinId="44" customBuiltin="1"/>
    <cellStyle name="60% - Ênfase4 2" xfId="65"/>
    <cellStyle name="60% - Ênfase4 3" xfId="66"/>
    <cellStyle name="60% - Ênfase5" xfId="67" builtinId="48" customBuiltin="1"/>
    <cellStyle name="60% - Ênfase5 2" xfId="68"/>
    <cellStyle name="60% - Ênfase5 3" xfId="69"/>
    <cellStyle name="60% - Ênfase6" xfId="70" builtinId="52" customBuiltin="1"/>
    <cellStyle name="60% - Ênfase6 2" xfId="71"/>
    <cellStyle name="60% - Ênfase6 3" xfId="72"/>
    <cellStyle name="Accent1" xfId="73"/>
    <cellStyle name="Accent2" xfId="74"/>
    <cellStyle name="Accent3" xfId="75"/>
    <cellStyle name="Accent4" xfId="76"/>
    <cellStyle name="Accent5" xfId="77"/>
    <cellStyle name="Accent6" xfId="78"/>
    <cellStyle name="Bad" xfId="79"/>
    <cellStyle name="Bom" xfId="80" builtinId="26" customBuiltin="1"/>
    <cellStyle name="Bom 2" xfId="81"/>
    <cellStyle name="Bom 3" xfId="82"/>
    <cellStyle name="Calculation" xfId="83"/>
    <cellStyle name="Cálculo" xfId="84" builtinId="22" customBuiltin="1"/>
    <cellStyle name="Cálculo 2" xfId="85"/>
    <cellStyle name="Cálculo 3" xfId="86"/>
    <cellStyle name="Célula de Verificação" xfId="87" builtinId="23" customBuiltin="1"/>
    <cellStyle name="Célula de Verificação 2" xfId="88"/>
    <cellStyle name="Célula de Verificação 3" xfId="89"/>
    <cellStyle name="Célula Vinculada" xfId="90" builtinId="24" customBuiltin="1"/>
    <cellStyle name="Célula Vinculada 2" xfId="91"/>
    <cellStyle name="Célula Vinculada 3" xfId="92"/>
    <cellStyle name="Check Cell" xfId="93"/>
    <cellStyle name="Comma 2" xfId="94"/>
    <cellStyle name="Ênfase1" xfId="95" builtinId="29" customBuiltin="1"/>
    <cellStyle name="Ênfase1 2" xfId="96"/>
    <cellStyle name="Ênfase1 3" xfId="97"/>
    <cellStyle name="Ênfase2" xfId="98" builtinId="33" customBuiltin="1"/>
    <cellStyle name="Ênfase2 2" xfId="99"/>
    <cellStyle name="Ênfase2 3" xfId="100"/>
    <cellStyle name="Ênfase3" xfId="101" builtinId="37" customBuiltin="1"/>
    <cellStyle name="Ênfase3 2" xfId="102"/>
    <cellStyle name="Ênfase3 3" xfId="103"/>
    <cellStyle name="Ênfase4" xfId="104" builtinId="41" customBuiltin="1"/>
    <cellStyle name="Ênfase4 2" xfId="105"/>
    <cellStyle name="Ênfase4 3" xfId="106"/>
    <cellStyle name="Ênfase5" xfId="107" builtinId="45" customBuiltin="1"/>
    <cellStyle name="Ênfase5 2" xfId="108"/>
    <cellStyle name="Ênfase5 3" xfId="109"/>
    <cellStyle name="Ênfase6" xfId="110" builtinId="49" customBuiltin="1"/>
    <cellStyle name="Ênfase6 2" xfId="111"/>
    <cellStyle name="Ênfase6 3" xfId="112"/>
    <cellStyle name="Entrada" xfId="113" builtinId="20" customBuiltin="1"/>
    <cellStyle name="Entrada 2" xfId="114"/>
    <cellStyle name="Entrada 3" xfId="115"/>
    <cellStyle name="Euro" xfId="116"/>
    <cellStyle name="Euro 2" xfId="117"/>
    <cellStyle name="Explanatory Text" xfId="118"/>
    <cellStyle name="Good" xfId="119"/>
    <cellStyle name="Heading 1" xfId="120"/>
    <cellStyle name="Heading 2" xfId="121"/>
    <cellStyle name="Heading 3" xfId="122"/>
    <cellStyle name="Heading 4" xfId="123"/>
    <cellStyle name="Incorreto 2" xfId="125"/>
    <cellStyle name="Incorreto 3" xfId="126"/>
    <cellStyle name="Input" xfId="127"/>
    <cellStyle name="Linked Cell" xfId="128"/>
    <cellStyle name="Moeda 2" xfId="129"/>
    <cellStyle name="Moeda 3" xfId="130"/>
    <cellStyle name="Moeda 4" xfId="131"/>
    <cellStyle name="Neutra 2" xfId="133"/>
    <cellStyle name="Neutra 3" xfId="134"/>
    <cellStyle name="Neutral" xfId="135"/>
    <cellStyle name="Neutro" xfId="132" builtinId="28" customBuiltin="1"/>
    <cellStyle name="Normal" xfId="0" builtinId="0"/>
    <cellStyle name="Normal 10" xfId="136"/>
    <cellStyle name="Normal 11" xfId="137"/>
    <cellStyle name="Normal 2" xfId="138"/>
    <cellStyle name="Normal 2 2" xfId="139"/>
    <cellStyle name="Normal 3" xfId="140"/>
    <cellStyle name="Normal 4" xfId="141"/>
    <cellStyle name="Normal 4 2" xfId="142"/>
    <cellStyle name="Normal 4 2 2" xfId="143"/>
    <cellStyle name="Normal 4 3" xfId="144"/>
    <cellStyle name="Normal 4_FUNCAFÉ-TABELA APLICAÇÃO-Ano Base-2015-Posição-30-06-2015" xfId="145"/>
    <cellStyle name="Normal 5" xfId="146"/>
    <cellStyle name="Normal 5 2" xfId="147"/>
    <cellStyle name="Normal 5 3" xfId="148"/>
    <cellStyle name="Normal 5_FUNCAFÉ-TABELA APLICAÇÃO-Ano Base-2015-Posição-30-06-2015" xfId="149"/>
    <cellStyle name="Normal 6" xfId="150"/>
    <cellStyle name="Normal 7" xfId="151"/>
    <cellStyle name="Normal 8" xfId="152"/>
    <cellStyle name="Normal 9" xfId="153"/>
    <cellStyle name="Nota" xfId="154" builtinId="10" customBuiltin="1"/>
    <cellStyle name="Nota 2" xfId="155"/>
    <cellStyle name="Nota 3" xfId="156"/>
    <cellStyle name="Note" xfId="157"/>
    <cellStyle name="Output" xfId="158"/>
    <cellStyle name="Porcentagem 2" xfId="159"/>
    <cellStyle name="Porcentagem 3" xfId="160"/>
    <cellStyle name="Ruim" xfId="124" builtinId="27" customBuiltin="1"/>
    <cellStyle name="Saída" xfId="161" builtinId="21" customBuiltin="1"/>
    <cellStyle name="Saída 2" xfId="162"/>
    <cellStyle name="Saída 3" xfId="163"/>
    <cellStyle name="Separador de milhares 2" xfId="164"/>
    <cellStyle name="Separador de milhares 2 2" xfId="165"/>
    <cellStyle name="Separador de milhares 3" xfId="166"/>
    <cellStyle name="Separador de milhares 3 2" xfId="167"/>
    <cellStyle name="Texto de Aviso" xfId="168" builtinId="11" customBuiltin="1"/>
    <cellStyle name="Texto de Aviso 2" xfId="169"/>
    <cellStyle name="Texto de Aviso 3" xfId="170"/>
    <cellStyle name="Texto Explicativo" xfId="171" builtinId="53" customBuiltin="1"/>
    <cellStyle name="Texto Explicativo 2" xfId="172"/>
    <cellStyle name="Texto Explicativo 3" xfId="173"/>
    <cellStyle name="Title" xfId="174"/>
    <cellStyle name="Título" xfId="175" builtinId="15" customBuiltin="1"/>
    <cellStyle name="Título 1" xfId="176" builtinId="16" customBuiltin="1"/>
    <cellStyle name="Título 1 2" xfId="177"/>
    <cellStyle name="Título 1 3" xfId="178"/>
    <cellStyle name="Título 2" xfId="179" builtinId="17" customBuiltin="1"/>
    <cellStyle name="Título 2 2" xfId="180"/>
    <cellStyle name="Título 2 3" xfId="181"/>
    <cellStyle name="Título 3" xfId="182" builtinId="18" customBuiltin="1"/>
    <cellStyle name="Título 3 2" xfId="183"/>
    <cellStyle name="Título 3 3" xfId="184"/>
    <cellStyle name="Título 4" xfId="185" builtinId="19" customBuiltin="1"/>
    <cellStyle name="Título 4 2" xfId="186"/>
    <cellStyle name="Título 4 3" xfId="187"/>
    <cellStyle name="Título 5" xfId="188"/>
    <cellStyle name="Título 6" xfId="189"/>
    <cellStyle name="Total" xfId="190" builtinId="25" customBuiltin="1"/>
    <cellStyle name="Total 2" xfId="191"/>
    <cellStyle name="Total 3" xfId="192"/>
    <cellStyle name="Vírgula" xfId="193" builtinId="3"/>
    <cellStyle name="Vírgula 2" xfId="194"/>
    <cellStyle name="Vírgula 2 2" xfId="195"/>
    <cellStyle name="Vírgula 2 3" xfId="196"/>
    <cellStyle name="Vírgula 3" xfId="197"/>
    <cellStyle name="Vírgula 4" xfId="198"/>
    <cellStyle name="Vírgula 4 2" xfId="199"/>
    <cellStyle name="Vírgula 5" xfId="200"/>
    <cellStyle name="Vírgula 6" xfId="201"/>
    <cellStyle name="Warning Text" xfId="202"/>
  </cellStyles>
  <dxfs count="0"/>
  <tableStyles count="0" defaultTableStyle="TableStyleMedium9" defaultPivotStyle="PivotStyleLight16"/>
  <colors>
    <mruColors>
      <color rgb="FFD8E4BC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AppData\Local\Microsoft\Windows\Temporary%20Internet%20Files\OLKB99E\DCAF-2010\Distribui&#231;&#227;o%20Recursos%20UF-Consolidado-setembro-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janaina.freitas\AppData\Local\Microsoft\Windows\Temporary%20Internet%20Files\OLK78F6\DCAF-2010\Distribui&#231;&#227;o%20Recursos%20UF-Consolidado-setembro-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marconni.sobreira\AppData\Local\Microsoft\Windows\Temporary%20Internet%20Files\OLK71C6\DCAF-2010\Distribui&#231;&#227;o%20Recursos%20UF-Consolidado-setembro-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janaina.freitas\AppData\Local\Microsoft\Windows\Temporary%20Internet%20Files\OLK78F6\Distribui&#231;&#227;o%20Recursos%20UF-Consolidado-setembro-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marconni.sobreira\AppData\Local\Microsoft\Windows\Temporary%20Internet%20Files\OLK71C6\Distribui&#231;&#227;o%20Recursos%20UF-Consolidado-setembro-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AppData\Local\Microsoft\Windows\Temporary%20Internet%20Files\OLKB99E\SIPLAN\2010\Distribui&#231;&#227;o%20Recursos%20UF-Consolidado-setembro-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AppData\Local\Microsoft\Windows\Temporary%20Internet%20Files\OLKB99E\Distribui&#231;&#227;o%20Recursos%20UF-Consolidado-setembro-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marconni.sobreira\AppData\Local\Microsoft\Windows\Temporary%20Internet%20Files\OLK71C6\SIPLAN\2010\Distribui&#231;&#227;o%20Recursos%20UF-Consolidado-setembro-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janaina.freitas\AppData\Local\Microsoft\Windows\Temporary%20Internet%20Files\OLK78F6\SIPLAN\2010\Distribui&#231;&#227;o%20Recursos%20UF-Consolidado-setembro-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Documents%20and%20Settings\marconni.sobreira\Configura&#231;&#245;es%20locais\Temporary%20Internet%20Files\OLK1C\Distribui&#231;&#227;o%20Recursos%20UF-Consolidado-dezembro-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rv208\FUNCAFE\Users\paulo.abreu\Documents\Paulo\Tabelas%20Relat&#243;rios%20Funcaf&#233;\2011\Distribui&#231;&#227;o%20Recursos%20UF-Consolidado-setembro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D7" t="str">
            <v xml:space="preserve">JANEIRO </v>
          </cell>
          <cell r="E7" t="str">
            <v xml:space="preserve">FEVEREIRO </v>
          </cell>
          <cell r="F7" t="str">
            <v xml:space="preserve">MARÇO </v>
          </cell>
          <cell r="G7" t="str">
            <v xml:space="preserve">ABRIL </v>
          </cell>
          <cell r="H7" t="str">
            <v xml:space="preserve">MAIO </v>
          </cell>
          <cell r="I7" t="str">
            <v xml:space="preserve">JUNHO </v>
          </cell>
          <cell r="J7" t="str">
            <v xml:space="preserve">JULHO </v>
          </cell>
          <cell r="K7" t="str">
            <v xml:space="preserve">AGOSTO </v>
          </cell>
        </row>
        <row r="8">
          <cell r="D8">
            <v>10208807.15</v>
          </cell>
          <cell r="E8">
            <v>3834343.62</v>
          </cell>
          <cell r="F8">
            <v>0</v>
          </cell>
          <cell r="G8">
            <v>203559.69</v>
          </cell>
          <cell r="H8">
            <v>3875128.12</v>
          </cell>
          <cell r="I8">
            <v>540963.02</v>
          </cell>
          <cell r="J8">
            <v>229234.23</v>
          </cell>
          <cell r="K8">
            <v>237526.58</v>
          </cell>
        </row>
        <row r="9">
          <cell r="D9">
            <v>134576.04</v>
          </cell>
          <cell r="E9">
            <v>0</v>
          </cell>
          <cell r="F9">
            <v>0</v>
          </cell>
          <cell r="G9">
            <v>13505.55</v>
          </cell>
          <cell r="H9">
            <v>5514.89</v>
          </cell>
          <cell r="I9">
            <v>0</v>
          </cell>
          <cell r="J9">
            <v>616737.79</v>
          </cell>
          <cell r="K9">
            <v>67688.22</v>
          </cell>
        </row>
        <row r="10">
          <cell r="D10">
            <v>461675.22</v>
          </cell>
          <cell r="E10">
            <v>2100.44</v>
          </cell>
          <cell r="F10">
            <v>20723.23</v>
          </cell>
          <cell r="G10">
            <v>30455.59</v>
          </cell>
          <cell r="H10">
            <v>398.08</v>
          </cell>
          <cell r="I10">
            <v>44152.62</v>
          </cell>
          <cell r="J10">
            <v>18287.79</v>
          </cell>
          <cell r="K10" t="str">
            <v xml:space="preserve"> </v>
          </cell>
        </row>
        <row r="11">
          <cell r="D11">
            <v>6322921.1200000001</v>
          </cell>
          <cell r="E11">
            <v>0</v>
          </cell>
          <cell r="F11">
            <v>668658.38</v>
          </cell>
          <cell r="G11">
            <v>0</v>
          </cell>
          <cell r="H11">
            <v>1277450.3899999999</v>
          </cell>
          <cell r="I11">
            <v>757655.76</v>
          </cell>
          <cell r="J11">
            <v>137300.01999999999</v>
          </cell>
          <cell r="K11">
            <v>77308.77</v>
          </cell>
        </row>
        <row r="12">
          <cell r="D12">
            <v>25524.87</v>
          </cell>
          <cell r="E12">
            <v>0</v>
          </cell>
          <cell r="F12">
            <v>635561.93999999994</v>
          </cell>
          <cell r="G12">
            <v>506237.17</v>
          </cell>
          <cell r="H12">
            <v>228416.07</v>
          </cell>
          <cell r="I12">
            <v>0</v>
          </cell>
          <cell r="J12">
            <v>0</v>
          </cell>
          <cell r="K12">
            <v>162896.24</v>
          </cell>
        </row>
        <row r="13">
          <cell r="D13">
            <v>1804050.78</v>
          </cell>
          <cell r="E13">
            <v>30222.44</v>
          </cell>
          <cell r="F13">
            <v>87747.59</v>
          </cell>
          <cell r="G13">
            <v>140301.73000000001</v>
          </cell>
          <cell r="H13">
            <v>72354.45</v>
          </cell>
          <cell r="I13">
            <v>82938.53</v>
          </cell>
          <cell r="J13">
            <v>60306.68</v>
          </cell>
          <cell r="K13">
            <v>16679.72</v>
          </cell>
        </row>
        <row r="14">
          <cell r="D14">
            <v>507745.05</v>
          </cell>
          <cell r="E14">
            <v>14874.01</v>
          </cell>
          <cell r="F14">
            <v>0</v>
          </cell>
          <cell r="G14">
            <v>54588.85</v>
          </cell>
          <cell r="H14">
            <v>70589.52</v>
          </cell>
          <cell r="I14">
            <v>39923.14</v>
          </cell>
          <cell r="J14">
            <v>18473.39</v>
          </cell>
          <cell r="K14">
            <v>367.08</v>
          </cell>
        </row>
        <row r="15">
          <cell r="D15">
            <v>927890.88</v>
          </cell>
          <cell r="E15" t="str">
            <v xml:space="preserve"> </v>
          </cell>
          <cell r="F15">
            <v>151321.54</v>
          </cell>
          <cell r="G15">
            <v>4230.1499999999996</v>
          </cell>
          <cell r="H15">
            <v>151321.54</v>
          </cell>
          <cell r="I15" t="str">
            <v xml:space="preserve"> </v>
          </cell>
          <cell r="J15">
            <v>7249.14</v>
          </cell>
          <cell r="K15">
            <v>28266.76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D17">
            <v>24355.24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D18">
            <v>43246.78</v>
          </cell>
          <cell r="E18">
            <v>92171.49</v>
          </cell>
          <cell r="F18">
            <v>357166.99</v>
          </cell>
          <cell r="G18">
            <v>733765.19</v>
          </cell>
          <cell r="H18">
            <v>64143.519999999997</v>
          </cell>
          <cell r="I18">
            <v>36402.019999999997</v>
          </cell>
          <cell r="J18">
            <v>72641.31</v>
          </cell>
          <cell r="K18">
            <v>36611.39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498840.75</v>
          </cell>
          <cell r="H20">
            <v>257260.12</v>
          </cell>
          <cell r="I20">
            <v>140233.98000000001</v>
          </cell>
          <cell r="J20">
            <v>21201.21</v>
          </cell>
          <cell r="K20">
            <v>-140681.70000000001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63731.040000000001</v>
          </cell>
          <cell r="H21">
            <v>217985.43</v>
          </cell>
          <cell r="I21">
            <v>54895.16</v>
          </cell>
          <cell r="J21">
            <v>5263.19</v>
          </cell>
          <cell r="K21">
            <v>12322.81</v>
          </cell>
        </row>
        <row r="22">
          <cell r="D22">
            <v>257554.95</v>
          </cell>
          <cell r="E22">
            <v>7083.08</v>
          </cell>
          <cell r="F22">
            <v>19812.189999999999</v>
          </cell>
          <cell r="G22">
            <v>93380.14</v>
          </cell>
          <cell r="H22">
            <v>28819.119999999999</v>
          </cell>
          <cell r="I22">
            <v>177897.27</v>
          </cell>
          <cell r="J22">
            <v>259464.12</v>
          </cell>
          <cell r="K22">
            <v>110277.86</v>
          </cell>
        </row>
        <row r="23">
          <cell r="D23">
            <v>0</v>
          </cell>
          <cell r="E23">
            <v>0</v>
          </cell>
          <cell r="F23">
            <v>1917856.41</v>
          </cell>
          <cell r="G23">
            <v>1002286.54</v>
          </cell>
          <cell r="H23">
            <v>362078.9</v>
          </cell>
          <cell r="I23">
            <v>384047.78</v>
          </cell>
          <cell r="J23">
            <v>35580.550000000003</v>
          </cell>
          <cell r="K23">
            <v>58167.34</v>
          </cell>
        </row>
      </sheetData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-UF-09"/>
      <sheetName val="Coop.Prod.UF-09"/>
      <sheetName val="Liberado-09"/>
      <sheetName val="Reembolsos-09"/>
      <sheetName val="Spred-09"/>
      <sheetName val="Agentes-Coop-09"/>
      <sheetName val="Geral-Regiao-09"/>
    </sheetNames>
    <sheetDataSet>
      <sheetData sheetId="0"/>
      <sheetData sheetId="1"/>
      <sheetData sheetId="2"/>
      <sheetData sheetId="3"/>
      <sheetData sheetId="4">
        <row r="7">
          <cell r="E7" t="str">
            <v xml:space="preserve">JANEIRO </v>
          </cell>
          <cell r="F7" t="str">
            <v xml:space="preserve">FEVEREIRO </v>
          </cell>
          <cell r="G7" t="str">
            <v xml:space="preserve">MARÇO </v>
          </cell>
          <cell r="H7" t="str">
            <v xml:space="preserve">ABRIL </v>
          </cell>
          <cell r="I7" t="str">
            <v xml:space="preserve">MAIO </v>
          </cell>
          <cell r="J7" t="str">
            <v xml:space="preserve">JUNHO </v>
          </cell>
          <cell r="K7" t="str">
            <v xml:space="preserve">JULHO </v>
          </cell>
          <cell r="L7" t="str">
            <v xml:space="preserve">AGOSTO 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zoomScale="90" zoomScaleNormal="90" workbookViewId="0">
      <selection activeCell="J46" sqref="J46"/>
    </sheetView>
  </sheetViews>
  <sheetFormatPr defaultRowHeight="12" x14ac:dyDescent="0.2"/>
  <cols>
    <col min="1" max="1" width="79.28515625" style="50" bestFit="1" customWidth="1"/>
    <col min="2" max="2" width="16.85546875" style="50" customWidth="1"/>
    <col min="3" max="3" width="14.85546875" style="50" customWidth="1"/>
    <col min="4" max="4" width="14.7109375" style="50" customWidth="1"/>
    <col min="5" max="5" width="13.7109375" style="50" customWidth="1"/>
    <col min="6" max="6" width="13.5703125" style="50" customWidth="1"/>
    <col min="7" max="7" width="13.7109375" style="50" customWidth="1"/>
    <col min="8" max="9" width="13.5703125" style="50" customWidth="1"/>
    <col min="10" max="10" width="16.5703125" style="50" bestFit="1" customWidth="1"/>
    <col min="11" max="11" width="9.140625" style="50"/>
    <col min="12" max="12" width="15.28515625" style="50" bestFit="1" customWidth="1"/>
    <col min="13" max="14" width="15" style="50" bestFit="1" customWidth="1"/>
    <col min="15" max="15" width="14" style="50" bestFit="1" customWidth="1"/>
    <col min="16" max="16" width="15" style="50" bestFit="1" customWidth="1"/>
    <col min="17" max="16384" width="9.140625" style="50"/>
  </cols>
  <sheetData>
    <row r="1" spans="1:10" ht="15" customHeight="1" x14ac:dyDescent="0.25">
      <c r="A1" s="73" t="s">
        <v>70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15" customHeight="1" x14ac:dyDescent="0.25">
      <c r="A2" s="73" t="s">
        <v>102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12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0" ht="15" customHeight="1" x14ac:dyDescent="0.25">
      <c r="A4" s="73" t="s">
        <v>112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ht="12" customHeigh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</row>
    <row r="6" spans="1:10" ht="15" customHeight="1" x14ac:dyDescent="0.2">
      <c r="A6" s="77" t="s">
        <v>113</v>
      </c>
      <c r="B6" s="77"/>
      <c r="C6" s="77"/>
      <c r="D6" s="77"/>
      <c r="E6" s="77"/>
      <c r="F6" s="77"/>
      <c r="G6" s="77"/>
      <c r="H6" s="77"/>
      <c r="I6" s="77"/>
      <c r="J6" s="77"/>
    </row>
    <row r="7" spans="1:10" ht="12.75" x14ac:dyDescent="0.2">
      <c r="A7" s="52" t="s">
        <v>104</v>
      </c>
      <c r="B7" s="53"/>
      <c r="C7" s="53"/>
      <c r="D7" s="53"/>
      <c r="E7" s="53"/>
      <c r="F7" s="53"/>
      <c r="G7" s="53"/>
      <c r="H7" s="53"/>
      <c r="I7" s="53"/>
      <c r="J7" s="53"/>
    </row>
    <row r="8" spans="1:10" ht="15" customHeight="1" x14ac:dyDescent="0.2">
      <c r="A8" s="54">
        <f ca="1">NOW()</f>
        <v>43063.588500925929</v>
      </c>
      <c r="B8" s="55"/>
      <c r="C8" s="55"/>
      <c r="D8" s="56"/>
      <c r="E8" s="56"/>
      <c r="F8" s="56"/>
      <c r="G8" s="56"/>
      <c r="H8" s="56"/>
      <c r="I8" s="56"/>
      <c r="J8" s="56"/>
    </row>
    <row r="9" spans="1:10" ht="15" customHeight="1" x14ac:dyDescent="0.2">
      <c r="A9" s="55"/>
      <c r="B9" s="55"/>
      <c r="C9" s="55"/>
      <c r="D9" s="56"/>
      <c r="E9" s="56"/>
      <c r="F9" s="56"/>
      <c r="G9" s="56"/>
      <c r="H9" s="56"/>
      <c r="I9" s="56"/>
      <c r="J9" s="57" t="s">
        <v>37</v>
      </c>
    </row>
    <row r="10" spans="1:10" ht="12.75" x14ac:dyDescent="0.2">
      <c r="A10" s="74" t="s">
        <v>69</v>
      </c>
      <c r="B10" s="75" t="s">
        <v>96</v>
      </c>
      <c r="C10" s="78" t="s">
        <v>83</v>
      </c>
      <c r="D10" s="79"/>
      <c r="E10" s="79"/>
      <c r="F10" s="79"/>
      <c r="G10" s="79"/>
      <c r="H10" s="79"/>
      <c r="I10" s="79"/>
      <c r="J10" s="80"/>
    </row>
    <row r="11" spans="1:10" s="61" customFormat="1" ht="60.75" customHeight="1" x14ac:dyDescent="0.2">
      <c r="A11" s="74"/>
      <c r="B11" s="76"/>
      <c r="C11" s="58" t="s">
        <v>32</v>
      </c>
      <c r="D11" s="59" t="s">
        <v>13</v>
      </c>
      <c r="E11" s="59" t="s">
        <v>14</v>
      </c>
      <c r="F11" s="59" t="s">
        <v>89</v>
      </c>
      <c r="G11" s="59" t="s">
        <v>90</v>
      </c>
      <c r="H11" s="59" t="s">
        <v>88</v>
      </c>
      <c r="I11" s="60" t="s">
        <v>73</v>
      </c>
      <c r="J11" s="59" t="s">
        <v>97</v>
      </c>
    </row>
    <row r="12" spans="1:10" ht="15" customHeight="1" x14ac:dyDescent="0.25">
      <c r="A12" s="62" t="s">
        <v>77</v>
      </c>
      <c r="B12" s="63">
        <v>334563258.57253742</v>
      </c>
      <c r="C12" s="64">
        <v>0</v>
      </c>
      <c r="D12" s="64">
        <v>177128000</v>
      </c>
      <c r="E12" s="64">
        <v>45758831</v>
      </c>
      <c r="F12" s="64">
        <v>0</v>
      </c>
      <c r="G12" s="64">
        <v>5000000</v>
      </c>
      <c r="H12" s="64">
        <v>21600000</v>
      </c>
      <c r="I12" s="64">
        <v>0</v>
      </c>
      <c r="J12" s="65">
        <v>249486831</v>
      </c>
    </row>
    <row r="13" spans="1:10" s="66" customFormat="1" ht="15" customHeight="1" x14ac:dyDescent="0.25">
      <c r="A13" s="62" t="s">
        <v>100</v>
      </c>
      <c r="B13" s="63">
        <v>180094068.89947987</v>
      </c>
      <c r="C13" s="64">
        <v>0</v>
      </c>
      <c r="D13" s="64">
        <v>0</v>
      </c>
      <c r="E13" s="64">
        <v>62754969</v>
      </c>
      <c r="F13" s="64">
        <v>0</v>
      </c>
      <c r="G13" s="64">
        <v>0</v>
      </c>
      <c r="H13" s="64">
        <v>0</v>
      </c>
      <c r="I13" s="64">
        <v>0</v>
      </c>
      <c r="J13" s="65">
        <v>62754969</v>
      </c>
    </row>
    <row r="14" spans="1:10" ht="15" customHeight="1" x14ac:dyDescent="0.25">
      <c r="A14" s="62" t="s">
        <v>107</v>
      </c>
      <c r="B14" s="63">
        <v>8000000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5">
        <v>0</v>
      </c>
    </row>
    <row r="15" spans="1:10" ht="15" customHeight="1" x14ac:dyDescent="0.25">
      <c r="A15" s="62" t="s">
        <v>80</v>
      </c>
      <c r="B15" s="63">
        <v>46788732.394366197</v>
      </c>
      <c r="C15" s="64">
        <v>30000000</v>
      </c>
      <c r="D15" s="64">
        <v>0</v>
      </c>
      <c r="E15" s="64">
        <v>0</v>
      </c>
      <c r="F15" s="64">
        <v>0</v>
      </c>
      <c r="G15" s="64">
        <v>1000000</v>
      </c>
      <c r="H15" s="64">
        <v>0</v>
      </c>
      <c r="I15" s="64">
        <v>0</v>
      </c>
      <c r="J15" s="65">
        <v>31000000</v>
      </c>
    </row>
    <row r="16" spans="1:10" ht="15" customHeight="1" x14ac:dyDescent="0.25">
      <c r="A16" s="62" t="s">
        <v>108</v>
      </c>
      <c r="B16" s="63">
        <v>10000000</v>
      </c>
      <c r="C16" s="64">
        <v>0</v>
      </c>
      <c r="D16" s="64">
        <v>0</v>
      </c>
      <c r="E16" s="64">
        <v>1000000</v>
      </c>
      <c r="F16" s="64">
        <v>0</v>
      </c>
      <c r="G16" s="64">
        <v>0</v>
      </c>
      <c r="H16" s="64">
        <v>1000000</v>
      </c>
      <c r="I16" s="64">
        <v>0</v>
      </c>
      <c r="J16" s="65">
        <v>2000000</v>
      </c>
    </row>
    <row r="17" spans="1:10" ht="15" customHeight="1" x14ac:dyDescent="0.25">
      <c r="A17" s="62" t="s">
        <v>103</v>
      </c>
      <c r="B17" s="63">
        <v>50000000</v>
      </c>
      <c r="C17" s="64">
        <v>0</v>
      </c>
      <c r="D17" s="64">
        <v>6000000</v>
      </c>
      <c r="E17" s="64">
        <v>41000000</v>
      </c>
      <c r="F17" s="64">
        <v>0</v>
      </c>
      <c r="G17" s="64">
        <v>0</v>
      </c>
      <c r="H17" s="64">
        <v>3000000</v>
      </c>
      <c r="I17" s="64">
        <v>0</v>
      </c>
      <c r="J17" s="65">
        <v>50000000</v>
      </c>
    </row>
    <row r="18" spans="1:10" ht="15" customHeight="1" x14ac:dyDescent="0.25">
      <c r="A18" s="62" t="s">
        <v>72</v>
      </c>
      <c r="B18" s="63">
        <v>134002896.4911899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5">
        <v>0</v>
      </c>
    </row>
    <row r="19" spans="1:10" ht="15" customHeight="1" x14ac:dyDescent="0.25">
      <c r="A19" s="62" t="s">
        <v>82</v>
      </c>
      <c r="B19" s="63">
        <v>171729379.26631993</v>
      </c>
      <c r="C19" s="64">
        <v>15000000</v>
      </c>
      <c r="D19" s="64">
        <v>35000000</v>
      </c>
      <c r="E19" s="64">
        <v>20000000</v>
      </c>
      <c r="F19" s="64">
        <v>10000000</v>
      </c>
      <c r="G19" s="64">
        <v>10000000</v>
      </c>
      <c r="H19" s="64">
        <v>0</v>
      </c>
      <c r="I19" s="64">
        <v>0</v>
      </c>
      <c r="J19" s="65">
        <v>90000000</v>
      </c>
    </row>
    <row r="20" spans="1:10" ht="15" customHeight="1" x14ac:dyDescent="0.25">
      <c r="A20" s="62" t="s">
        <v>105</v>
      </c>
      <c r="B20" s="63">
        <v>4000000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5">
        <v>0</v>
      </c>
    </row>
    <row r="21" spans="1:10" ht="15" customHeight="1" x14ac:dyDescent="0.25">
      <c r="A21" s="62" t="s">
        <v>109</v>
      </c>
      <c r="B21" s="63">
        <v>173183793.06217489</v>
      </c>
      <c r="C21" s="64">
        <v>0</v>
      </c>
      <c r="D21" s="64">
        <v>50000000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5">
        <v>50000000</v>
      </c>
    </row>
    <row r="22" spans="1:10" ht="15" customHeight="1" x14ac:dyDescent="0.25">
      <c r="A22" s="62" t="s">
        <v>99</v>
      </c>
      <c r="B22" s="63">
        <v>111500000</v>
      </c>
      <c r="C22" s="64">
        <v>9984404.6400000006</v>
      </c>
      <c r="D22" s="64">
        <v>8000000</v>
      </c>
      <c r="E22" s="64">
        <v>14000000</v>
      </c>
      <c r="F22" s="64">
        <v>0</v>
      </c>
      <c r="G22" s="64">
        <v>2000000</v>
      </c>
      <c r="H22" s="64">
        <v>0</v>
      </c>
      <c r="I22" s="64">
        <v>0</v>
      </c>
      <c r="J22" s="65">
        <v>33984404.640000001</v>
      </c>
    </row>
    <row r="23" spans="1:10" ht="15" customHeight="1" x14ac:dyDescent="0.25">
      <c r="A23" s="62" t="s">
        <v>87</v>
      </c>
      <c r="B23" s="63">
        <v>253211267.6056338</v>
      </c>
      <c r="C23" s="64">
        <v>123211267.61</v>
      </c>
      <c r="D23" s="64">
        <v>68000000</v>
      </c>
      <c r="E23" s="64">
        <v>10000000</v>
      </c>
      <c r="F23" s="64">
        <v>0</v>
      </c>
      <c r="G23" s="64">
        <v>16000000</v>
      </c>
      <c r="H23" s="64">
        <v>22000000</v>
      </c>
      <c r="I23" s="64">
        <v>0</v>
      </c>
      <c r="J23" s="65">
        <v>239211267.61000001</v>
      </c>
    </row>
    <row r="24" spans="1:10" ht="15" customHeight="1" x14ac:dyDescent="0.25">
      <c r="A24" s="62" t="s">
        <v>106</v>
      </c>
      <c r="B24" s="63">
        <v>3000000</v>
      </c>
      <c r="C24" s="64">
        <v>101088.92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5">
        <v>101088.92</v>
      </c>
    </row>
    <row r="25" spans="1:10" ht="15" customHeight="1" x14ac:dyDescent="0.25">
      <c r="A25" s="62" t="s">
        <v>91</v>
      </c>
      <c r="B25" s="63">
        <v>201375597.48427671</v>
      </c>
      <c r="C25" s="64">
        <v>0</v>
      </c>
      <c r="D25" s="64">
        <v>60000000</v>
      </c>
      <c r="E25" s="64">
        <v>54910597</v>
      </c>
      <c r="F25" s="64">
        <v>0</v>
      </c>
      <c r="G25" s="64">
        <v>20000000</v>
      </c>
      <c r="H25" s="64">
        <v>66465000</v>
      </c>
      <c r="I25" s="64">
        <v>0</v>
      </c>
      <c r="J25" s="65">
        <v>201375597</v>
      </c>
    </row>
    <row r="26" spans="1:10" ht="15" customHeight="1" x14ac:dyDescent="0.25">
      <c r="A26" s="62" t="s">
        <v>81</v>
      </c>
      <c r="B26" s="63">
        <v>90000000</v>
      </c>
      <c r="C26" s="64">
        <v>0</v>
      </c>
      <c r="D26" s="64">
        <v>50000000</v>
      </c>
      <c r="E26" s="64">
        <v>30000000</v>
      </c>
      <c r="F26" s="64">
        <v>0</v>
      </c>
      <c r="G26" s="64">
        <v>0</v>
      </c>
      <c r="H26" s="64">
        <v>0</v>
      </c>
      <c r="I26" s="64">
        <v>0</v>
      </c>
      <c r="J26" s="65">
        <v>80000000</v>
      </c>
    </row>
    <row r="27" spans="1:10" ht="15" customHeight="1" x14ac:dyDescent="0.25">
      <c r="A27" s="62" t="s">
        <v>79</v>
      </c>
      <c r="B27" s="63">
        <v>395067291.68512124</v>
      </c>
      <c r="C27" s="64">
        <v>53619718</v>
      </c>
      <c r="D27" s="64">
        <v>200000000</v>
      </c>
      <c r="E27" s="64">
        <v>61447573</v>
      </c>
      <c r="F27" s="64">
        <v>20000000</v>
      </c>
      <c r="G27" s="64">
        <v>15000000</v>
      </c>
      <c r="H27" s="64">
        <v>45000000</v>
      </c>
      <c r="I27" s="64">
        <v>0</v>
      </c>
      <c r="J27" s="65">
        <v>395067291</v>
      </c>
    </row>
    <row r="28" spans="1:10" ht="15" customHeight="1" x14ac:dyDescent="0.25">
      <c r="A28" s="62" t="s">
        <v>94</v>
      </c>
      <c r="B28" s="63">
        <v>440112086.1477381</v>
      </c>
      <c r="C28" s="64">
        <v>6332169.2000000002</v>
      </c>
      <c r="D28" s="64">
        <v>52100000</v>
      </c>
      <c r="E28" s="64">
        <v>0</v>
      </c>
      <c r="F28" s="64">
        <v>0</v>
      </c>
      <c r="G28" s="64">
        <v>21880000</v>
      </c>
      <c r="H28" s="64">
        <v>8820000</v>
      </c>
      <c r="I28" s="64">
        <v>0</v>
      </c>
      <c r="J28" s="65">
        <v>89132169.200000003</v>
      </c>
    </row>
    <row r="29" spans="1:10" ht="15" customHeight="1" x14ac:dyDescent="0.25">
      <c r="A29" s="62" t="s">
        <v>110</v>
      </c>
      <c r="B29" s="63">
        <v>132772500</v>
      </c>
      <c r="C29" s="64">
        <v>0</v>
      </c>
      <c r="D29" s="64">
        <v>57400000</v>
      </c>
      <c r="E29" s="64">
        <v>43872500</v>
      </c>
      <c r="F29" s="64">
        <v>0</v>
      </c>
      <c r="G29" s="64">
        <v>10500000</v>
      </c>
      <c r="H29" s="64">
        <v>14000000</v>
      </c>
      <c r="I29" s="64">
        <v>0</v>
      </c>
      <c r="J29" s="65">
        <v>125772500</v>
      </c>
    </row>
    <row r="30" spans="1:10" ht="15" customHeight="1" x14ac:dyDescent="0.25">
      <c r="A30" s="62" t="s">
        <v>75</v>
      </c>
      <c r="B30" s="63">
        <v>254808492.92821923</v>
      </c>
      <c r="C30" s="64">
        <v>59323944</v>
      </c>
      <c r="D30" s="64">
        <v>120000000</v>
      </c>
      <c r="E30" s="64">
        <v>67984549</v>
      </c>
      <c r="F30" s="64">
        <v>5000000</v>
      </c>
      <c r="G30" s="64">
        <v>2500000</v>
      </c>
      <c r="H30" s="64">
        <v>0</v>
      </c>
      <c r="I30" s="64">
        <v>0</v>
      </c>
      <c r="J30" s="65">
        <v>254808493</v>
      </c>
    </row>
    <row r="31" spans="1:10" ht="15" customHeight="1" x14ac:dyDescent="0.25">
      <c r="A31" s="62" t="s">
        <v>78</v>
      </c>
      <c r="B31" s="63">
        <v>170000000</v>
      </c>
      <c r="C31" s="64">
        <v>15000000</v>
      </c>
      <c r="D31" s="64">
        <v>35000000</v>
      </c>
      <c r="E31" s="64">
        <v>10000000</v>
      </c>
      <c r="F31" s="64">
        <v>0</v>
      </c>
      <c r="G31" s="64">
        <v>5000000</v>
      </c>
      <c r="H31" s="64">
        <v>0</v>
      </c>
      <c r="I31" s="64">
        <v>0</v>
      </c>
      <c r="J31" s="65">
        <v>65000000</v>
      </c>
    </row>
    <row r="32" spans="1:10" ht="15" customHeight="1" x14ac:dyDescent="0.25">
      <c r="A32" s="62" t="s">
        <v>92</v>
      </c>
      <c r="B32" s="63">
        <v>249457310.28704488</v>
      </c>
      <c r="C32" s="64">
        <v>30000000</v>
      </c>
      <c r="D32" s="64">
        <v>100000000</v>
      </c>
      <c r="E32" s="64">
        <v>54910597</v>
      </c>
      <c r="F32" s="64">
        <v>19546713</v>
      </c>
      <c r="G32" s="64">
        <v>25000000</v>
      </c>
      <c r="H32" s="64">
        <v>20000000</v>
      </c>
      <c r="I32" s="64">
        <v>0</v>
      </c>
      <c r="J32" s="65">
        <v>249457310</v>
      </c>
    </row>
    <row r="33" spans="1:10" ht="15" customHeight="1" x14ac:dyDescent="0.25">
      <c r="A33" s="62" t="s">
        <v>98</v>
      </c>
      <c r="B33" s="63">
        <v>315067291.68512124</v>
      </c>
      <c r="C33" s="64">
        <v>28356500</v>
      </c>
      <c r="D33" s="64">
        <v>194988000</v>
      </c>
      <c r="E33" s="64">
        <v>19113000</v>
      </c>
      <c r="F33" s="64">
        <v>0</v>
      </c>
      <c r="G33" s="64">
        <v>0</v>
      </c>
      <c r="H33" s="64">
        <v>0</v>
      </c>
      <c r="I33" s="64">
        <v>0</v>
      </c>
      <c r="J33" s="65">
        <v>242457500</v>
      </c>
    </row>
    <row r="34" spans="1:10" ht="15" customHeight="1" x14ac:dyDescent="0.25">
      <c r="A34" s="62" t="s">
        <v>76</v>
      </c>
      <c r="B34" s="63">
        <v>135000000</v>
      </c>
      <c r="C34" s="64">
        <v>0</v>
      </c>
      <c r="D34" s="64">
        <v>43000000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5">
        <v>43000000</v>
      </c>
    </row>
    <row r="35" spans="1:10" ht="15" customHeight="1" x14ac:dyDescent="0.25">
      <c r="A35" s="62" t="s">
        <v>68</v>
      </c>
      <c r="B35" s="63">
        <v>180052957.74647892</v>
      </c>
      <c r="C35" s="64">
        <v>125492958</v>
      </c>
      <c r="D35" s="64">
        <v>42060000</v>
      </c>
      <c r="E35" s="64">
        <v>0</v>
      </c>
      <c r="F35" s="64">
        <v>0</v>
      </c>
      <c r="G35" s="64">
        <v>5200000</v>
      </c>
      <c r="H35" s="64">
        <v>7300000</v>
      </c>
      <c r="I35" s="64">
        <v>0</v>
      </c>
      <c r="J35" s="65">
        <v>180052958</v>
      </c>
    </row>
    <row r="36" spans="1:10" ht="15" customHeight="1" x14ac:dyDescent="0.25">
      <c r="A36" s="62" t="s">
        <v>74</v>
      </c>
      <c r="B36" s="63">
        <v>190830985.91549295</v>
      </c>
      <c r="C36" s="64">
        <v>27932000</v>
      </c>
      <c r="D36" s="64">
        <v>10002850</v>
      </c>
      <c r="E36" s="64">
        <v>25975000</v>
      </c>
      <c r="F36" s="64">
        <v>0</v>
      </c>
      <c r="G36" s="64">
        <v>1000000</v>
      </c>
      <c r="H36" s="64">
        <v>2000000</v>
      </c>
      <c r="I36" s="64">
        <v>0</v>
      </c>
      <c r="J36" s="65">
        <v>66909850</v>
      </c>
    </row>
    <row r="37" spans="1:10" ht="15" customHeight="1" x14ac:dyDescent="0.25">
      <c r="A37" s="62" t="s">
        <v>111</v>
      </c>
      <c r="B37" s="63">
        <v>4000000</v>
      </c>
      <c r="C37" s="64">
        <v>0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5">
        <v>0</v>
      </c>
    </row>
    <row r="38" spans="1:10" ht="15" customHeight="1" x14ac:dyDescent="0.25">
      <c r="A38" s="62" t="s">
        <v>84</v>
      </c>
      <c r="B38" s="63">
        <v>17000000</v>
      </c>
      <c r="C38" s="64">
        <v>5000000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5">
        <v>5000000</v>
      </c>
    </row>
    <row r="39" spans="1:10" ht="15" customHeight="1" x14ac:dyDescent="0.25">
      <c r="A39" s="62" t="s">
        <v>85</v>
      </c>
      <c r="B39" s="63">
        <v>11000000</v>
      </c>
      <c r="C39" s="64">
        <v>11000000</v>
      </c>
      <c r="D39" s="64">
        <v>0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  <c r="J39" s="65">
        <v>11000000</v>
      </c>
    </row>
    <row r="40" spans="1:10" ht="15" customHeight="1" x14ac:dyDescent="0.25">
      <c r="A40" s="62" t="s">
        <v>93</v>
      </c>
      <c r="B40" s="63">
        <v>225000000</v>
      </c>
      <c r="C40" s="64">
        <v>36000000</v>
      </c>
      <c r="D40" s="64">
        <v>25000000</v>
      </c>
      <c r="E40" s="64">
        <v>50000000</v>
      </c>
      <c r="F40" s="64">
        <v>0</v>
      </c>
      <c r="G40" s="64">
        <v>0</v>
      </c>
      <c r="H40" s="64">
        <v>0</v>
      </c>
      <c r="I40" s="64">
        <v>0</v>
      </c>
      <c r="J40" s="65">
        <v>111000000</v>
      </c>
    </row>
    <row r="41" spans="1:10" ht="15" customHeight="1" x14ac:dyDescent="0.25">
      <c r="A41" s="62" t="s">
        <v>95</v>
      </c>
      <c r="B41" s="63">
        <v>43000000</v>
      </c>
      <c r="C41" s="64">
        <v>28000000</v>
      </c>
      <c r="D41" s="64">
        <v>5000000</v>
      </c>
      <c r="E41" s="64">
        <v>0</v>
      </c>
      <c r="F41" s="64">
        <v>0</v>
      </c>
      <c r="G41" s="64">
        <v>0</v>
      </c>
      <c r="H41" s="64">
        <v>10000000</v>
      </c>
      <c r="I41" s="64">
        <v>0</v>
      </c>
      <c r="J41" s="65">
        <v>43000000</v>
      </c>
    </row>
    <row r="42" spans="1:10" ht="15" customHeight="1" x14ac:dyDescent="0.25">
      <c r="A42" s="62" t="s">
        <v>86</v>
      </c>
      <c r="B42" s="63">
        <v>55000000</v>
      </c>
      <c r="C42" s="64">
        <v>38000000</v>
      </c>
      <c r="D42" s="64">
        <v>5000000</v>
      </c>
      <c r="E42" s="64">
        <v>0</v>
      </c>
      <c r="F42" s="64">
        <v>0</v>
      </c>
      <c r="G42" s="64">
        <v>0</v>
      </c>
      <c r="H42" s="64">
        <v>0</v>
      </c>
      <c r="I42" s="64">
        <v>0</v>
      </c>
      <c r="J42" s="65">
        <v>43000000</v>
      </c>
    </row>
    <row r="43" spans="1:10" ht="15" customHeight="1" x14ac:dyDescent="0.25">
      <c r="A43" s="62" t="s">
        <v>101</v>
      </c>
      <c r="B43" s="63">
        <v>8000000</v>
      </c>
      <c r="C43" s="64">
        <v>0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5">
        <v>0</v>
      </c>
    </row>
    <row r="44" spans="1:10" ht="18.75" customHeight="1" x14ac:dyDescent="0.2">
      <c r="A44" s="67" t="s">
        <v>66</v>
      </c>
      <c r="B44" s="68">
        <f>SUM(B12:B43)</f>
        <v>4597617910.171195</v>
      </c>
      <c r="C44" s="68">
        <v>642354050.37</v>
      </c>
      <c r="D44" s="68">
        <v>1343678850</v>
      </c>
      <c r="E44" s="68">
        <v>612727616</v>
      </c>
      <c r="F44" s="68">
        <v>54546713</v>
      </c>
      <c r="G44" s="68">
        <v>140080000</v>
      </c>
      <c r="H44" s="68">
        <v>221185000</v>
      </c>
      <c r="I44" s="68">
        <v>0</v>
      </c>
      <c r="J44" s="69">
        <v>3014572229.3699999</v>
      </c>
    </row>
    <row r="45" spans="1:10" ht="13.5" customHeight="1" x14ac:dyDescent="0.2">
      <c r="A45" s="55" t="s">
        <v>71</v>
      </c>
      <c r="B45" s="55"/>
      <c r="C45" s="55"/>
      <c r="D45" s="70"/>
      <c r="E45" s="71"/>
      <c r="F45" s="71"/>
      <c r="G45" s="71"/>
      <c r="H45" s="71"/>
      <c r="I45" s="71"/>
      <c r="J45" s="72"/>
    </row>
  </sheetData>
  <mergeCells count="7">
    <mergeCell ref="A1:J1"/>
    <mergeCell ref="A10:A11"/>
    <mergeCell ref="B10:B11"/>
    <mergeCell ref="A2:J2"/>
    <mergeCell ref="A4:J4"/>
    <mergeCell ref="A6:J6"/>
    <mergeCell ref="C10:J10"/>
  </mergeCells>
  <phoneticPr fontId="2" type="noConversion"/>
  <printOptions horizontalCentered="1"/>
  <pageMargins left="0.19685039370078741" right="0.19685039370078741" top="0.19685039370078741" bottom="0.19685039370078741" header="0.51181102362204722" footer="0.19685039370078741"/>
  <pageSetup paperSize="9" scale="65" fitToHeight="0" orientation="landscape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85" zoomScaleNormal="85" workbookViewId="0">
      <selection activeCell="H14" sqref="H14"/>
    </sheetView>
  </sheetViews>
  <sheetFormatPr defaultRowHeight="12.75" x14ac:dyDescent="0.2"/>
  <cols>
    <col min="1" max="1" width="26.42578125" customWidth="1"/>
    <col min="2" max="2" width="12.42578125" customWidth="1"/>
    <col min="3" max="3" width="11.7109375" customWidth="1"/>
    <col min="4" max="4" width="17.85546875" customWidth="1"/>
    <col min="5" max="5" width="11.7109375" customWidth="1"/>
    <col min="6" max="6" width="18.5703125" customWidth="1"/>
    <col min="7" max="8" width="11.7109375" customWidth="1"/>
    <col min="9" max="9" width="14.85546875" customWidth="1"/>
    <col min="10" max="10" width="9.28515625" bestFit="1" customWidth="1"/>
  </cols>
  <sheetData>
    <row r="1" spans="1:9" ht="14.25" customHeight="1" x14ac:dyDescent="0.2">
      <c r="A1" s="1" t="s">
        <v>6</v>
      </c>
    </row>
    <row r="2" spans="1:9" ht="14.25" customHeight="1" x14ac:dyDescent="0.2">
      <c r="A2" s="1" t="s">
        <v>8</v>
      </c>
    </row>
    <row r="3" spans="1:9" ht="14.25" customHeight="1" x14ac:dyDescent="0.2">
      <c r="A3" s="1" t="s">
        <v>7</v>
      </c>
    </row>
    <row r="4" spans="1:9" ht="14.25" customHeight="1" x14ac:dyDescent="0.2">
      <c r="A4" s="1" t="s">
        <v>11</v>
      </c>
    </row>
    <row r="5" spans="1:9" ht="14.25" customHeight="1" x14ac:dyDescent="0.2"/>
    <row r="6" spans="1:9" ht="14.25" customHeight="1" x14ac:dyDescent="0.2">
      <c r="A6" s="1" t="s">
        <v>46</v>
      </c>
    </row>
    <row r="7" spans="1:9" ht="14.25" customHeight="1" x14ac:dyDescent="0.2">
      <c r="A7" s="1"/>
    </row>
    <row r="8" spans="1:9" ht="14.25" customHeight="1" x14ac:dyDescent="0.2">
      <c r="A8" s="40" t="s">
        <v>67</v>
      </c>
      <c r="B8" s="3"/>
      <c r="E8" s="3"/>
    </row>
    <row r="9" spans="1:9" ht="14.25" customHeight="1" thickBot="1" x14ac:dyDescent="0.25"/>
    <row r="10" spans="1:9" ht="28.5" customHeight="1" x14ac:dyDescent="0.2">
      <c r="A10" s="83" t="s">
        <v>5</v>
      </c>
      <c r="B10" s="85" t="s">
        <v>0</v>
      </c>
      <c r="C10" s="85" t="s">
        <v>12</v>
      </c>
      <c r="D10" s="85" t="s">
        <v>15</v>
      </c>
      <c r="E10" s="85" t="s">
        <v>29</v>
      </c>
      <c r="F10" s="10" t="s">
        <v>34</v>
      </c>
      <c r="G10" s="10" t="s">
        <v>9</v>
      </c>
      <c r="H10" s="10" t="s">
        <v>10</v>
      </c>
      <c r="I10" s="11" t="s">
        <v>47</v>
      </c>
    </row>
    <row r="11" spans="1:9" ht="17.25" customHeight="1" x14ac:dyDescent="0.2">
      <c r="A11" s="84"/>
      <c r="B11" s="86"/>
      <c r="C11" s="86"/>
      <c r="D11" s="86"/>
      <c r="E11" s="86"/>
      <c r="F11" s="81" t="s">
        <v>36</v>
      </c>
      <c r="G11" s="82"/>
      <c r="H11" s="82"/>
      <c r="I11" s="44" t="s">
        <v>37</v>
      </c>
    </row>
    <row r="12" spans="1:9" ht="18" customHeight="1" x14ac:dyDescent="0.2">
      <c r="A12" s="22" t="s">
        <v>1</v>
      </c>
      <c r="B12" s="23" t="s">
        <v>48</v>
      </c>
      <c r="C12" s="5">
        <v>39959</v>
      </c>
      <c r="D12" s="5" t="s">
        <v>18</v>
      </c>
      <c r="E12" s="23" t="s">
        <v>41</v>
      </c>
      <c r="F12" s="6">
        <v>40001</v>
      </c>
      <c r="G12" s="6">
        <v>39991</v>
      </c>
      <c r="H12" s="6">
        <v>40100</v>
      </c>
      <c r="I12" s="33">
        <v>20000000</v>
      </c>
    </row>
    <row r="13" spans="1:9" ht="18" customHeight="1" x14ac:dyDescent="0.2">
      <c r="A13" s="22" t="s">
        <v>23</v>
      </c>
      <c r="B13" s="23" t="s">
        <v>49</v>
      </c>
      <c r="C13" s="5">
        <v>39959</v>
      </c>
      <c r="D13" s="5" t="s">
        <v>25</v>
      </c>
      <c r="E13" s="23" t="s">
        <v>41</v>
      </c>
      <c r="F13" s="6">
        <v>40142</v>
      </c>
      <c r="G13" s="6">
        <v>39996</v>
      </c>
      <c r="H13" s="6">
        <v>40145</v>
      </c>
      <c r="I13" s="33">
        <v>30000000</v>
      </c>
    </row>
    <row r="14" spans="1:9" ht="18" customHeight="1" x14ac:dyDescent="0.2">
      <c r="A14" s="22" t="s">
        <v>3</v>
      </c>
      <c r="B14" s="4" t="s">
        <v>50</v>
      </c>
      <c r="C14" s="5">
        <v>39958</v>
      </c>
      <c r="D14" s="5" t="s">
        <v>19</v>
      </c>
      <c r="E14" s="23" t="s">
        <v>41</v>
      </c>
      <c r="F14" s="6">
        <v>40148</v>
      </c>
      <c r="G14" s="6">
        <v>39990</v>
      </c>
      <c r="H14" s="6">
        <v>40062</v>
      </c>
      <c r="I14" s="33">
        <v>10000000</v>
      </c>
    </row>
    <row r="15" spans="1:9" ht="18" customHeight="1" x14ac:dyDescent="0.2">
      <c r="A15" s="22" t="s">
        <v>33</v>
      </c>
      <c r="B15" s="4" t="s">
        <v>51</v>
      </c>
      <c r="C15" s="5">
        <v>39974</v>
      </c>
      <c r="D15" s="5" t="s">
        <v>22</v>
      </c>
      <c r="E15" s="5" t="s">
        <v>41</v>
      </c>
      <c r="F15" s="6">
        <v>40159</v>
      </c>
      <c r="G15" s="6">
        <v>39991</v>
      </c>
      <c r="H15" s="6">
        <v>40079</v>
      </c>
      <c r="I15" s="33">
        <v>10000000</v>
      </c>
    </row>
    <row r="16" spans="1:9" ht="18" customHeight="1" x14ac:dyDescent="0.2">
      <c r="A16" s="22" t="s">
        <v>39</v>
      </c>
      <c r="B16" s="23" t="s">
        <v>52</v>
      </c>
      <c r="C16" s="5">
        <v>39954</v>
      </c>
      <c r="D16" s="5" t="s">
        <v>20</v>
      </c>
      <c r="E16" s="23" t="s">
        <v>41</v>
      </c>
      <c r="F16" s="6">
        <v>39987</v>
      </c>
      <c r="G16" s="6">
        <v>40009</v>
      </c>
      <c r="H16" s="6">
        <v>40098</v>
      </c>
      <c r="I16" s="36">
        <v>65000000</v>
      </c>
    </row>
    <row r="17" spans="1:9" ht="18" customHeight="1" x14ac:dyDescent="0.2">
      <c r="A17" s="22" t="s">
        <v>2</v>
      </c>
      <c r="B17" s="4" t="s">
        <v>53</v>
      </c>
      <c r="C17" s="5">
        <v>39953</v>
      </c>
      <c r="D17" s="5" t="s">
        <v>17</v>
      </c>
      <c r="E17" s="23" t="s">
        <v>41</v>
      </c>
      <c r="F17" s="6">
        <v>40000</v>
      </c>
      <c r="G17" s="6">
        <v>39981</v>
      </c>
      <c r="H17" s="6">
        <v>40100</v>
      </c>
      <c r="I17" s="37">
        <v>120000000</v>
      </c>
    </row>
    <row r="18" spans="1:9" ht="18" customHeight="1" x14ac:dyDescent="0.2">
      <c r="A18" s="22" t="s">
        <v>4</v>
      </c>
      <c r="B18" s="4" t="s">
        <v>54</v>
      </c>
      <c r="C18" s="5">
        <v>39954</v>
      </c>
      <c r="D18" s="5" t="s">
        <v>16</v>
      </c>
      <c r="E18" s="23" t="s">
        <v>41</v>
      </c>
      <c r="F18" s="6">
        <v>40137</v>
      </c>
      <c r="G18" s="6">
        <v>40001</v>
      </c>
      <c r="H18" s="6">
        <v>40008</v>
      </c>
      <c r="I18" s="33">
        <v>20000000</v>
      </c>
    </row>
    <row r="19" spans="1:9" ht="18" customHeight="1" x14ac:dyDescent="0.2">
      <c r="A19" s="25" t="s">
        <v>40</v>
      </c>
      <c r="B19" s="23" t="s">
        <v>55</v>
      </c>
      <c r="C19" s="5">
        <v>39960</v>
      </c>
      <c r="D19" s="5" t="s">
        <v>21</v>
      </c>
      <c r="E19" s="23" t="s">
        <v>41</v>
      </c>
      <c r="F19" s="6">
        <v>40008</v>
      </c>
      <c r="G19" s="6">
        <v>39987</v>
      </c>
      <c r="H19" s="6">
        <v>39981</v>
      </c>
      <c r="I19" s="33">
        <v>135000000</v>
      </c>
    </row>
    <row r="20" spans="1:9" ht="18" customHeight="1" x14ac:dyDescent="0.2">
      <c r="A20" s="24" t="s">
        <v>24</v>
      </c>
      <c r="B20" s="23" t="s">
        <v>56</v>
      </c>
      <c r="C20" s="5">
        <v>39953</v>
      </c>
      <c r="D20" s="5" t="s">
        <v>28</v>
      </c>
      <c r="E20" s="23" t="s">
        <v>41</v>
      </c>
      <c r="F20" s="6">
        <v>40120</v>
      </c>
      <c r="G20" s="6">
        <v>39991</v>
      </c>
      <c r="H20" s="6">
        <v>40120</v>
      </c>
      <c r="I20" s="36">
        <v>5000000</v>
      </c>
    </row>
    <row r="21" spans="1:9" ht="18" customHeight="1" x14ac:dyDescent="0.2">
      <c r="A21" s="24" t="s">
        <v>30</v>
      </c>
      <c r="B21" s="4" t="s">
        <v>57</v>
      </c>
      <c r="C21" s="5">
        <v>39960</v>
      </c>
      <c r="D21" s="8" t="s">
        <v>31</v>
      </c>
      <c r="E21" s="5" t="s">
        <v>41</v>
      </c>
      <c r="F21" s="6">
        <v>40124</v>
      </c>
      <c r="G21" s="6">
        <v>39989</v>
      </c>
      <c r="H21" s="6">
        <v>40100</v>
      </c>
      <c r="I21" s="36">
        <v>5000000</v>
      </c>
    </row>
    <row r="22" spans="1:9" ht="18" customHeight="1" x14ac:dyDescent="0.2">
      <c r="A22" s="24" t="s">
        <v>45</v>
      </c>
      <c r="B22" s="23" t="s">
        <v>58</v>
      </c>
      <c r="C22" s="5">
        <v>39955</v>
      </c>
      <c r="D22" s="8" t="s">
        <v>43</v>
      </c>
      <c r="E22" s="23" t="s">
        <v>41</v>
      </c>
      <c r="F22" s="6">
        <v>40125</v>
      </c>
      <c r="G22" s="6">
        <v>40010</v>
      </c>
      <c r="H22" s="6">
        <v>40085</v>
      </c>
      <c r="I22" s="36">
        <v>15000000</v>
      </c>
    </row>
    <row r="23" spans="1:9" ht="18" customHeight="1" x14ac:dyDescent="0.2">
      <c r="A23" s="24" t="s">
        <v>60</v>
      </c>
      <c r="B23" s="23" t="s">
        <v>59</v>
      </c>
      <c r="C23" s="42">
        <v>39954</v>
      </c>
      <c r="D23" s="26" t="s">
        <v>42</v>
      </c>
      <c r="E23" s="41" t="s">
        <v>41</v>
      </c>
      <c r="F23" s="43">
        <v>40107</v>
      </c>
      <c r="G23" s="43">
        <v>39990</v>
      </c>
      <c r="H23" s="43">
        <v>39998</v>
      </c>
      <c r="I23" s="33">
        <v>15000000</v>
      </c>
    </row>
    <row r="24" spans="1:9" ht="18" customHeight="1" thickBot="1" x14ac:dyDescent="0.25">
      <c r="A24" s="27" t="s">
        <v>38</v>
      </c>
      <c r="B24" s="28"/>
      <c r="C24" s="29"/>
      <c r="D24" s="29"/>
      <c r="E24" s="30"/>
      <c r="F24" s="29"/>
      <c r="G24" s="29"/>
      <c r="H24" s="31"/>
      <c r="I24" s="45">
        <f>SUM(I12:I23)</f>
        <v>450000000</v>
      </c>
    </row>
    <row r="25" spans="1:9" x14ac:dyDescent="0.2">
      <c r="A25" s="7" t="s">
        <v>27</v>
      </c>
    </row>
    <row r="26" spans="1:9" x14ac:dyDescent="0.2">
      <c r="A26" s="1"/>
    </row>
  </sheetData>
  <mergeCells count="6">
    <mergeCell ref="F11:H11"/>
    <mergeCell ref="A10:A11"/>
    <mergeCell ref="B10:B11"/>
    <mergeCell ref="E10:E11"/>
    <mergeCell ref="D10:D11"/>
    <mergeCell ref="C10:C11"/>
  </mergeCells>
  <phoneticPr fontId="6" type="noConversion"/>
  <printOptions horizontalCentered="1"/>
  <pageMargins left="0.15748031496062992" right="0.19685039370078741" top="0.39370078740157483" bottom="0.39370078740157483" header="0.51181102362204722" footer="0.39370078740157483"/>
  <pageSetup paperSize="9" orientation="landscape" horizontalDpi="300" verticalDpi="300" r:id="rId1"/>
  <headerFooter alignWithMargins="0">
    <oddFooter>&amp;L&amp;8&amp;T&amp;R&amp;6(Paulo/Cafés/Funcafé/FUNCAFÉ-RES3.451.-2009)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85" zoomScaleNormal="85" workbookViewId="0">
      <selection activeCell="I14" sqref="I14"/>
    </sheetView>
  </sheetViews>
  <sheetFormatPr defaultRowHeight="12.75" x14ac:dyDescent="0.2"/>
  <cols>
    <col min="1" max="1" width="21.7109375" customWidth="1"/>
    <col min="2" max="2" width="10.7109375" customWidth="1"/>
    <col min="3" max="3" width="11.42578125" customWidth="1"/>
    <col min="4" max="4" width="17.85546875" customWidth="1"/>
    <col min="5" max="5" width="7.5703125" customWidth="1"/>
    <col min="6" max="6" width="15.42578125" customWidth="1"/>
    <col min="7" max="8" width="10.28515625" customWidth="1"/>
    <col min="9" max="9" width="12.85546875" customWidth="1"/>
    <col min="10" max="10" width="12.28515625" customWidth="1"/>
    <col min="11" max="11" width="14.7109375" customWidth="1"/>
    <col min="12" max="12" width="9.28515625" bestFit="1" customWidth="1"/>
  </cols>
  <sheetData>
    <row r="1" spans="1:11" ht="14.25" customHeight="1" x14ac:dyDescent="0.2">
      <c r="A1" s="1" t="s">
        <v>6</v>
      </c>
    </row>
    <row r="2" spans="1:11" ht="14.25" customHeight="1" x14ac:dyDescent="0.2">
      <c r="A2" s="1" t="s">
        <v>8</v>
      </c>
    </row>
    <row r="3" spans="1:11" ht="14.25" customHeight="1" x14ac:dyDescent="0.2">
      <c r="A3" s="1" t="s">
        <v>7</v>
      </c>
    </row>
    <row r="4" spans="1:11" ht="14.25" customHeight="1" x14ac:dyDescent="0.2">
      <c r="A4" s="1" t="s">
        <v>11</v>
      </c>
    </row>
    <row r="5" spans="1:11" ht="14.25" customHeight="1" x14ac:dyDescent="0.2"/>
    <row r="6" spans="1:11" ht="14.25" customHeight="1" x14ac:dyDescent="0.2">
      <c r="A6" s="1" t="s">
        <v>62</v>
      </c>
    </row>
    <row r="7" spans="1:11" ht="14.25" customHeight="1" x14ac:dyDescent="0.2">
      <c r="A7" s="1"/>
    </row>
    <row r="8" spans="1:11" ht="14.25" customHeight="1" x14ac:dyDescent="0.2">
      <c r="A8" s="40" t="s">
        <v>65</v>
      </c>
      <c r="B8" s="3"/>
      <c r="E8" s="3"/>
    </row>
    <row r="9" spans="1:11" ht="14.25" customHeight="1" thickBot="1" x14ac:dyDescent="0.25">
      <c r="K9" s="32"/>
    </row>
    <row r="10" spans="1:11" ht="38.25" customHeight="1" x14ac:dyDescent="0.2">
      <c r="A10" s="14" t="s">
        <v>5</v>
      </c>
      <c r="B10" s="15" t="s">
        <v>0</v>
      </c>
      <c r="C10" s="16" t="s">
        <v>12</v>
      </c>
      <c r="D10" s="16" t="s">
        <v>15</v>
      </c>
      <c r="E10" s="16" t="s">
        <v>29</v>
      </c>
      <c r="F10" s="9" t="s">
        <v>34</v>
      </c>
      <c r="G10" s="10" t="s">
        <v>9</v>
      </c>
      <c r="H10" s="10" t="s">
        <v>10</v>
      </c>
      <c r="I10" s="12" t="s">
        <v>35</v>
      </c>
      <c r="J10" s="12" t="s">
        <v>44</v>
      </c>
      <c r="K10" s="13" t="s">
        <v>26</v>
      </c>
    </row>
    <row r="11" spans="1:11" ht="18" customHeight="1" x14ac:dyDescent="0.2">
      <c r="A11" s="17"/>
      <c r="B11" s="18"/>
      <c r="C11" s="19"/>
      <c r="D11" s="20"/>
      <c r="E11" s="21"/>
      <c r="F11" s="81" t="s">
        <v>36</v>
      </c>
      <c r="G11" s="82"/>
      <c r="H11" s="82"/>
      <c r="I11" s="87" t="s">
        <v>37</v>
      </c>
      <c r="J11" s="87"/>
      <c r="K11" s="46" t="s">
        <v>37</v>
      </c>
    </row>
    <row r="12" spans="1:11" ht="18" customHeight="1" x14ac:dyDescent="0.2">
      <c r="A12" s="22" t="s">
        <v>2</v>
      </c>
      <c r="B12" s="4" t="s">
        <v>61</v>
      </c>
      <c r="C12" s="5">
        <v>39968</v>
      </c>
      <c r="D12" s="5" t="s">
        <v>17</v>
      </c>
      <c r="E12" s="23" t="s">
        <v>41</v>
      </c>
      <c r="F12" s="6">
        <v>40000</v>
      </c>
      <c r="G12" s="6">
        <v>39981</v>
      </c>
      <c r="H12" s="6">
        <v>40100</v>
      </c>
      <c r="I12" s="34">
        <v>0</v>
      </c>
      <c r="J12" s="38">
        <v>2000000</v>
      </c>
      <c r="K12" s="35">
        <f>SUM(I12:J12)</f>
        <v>2000000</v>
      </c>
    </row>
    <row r="13" spans="1:11" ht="18" customHeight="1" x14ac:dyDescent="0.2">
      <c r="A13" s="22" t="s">
        <v>4</v>
      </c>
      <c r="B13" s="4" t="s">
        <v>63</v>
      </c>
      <c r="C13" s="5">
        <v>39968</v>
      </c>
      <c r="D13" s="5" t="s">
        <v>16</v>
      </c>
      <c r="E13" s="23" t="s">
        <v>41</v>
      </c>
      <c r="F13" s="6">
        <v>40137</v>
      </c>
      <c r="G13" s="6">
        <v>39974</v>
      </c>
      <c r="H13" s="6">
        <v>40008</v>
      </c>
      <c r="I13" s="34">
        <v>0</v>
      </c>
      <c r="J13" s="34">
        <v>10000000</v>
      </c>
      <c r="K13" s="35">
        <f>SUM(I13:J13)</f>
        <v>10000000</v>
      </c>
    </row>
    <row r="14" spans="1:11" ht="18" customHeight="1" x14ac:dyDescent="0.2">
      <c r="A14" s="49" t="s">
        <v>40</v>
      </c>
      <c r="B14" s="23" t="s">
        <v>64</v>
      </c>
      <c r="C14" s="5">
        <v>39972</v>
      </c>
      <c r="D14" s="5" t="s">
        <v>21</v>
      </c>
      <c r="E14" s="23" t="s">
        <v>41</v>
      </c>
      <c r="F14" s="6">
        <v>40008</v>
      </c>
      <c r="G14" s="6">
        <v>39987</v>
      </c>
      <c r="H14" s="6">
        <v>39981</v>
      </c>
      <c r="I14" s="34">
        <v>35000000</v>
      </c>
      <c r="J14" s="34">
        <v>15000000</v>
      </c>
      <c r="K14" s="35">
        <f>SUM(I14:J14)</f>
        <v>50000000</v>
      </c>
    </row>
    <row r="15" spans="1:11" ht="18" customHeight="1" thickBot="1" x14ac:dyDescent="0.25">
      <c r="A15" s="27" t="s">
        <v>38</v>
      </c>
      <c r="B15" s="28"/>
      <c r="C15" s="29"/>
      <c r="D15" s="29"/>
      <c r="E15" s="30"/>
      <c r="F15" s="29"/>
      <c r="G15" s="29"/>
      <c r="H15" s="31"/>
      <c r="I15" s="39">
        <f>SUM(I12:I14)</f>
        <v>35000000</v>
      </c>
      <c r="J15" s="39">
        <f>SUM(J12:J14)</f>
        <v>27000000</v>
      </c>
      <c r="K15" s="48">
        <f>SUM(K12:K14)</f>
        <v>62000000</v>
      </c>
    </row>
    <row r="16" spans="1:11" x14ac:dyDescent="0.2">
      <c r="A16" s="7" t="s">
        <v>27</v>
      </c>
      <c r="K16" s="2"/>
    </row>
    <row r="17" spans="1:11" x14ac:dyDescent="0.2">
      <c r="A17" s="1"/>
      <c r="K17" s="47"/>
    </row>
  </sheetData>
  <mergeCells count="2">
    <mergeCell ref="F11:H11"/>
    <mergeCell ref="I11:J11"/>
  </mergeCells>
  <phoneticPr fontId="6" type="noConversion"/>
  <printOptions horizontalCentered="1"/>
  <pageMargins left="0.19685039370078741" right="0.19685039370078741" top="0.39370078740157483" bottom="0.39370078740157483" header="0.51181102362204722" footer="0.39370078740157483"/>
  <pageSetup paperSize="9" scale="92" orientation="landscape" horizontalDpi="300" verticalDpi="300" r:id="rId1"/>
  <headerFooter alignWithMargins="0">
    <oddFooter>&amp;L&amp;8&amp;T&amp;R&amp;6(Paulo/Cafés/Funcafé/FUNCAFÉ-RES3.451.-2009)</oddFooter>
  </headerFooter>
  <ignoredErrors>
    <ignoredError sqref="K12:K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Liberações-DIVULGAÇÃO</vt:lpstr>
      <vt:lpstr>Cert.Colh.</vt:lpstr>
      <vt:lpstr>Cert.CPR.G.</vt:lpstr>
      <vt:lpstr>'Liberações-DIVULGAÇÃO'!Area_de_impressao</vt:lpstr>
    </vt:vector>
  </TitlesOfParts>
  <Company>Ministério da Agricultura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paulof</dc:creator>
  <cp:lastModifiedBy>Usuário do Windows</cp:lastModifiedBy>
  <cp:lastPrinted>2017-08-30T12:08:46Z</cp:lastPrinted>
  <dcterms:created xsi:type="dcterms:W3CDTF">2006-05-23T14:13:54Z</dcterms:created>
  <dcterms:modified xsi:type="dcterms:W3CDTF">2017-11-24T16:07:43Z</dcterms:modified>
</cp:coreProperties>
</file>