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tao.giometti\Documents\nota de agosto 2024 - escrita em setembro\"/>
    </mc:Choice>
  </mc:AlternateContent>
  <bookViews>
    <workbookView xWindow="0" yWindow="0" windowWidth="28800" windowHeight="117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Y4" i="1"/>
  <c r="V4" i="1"/>
  <c r="U4" i="1"/>
  <c r="X63" i="1" s="1"/>
  <c r="S4" i="1"/>
  <c r="R4" i="1"/>
  <c r="M4" i="1"/>
  <c r="J4" i="1"/>
  <c r="I4" i="1"/>
  <c r="G4" i="1"/>
  <c r="F4" i="1"/>
  <c r="D4" i="1"/>
  <c r="C4" i="1"/>
  <c r="L4" i="1" s="1"/>
  <c r="L2" i="1"/>
  <c r="L61" i="1" s="1"/>
  <c r="C2" i="1"/>
  <c r="C61" i="1" s="1"/>
  <c r="V63" i="1" l="1"/>
  <c r="AB63" i="1"/>
  <c r="Y63" i="1"/>
  <c r="L63" i="1"/>
  <c r="X4" i="1"/>
  <c r="U63" i="1"/>
  <c r="AA63" i="1"/>
  <c r="I63" i="1"/>
  <c r="R63" i="1"/>
  <c r="F63" i="1"/>
  <c r="O63" i="1"/>
  <c r="C63" i="1"/>
  <c r="O4" i="1"/>
  <c r="AA4" i="1"/>
  <c r="J63" i="1"/>
  <c r="S63" i="1"/>
  <c r="G63" i="1"/>
  <c r="P63" i="1"/>
  <c r="D63" i="1"/>
  <c r="M63" i="1"/>
  <c r="P4" i="1"/>
  <c r="AB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<sst xmlns="http://schemas.openxmlformats.org/spreadsheetml/2006/main" count="202" uniqueCount="108">
  <si>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</si>
  <si>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</si>
  <si>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</si>
  <si>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</si>
  <si>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</si>
  <si>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</si>
  <si>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</si>
  <si>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</si>
  <si>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</si>
  <si>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</si>
  <si>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</si>
  <si>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</si>
  <si>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</si>
  <si>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</si>
  <si>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</si>
  <si>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</si>
  <si>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</si>
  <si>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</si>
  <si>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</si>
  <si>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</si>
  <si>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</si>
  <si>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</si>
  <si>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</si>
  <si>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</si>
  <si>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</si>
  <si>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</si>
  <si>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</si>
  <si>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</si>
  <si>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</si>
  <si>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</si>
  <si>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</si>
  <si>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</si>
  <si>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</si>
  <si>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</si>
  <si>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</si>
  <si>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</si>
  <si>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</si>
  <si>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</si>
  <si>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</si>
  <si>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</si>
  <si>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</si>
  <si>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</si>
  <si>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</si>
  <si>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</si>
  <si>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</si>
  <si>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</si>
  <si>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</si>
  <si>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</si>
  <si>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</si>
  <si>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</si>
  <si>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</si>
  <si>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</si>
  <si>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</si>
  <si>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</si>
  <si>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</si>
  <si>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</si>
  <si>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</si>
  <si>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</si>
  <si>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</si>
  <si>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</si>
  <si>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</si>
  <si>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</si>
  <si>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</si>
  <si>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</si>
  <si>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</si>
  <si>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</si>
  <si>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</si>
  <si>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</si>
  <si>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</si>
  <si>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</si>
  <si>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</si>
  <si>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</si>
  <si>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</si>
  <si>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</si>
  <si>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</si>
  <si>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</si>
  <si>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</si>
  <si>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</si>
  <si>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</si>
  <si>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</si>
  <si>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</si>
  <si>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OLEAGINOSOS (EXCLUI SOJA)</t>
  </si>
  <si>
    <t>Produtos oleaginosos (exclui soja)</t>
  </si>
  <si>
    <t>OLEO DE DENDÊ OU DE PALMA</t>
  </si>
  <si>
    <t>Óleo de dendê ou de palma</t>
  </si>
  <si>
    <t>SALMÕES</t>
  </si>
  <si>
    <t>Salmões</t>
  </si>
  <si>
    <t>Produtos florestais</t>
  </si>
  <si>
    <t>BORRACHA NATURAL</t>
  </si>
  <si>
    <t>Borracha natural</t>
  </si>
  <si>
    <t>PRODUTOS HORTÍCOLAS, LEGUMINOSAS, RAÍZES E TUBÉRCULOS</t>
  </si>
  <si>
    <t>Hortícolas, leguminosas, raízes e tubérculos</t>
  </si>
  <si>
    <t>AZEITE DE OLIVA</t>
  </si>
  <si>
    <t>Azeite de oliva</t>
  </si>
  <si>
    <t xml:space="preserve">Lácteos </t>
  </si>
  <si>
    <t>LEITE EM PÓ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</si>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</sst>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2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3"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stao.giometti/Downloads/2024_08%20-%20Balan&#231;a%20Comercial%20do%20Agroneg&#243;cio%20Resumida%20-%20COMPLET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Agosto/2023</v>
          </cell>
          <cell r="E1" t="str">
            <v>Agosto/2024</v>
          </cell>
          <cell r="M1" t="str">
            <v>Agosto</v>
          </cell>
        </row>
        <row r="3">
          <cell r="M3">
            <v>2024</v>
          </cell>
        </row>
      </sheetData>
      <sheetData sheetId="1"/>
      <sheetData sheetId="2">
        <row r="1">
          <cell r="C1" t="str">
            <v>Setembro/22 - Agosto/23</v>
          </cell>
          <cell r="E1" t="str">
            <v>Setembro/23 - Agosto/24</v>
          </cell>
          <cell r="M1" t="str">
            <v>Setembro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1"/>
  <sheetViews>
    <sheetView showGridLines="0" tabSelected="1" topLeftCell="B1" zoomScaleNormal="100" zoomScaleSheetLayoutView="75" workbookViewId="0">
      <selection activeCell="AD64" sqref="AD64"/>
    </sheetView>
  </sheetViews>
  <sheetFormatPr defaultRowHeight="9" x14ac:dyDescent="0.2"/>
  <cols>
    <col min="1" max="1" width="53" style="3" hidden="1" customWidth="1"/>
    <col min="2" max="2" width="34.5703125" style="3" bestFit="1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Agosto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Agosto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27" x14ac:dyDescent="0.2">
      <c r="A4" s="13"/>
      <c r="B4" s="13"/>
      <c r="C4" s="14" t="str">
        <f>RIGHT([1]Mês!C1,4)</f>
        <v>2023</v>
      </c>
      <c r="D4" s="14" t="str">
        <f>RIGHT([1]Mês!E1,4)</f>
        <v>2024</v>
      </c>
      <c r="E4" s="15" t="s">
        <v>7</v>
      </c>
      <c r="F4" s="14" t="str">
        <f>$C$4</f>
        <v>2023</v>
      </c>
      <c r="G4" s="14" t="str">
        <f>$D$4</f>
        <v>2024</v>
      </c>
      <c r="H4" s="15" t="s">
        <v>7</v>
      </c>
      <c r="I4" s="14" t="str">
        <f>$C$4</f>
        <v>2023</v>
      </c>
      <c r="J4" s="14" t="str">
        <f>$D$4</f>
        <v>2024</v>
      </c>
      <c r="K4" s="16" t="s">
        <v>7</v>
      </c>
      <c r="L4" s="14" t="str">
        <f>$C$4</f>
        <v>2023</v>
      </c>
      <c r="M4" s="14" t="str">
        <f>$D$4</f>
        <v>2024</v>
      </c>
      <c r="N4" s="15" t="s">
        <v>7</v>
      </c>
      <c r="O4" s="14" t="str">
        <f>$C$4</f>
        <v>2023</v>
      </c>
      <c r="P4" s="14" t="str">
        <f>$D$4</f>
        <v>2024</v>
      </c>
      <c r="Q4" s="15" t="s">
        <v>7</v>
      </c>
      <c r="R4" s="14" t="str">
        <f>$C$4</f>
        <v>2023</v>
      </c>
      <c r="S4" s="14" t="str">
        <f>$D$4</f>
        <v>2024</v>
      </c>
      <c r="T4" s="16" t="s">
        <v>7</v>
      </c>
      <c r="U4" s="17" t="str">
        <f>'[1]12 meses'!C1</f>
        <v>Setembro/22 - Agosto/23</v>
      </c>
      <c r="V4" s="18" t="str">
        <f>'[1]12 meses'!E1</f>
        <v>Setembro/23 - Agosto/24</v>
      </c>
      <c r="W4" s="15" t="s">
        <v>7</v>
      </c>
      <c r="X4" s="18" t="str">
        <f>$U$4</f>
        <v>Setembro/22 - Agosto/23</v>
      </c>
      <c r="Y4" s="18" t="str">
        <f>$V$4</f>
        <v>Setembro/23 - Agosto/24</v>
      </c>
      <c r="Z4" s="15" t="s">
        <v>7</v>
      </c>
      <c r="AA4" s="18" t="str">
        <f>$U$4</f>
        <v>Setembro/22 - Agosto/23</v>
      </c>
      <c r="AB4" s="18" t="str">
        <f>$V$4</f>
        <v>Setembro/23 - Agosto/24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5566.3795030000001</v>
      </c>
      <c r="D6" s="29">
        <v>4468.3079209999996</v>
      </c>
      <c r="E6" s="30">
        <v>-19.726854437578233</v>
      </c>
      <c r="F6" s="28">
        <v>10956.406268000001</v>
      </c>
      <c r="G6" s="29">
        <v>10244.572686</v>
      </c>
      <c r="H6" s="30">
        <v>-6.4969622756599339</v>
      </c>
      <c r="I6" s="28">
        <v>508.04792801974986</v>
      </c>
      <c r="J6" s="29">
        <v>436.16342603594273</v>
      </c>
      <c r="K6" s="31">
        <v>-14.149157593063288</v>
      </c>
      <c r="L6" s="28">
        <v>52275.369317999997</v>
      </c>
      <c r="M6" s="29">
        <v>43935.597182999998</v>
      </c>
      <c r="N6" s="30">
        <v>-15.953540345679318</v>
      </c>
      <c r="O6" s="28">
        <v>98022.178388999993</v>
      </c>
      <c r="P6" s="29">
        <v>99851.714279000007</v>
      </c>
      <c r="Q6" s="30">
        <v>1.8664509604546131</v>
      </c>
      <c r="R6" s="28">
        <v>533.30144439910055</v>
      </c>
      <c r="S6" s="29">
        <v>440.0084415199687</v>
      </c>
      <c r="T6" s="30">
        <v>-17.493484005889037</v>
      </c>
      <c r="U6" s="28">
        <v>64313.740057000003</v>
      </c>
      <c r="V6" s="29">
        <v>58910.372481999999</v>
      </c>
      <c r="W6" s="30">
        <v>-8.4015757289361623</v>
      </c>
      <c r="X6" s="28">
        <v>117482.663869</v>
      </c>
      <c r="Y6" s="29">
        <v>128500.92324600001</v>
      </c>
      <c r="Z6" s="30">
        <v>9.3786257598704061</v>
      </c>
      <c r="AA6" s="28">
        <v>547.43174813190785</v>
      </c>
      <c r="AB6" s="29">
        <v>458.4431846394051</v>
      </c>
      <c r="AC6" s="30">
        <v>-16.255645346871674</v>
      </c>
    </row>
    <row r="7" spans="1:29" x14ac:dyDescent="0.2">
      <c r="A7" s="32" t="s">
        <v>11</v>
      </c>
      <c r="B7" s="33" t="s">
        <v>12</v>
      </c>
      <c r="C7" s="34">
        <v>4192.1398339999996</v>
      </c>
      <c r="D7" s="35">
        <v>3502.552373</v>
      </c>
      <c r="E7" s="36">
        <v>-16.449533849208898</v>
      </c>
      <c r="F7" s="34">
        <v>8385.2958190000008</v>
      </c>
      <c r="G7" s="35">
        <v>8037.7846600000003</v>
      </c>
      <c r="H7" s="36">
        <v>-4.1442921812321121</v>
      </c>
      <c r="I7" s="34">
        <v>499.93940875659393</v>
      </c>
      <c r="J7" s="35">
        <v>435.76091188787831</v>
      </c>
      <c r="K7" s="37">
        <v>-12.837255024230798</v>
      </c>
      <c r="L7" s="34">
        <v>42291.002016999999</v>
      </c>
      <c r="M7" s="35">
        <v>36375.250221000002</v>
      </c>
      <c r="N7" s="36">
        <v>-13.988204378846358</v>
      </c>
      <c r="O7" s="34">
        <v>80845.155354000002</v>
      </c>
      <c r="P7" s="35">
        <v>83435.053463000004</v>
      </c>
      <c r="Q7" s="36">
        <v>3.2035291387090714</v>
      </c>
      <c r="R7" s="34">
        <v>523.1111478705019</v>
      </c>
      <c r="S7" s="35">
        <v>435.97083852928699</v>
      </c>
      <c r="T7" s="36">
        <v>-16.658086851321851</v>
      </c>
      <c r="U7" s="34">
        <v>49873.607309999999</v>
      </c>
      <c r="V7" s="35">
        <v>47322.808994999999</v>
      </c>
      <c r="W7" s="36">
        <v>-5.1145254024738351</v>
      </c>
      <c r="X7" s="34">
        <v>93104.968764999998</v>
      </c>
      <c r="Y7" s="35">
        <v>104455.005533</v>
      </c>
      <c r="Z7" s="36">
        <v>12.190581145725821</v>
      </c>
      <c r="AA7" s="34">
        <v>535.67073778718111</v>
      </c>
      <c r="AB7" s="35">
        <v>453.04491396584643</v>
      </c>
      <c r="AC7" s="36">
        <v>-15.424740982241492</v>
      </c>
    </row>
    <row r="8" spans="1:29" x14ac:dyDescent="0.2">
      <c r="A8" s="38" t="s">
        <v>13</v>
      </c>
      <c r="B8" s="39" t="s">
        <v>14</v>
      </c>
      <c r="C8" s="40">
        <v>1170.423094</v>
      </c>
      <c r="D8" s="41">
        <v>855.94269499999996</v>
      </c>
      <c r="E8" s="42">
        <v>-26.86895026355316</v>
      </c>
      <c r="F8" s="40">
        <v>2370.0325899999998</v>
      </c>
      <c r="G8" s="41">
        <v>2092.8058700000001</v>
      </c>
      <c r="H8" s="42">
        <v>-11.697169109391858</v>
      </c>
      <c r="I8" s="40">
        <v>493.8426158941553</v>
      </c>
      <c r="J8" s="41">
        <v>408.99287758591765</v>
      </c>
      <c r="K8" s="43">
        <v>-17.181534273749953</v>
      </c>
      <c r="L8" s="40">
        <v>7939.1301590000003</v>
      </c>
      <c r="M8" s="41">
        <v>6643.3808820000004</v>
      </c>
      <c r="N8" s="42">
        <v>-16.321048415248683</v>
      </c>
      <c r="O8" s="40">
        <v>15298.913071999999</v>
      </c>
      <c r="P8" s="41">
        <v>15453.596321000001</v>
      </c>
      <c r="Q8" s="42">
        <v>1.0110734551665779</v>
      </c>
      <c r="R8" s="40">
        <v>518.93426164569553</v>
      </c>
      <c r="S8" s="41">
        <v>429.89222340253986</v>
      </c>
      <c r="T8" s="42">
        <v>-17.158635461990269</v>
      </c>
      <c r="U8" s="40">
        <v>11175.588589999999</v>
      </c>
      <c r="V8" s="41">
        <v>10203.071647000001</v>
      </c>
      <c r="W8" s="42">
        <v>-8.7021541207253694</v>
      </c>
      <c r="X8" s="40">
        <v>21601.086779000001</v>
      </c>
      <c r="Y8" s="41">
        <v>22628.399149000001</v>
      </c>
      <c r="Z8" s="42">
        <v>4.7558365026278526</v>
      </c>
      <c r="AA8" s="40">
        <v>517.36233016130507</v>
      </c>
      <c r="AB8" s="41">
        <v>450.89675057507975</v>
      </c>
      <c r="AC8" s="42">
        <v>-12.84700793068998</v>
      </c>
    </row>
    <row r="9" spans="1:29" x14ac:dyDescent="0.2">
      <c r="A9" s="32" t="s">
        <v>15</v>
      </c>
      <c r="B9" s="33" t="s">
        <v>16</v>
      </c>
      <c r="C9" s="34">
        <v>203.816575</v>
      </c>
      <c r="D9" s="35">
        <v>109.812853</v>
      </c>
      <c r="E9" s="36">
        <v>-46.121725870430311</v>
      </c>
      <c r="F9" s="34">
        <v>201.07785899999999</v>
      </c>
      <c r="G9" s="35">
        <v>113.982156</v>
      </c>
      <c r="H9" s="36">
        <v>-43.314417327270228</v>
      </c>
      <c r="I9" s="34">
        <v>1013.6201768490085</v>
      </c>
      <c r="J9" s="35">
        <v>963.42144115961446</v>
      </c>
      <c r="K9" s="37">
        <v>-4.9524207228633159</v>
      </c>
      <c r="L9" s="34">
        <v>2045.2371419999999</v>
      </c>
      <c r="M9" s="35">
        <v>916.96608000000003</v>
      </c>
      <c r="N9" s="36">
        <v>-55.165781944321836</v>
      </c>
      <c r="O9" s="34">
        <v>1878.1099630000001</v>
      </c>
      <c r="P9" s="35">
        <v>963.06449499999997</v>
      </c>
      <c r="Q9" s="36">
        <v>-48.721613006000553</v>
      </c>
      <c r="R9" s="34">
        <v>1088.9868976218193</v>
      </c>
      <c r="S9" s="35">
        <v>952.13361593192155</v>
      </c>
      <c r="T9" s="36">
        <v>-12.567027389288555</v>
      </c>
      <c r="U9" s="34">
        <v>3264.5441569999998</v>
      </c>
      <c r="V9" s="35">
        <v>1384.4918399999999</v>
      </c>
      <c r="W9" s="36">
        <v>-57.590040954682664</v>
      </c>
      <c r="X9" s="34">
        <v>2776.6083250000001</v>
      </c>
      <c r="Y9" s="35">
        <v>1417.518564</v>
      </c>
      <c r="Z9" s="36">
        <v>-48.947838582886916</v>
      </c>
      <c r="AA9" s="34">
        <v>1175.7308827488298</v>
      </c>
      <c r="AB9" s="35">
        <v>976.70102893975218</v>
      </c>
      <c r="AC9" s="36">
        <v>-16.92818116198077</v>
      </c>
    </row>
    <row r="10" spans="1:29" s="1" customFormat="1" x14ac:dyDescent="0.2">
      <c r="A10" s="27" t="s">
        <v>17</v>
      </c>
      <c r="B10" s="27" t="s">
        <v>18</v>
      </c>
      <c r="C10" s="28">
        <v>2054.190231</v>
      </c>
      <c r="D10" s="29">
        <v>2169.1834709999998</v>
      </c>
      <c r="E10" s="30">
        <v>5.5979839775608387</v>
      </c>
      <c r="F10" s="28">
        <v>772.21083199999998</v>
      </c>
      <c r="G10" s="29">
        <v>756.34778400000005</v>
      </c>
      <c r="H10" s="30">
        <v>-2.0542379545382961</v>
      </c>
      <c r="I10" s="28">
        <v>2660.1416943086861</v>
      </c>
      <c r="J10" s="29">
        <v>2867.9709478728369</v>
      </c>
      <c r="K10" s="31">
        <v>7.8127136614112302</v>
      </c>
      <c r="L10" s="28">
        <v>15664.737201</v>
      </c>
      <c r="M10" s="29">
        <v>16345.127318999999</v>
      </c>
      <c r="N10" s="30">
        <v>4.3434505748144003</v>
      </c>
      <c r="O10" s="28">
        <v>5825.5929249999999</v>
      </c>
      <c r="P10" s="29">
        <v>6203.1365900000001</v>
      </c>
      <c r="Q10" s="30">
        <v>6.4807766327064531</v>
      </c>
      <c r="R10" s="28">
        <v>2688.951562986183</v>
      </c>
      <c r="S10" s="29">
        <v>2634.9778183749459</v>
      </c>
      <c r="T10" s="30">
        <v>-2.0072412368520753</v>
      </c>
      <c r="U10" s="28">
        <v>24184.014228</v>
      </c>
      <c r="V10" s="29">
        <v>24191.530640000001</v>
      </c>
      <c r="W10" s="30">
        <v>3.1080084262025132E-2</v>
      </c>
      <c r="X10" s="28">
        <v>8622.2312010000005</v>
      </c>
      <c r="Y10" s="29">
        <v>9195.0266100000008</v>
      </c>
      <c r="Z10" s="30">
        <v>6.6432388049808777</v>
      </c>
      <c r="AA10" s="28">
        <v>2804.8440901463132</v>
      </c>
      <c r="AB10" s="29">
        <v>2630.9364470670084</v>
      </c>
      <c r="AC10" s="30">
        <v>-6.2002606023721203</v>
      </c>
    </row>
    <row r="11" spans="1:29" x14ac:dyDescent="0.2">
      <c r="A11" s="32" t="s">
        <v>19</v>
      </c>
      <c r="B11" s="33" t="s">
        <v>20</v>
      </c>
      <c r="C11" s="34">
        <v>814.19539299999997</v>
      </c>
      <c r="D11" s="35">
        <v>780.19996300000003</v>
      </c>
      <c r="E11" s="36">
        <v>-4.1753405008519762</v>
      </c>
      <c r="F11" s="34">
        <v>421.28209099999998</v>
      </c>
      <c r="G11" s="35">
        <v>370.15580299999999</v>
      </c>
      <c r="H11" s="36">
        <v>-12.135879756635559</v>
      </c>
      <c r="I11" s="34">
        <v>1932.6608236949717</v>
      </c>
      <c r="J11" s="35">
        <v>2107.7609932809837</v>
      </c>
      <c r="K11" s="37">
        <v>9.0600568624993105</v>
      </c>
      <c r="L11" s="34">
        <v>6729.48488</v>
      </c>
      <c r="M11" s="35">
        <v>6211.0670550000004</v>
      </c>
      <c r="N11" s="36">
        <v>-7.7036776847621002</v>
      </c>
      <c r="O11" s="34">
        <v>3405.6583009999999</v>
      </c>
      <c r="P11" s="35">
        <v>3348.9044180000001</v>
      </c>
      <c r="Q11" s="36">
        <v>-1.6664585223754025</v>
      </c>
      <c r="R11" s="34">
        <v>1975.9718342923682</v>
      </c>
      <c r="S11" s="35">
        <v>1854.6564128901932</v>
      </c>
      <c r="T11" s="36">
        <v>-6.1395319152218741</v>
      </c>
      <c r="U11" s="34">
        <v>9867.0708809999996</v>
      </c>
      <c r="V11" s="35">
        <v>9100.2054260000004</v>
      </c>
      <c r="W11" s="36">
        <v>-7.771966617536652</v>
      </c>
      <c r="X11" s="34">
        <v>4903.157424</v>
      </c>
      <c r="Y11" s="35">
        <v>4952.5594810000002</v>
      </c>
      <c r="Z11" s="36">
        <v>1.0075560037739573</v>
      </c>
      <c r="AA11" s="34">
        <v>2012.3912058590267</v>
      </c>
      <c r="AB11" s="35">
        <v>1837.4752410166964</v>
      </c>
      <c r="AC11" s="36">
        <v>-8.6919463935772985</v>
      </c>
    </row>
    <row r="12" spans="1:29" x14ac:dyDescent="0.2">
      <c r="A12" s="38" t="s">
        <v>21</v>
      </c>
      <c r="B12" s="39" t="s">
        <v>22</v>
      </c>
      <c r="C12" s="40">
        <v>778.97713999999996</v>
      </c>
      <c r="D12" s="41">
        <v>749.95013800000004</v>
      </c>
      <c r="E12" s="42">
        <v>-3.7262970258664985</v>
      </c>
      <c r="F12" s="40">
        <v>410.74836199999999</v>
      </c>
      <c r="G12" s="41">
        <v>356.91394700000001</v>
      </c>
      <c r="H12" s="42">
        <v>-13.106422320924549</v>
      </c>
      <c r="I12" s="40">
        <v>1896.4826450117407</v>
      </c>
      <c r="J12" s="41">
        <v>2101.2071517619906</v>
      </c>
      <c r="K12" s="43">
        <v>10.794958091956719</v>
      </c>
      <c r="L12" s="40">
        <v>6467.257372</v>
      </c>
      <c r="M12" s="41">
        <v>5946.612486</v>
      </c>
      <c r="N12" s="42">
        <v>-8.0504741972096667</v>
      </c>
      <c r="O12" s="40">
        <v>3327.1477249999998</v>
      </c>
      <c r="P12" s="41">
        <v>3263.6741360000001</v>
      </c>
      <c r="Q12" s="42">
        <v>-1.9077478442890539</v>
      </c>
      <c r="R12" s="40">
        <v>1943.7842580314045</v>
      </c>
      <c r="S12" s="41">
        <v>1822.0607322299165</v>
      </c>
      <c r="T12" s="42">
        <v>-6.2621932088680055</v>
      </c>
      <c r="U12" s="40">
        <v>9489.4446320000006</v>
      </c>
      <c r="V12" s="41">
        <v>8721.1487429999997</v>
      </c>
      <c r="W12" s="42">
        <v>-8.0963208996359786</v>
      </c>
      <c r="X12" s="40">
        <v>4789.0061489999998</v>
      </c>
      <c r="Y12" s="41">
        <v>4830.6929680000003</v>
      </c>
      <c r="Z12" s="42">
        <v>0.87046910576018544</v>
      </c>
      <c r="AA12" s="40">
        <v>1981.5060446271316</v>
      </c>
      <c r="AB12" s="41">
        <v>1805.3618395479857</v>
      </c>
      <c r="AC12" s="42">
        <v>-8.8894104338849811</v>
      </c>
    </row>
    <row r="13" spans="1:29" x14ac:dyDescent="0.2">
      <c r="A13" s="32" t="s">
        <v>23</v>
      </c>
      <c r="B13" s="33" t="s">
        <v>24</v>
      </c>
      <c r="C13" s="34">
        <v>940.61560099999997</v>
      </c>
      <c r="D13" s="35">
        <v>1067.5301420000001</v>
      </c>
      <c r="E13" s="36">
        <v>13.49271061048456</v>
      </c>
      <c r="F13" s="34">
        <v>212.07221200000001</v>
      </c>
      <c r="G13" s="35">
        <v>245.35698400000001</v>
      </c>
      <c r="H13" s="36">
        <v>15.695018072429034</v>
      </c>
      <c r="I13" s="34">
        <v>4435.3552600281264</v>
      </c>
      <c r="J13" s="35">
        <v>4350.926248751085</v>
      </c>
      <c r="K13" s="37">
        <v>-1.9035456311228161</v>
      </c>
      <c r="L13" s="34">
        <v>6650.9205019999999</v>
      </c>
      <c r="M13" s="35">
        <v>7888.1713010000003</v>
      </c>
      <c r="N13" s="36">
        <v>18.602700161999319</v>
      </c>
      <c r="O13" s="34">
        <v>1414.1619129999999</v>
      </c>
      <c r="P13" s="35">
        <v>1803.85868</v>
      </c>
      <c r="Q13" s="36">
        <v>27.556729071659003</v>
      </c>
      <c r="R13" s="34">
        <v>4703.0827523071621</v>
      </c>
      <c r="S13" s="35">
        <v>4372.9430628124373</v>
      </c>
      <c r="T13" s="36">
        <v>-7.0196444945131002</v>
      </c>
      <c r="U13" s="34">
        <v>10862.295698</v>
      </c>
      <c r="V13" s="35">
        <v>11778.072674999999</v>
      </c>
      <c r="W13" s="36">
        <v>8.4307866629760078</v>
      </c>
      <c r="X13" s="34">
        <v>2200.3764019999999</v>
      </c>
      <c r="Y13" s="35">
        <v>2679.5797499999999</v>
      </c>
      <c r="Z13" s="36">
        <v>21.778244284224968</v>
      </c>
      <c r="AA13" s="34">
        <v>4936.562529995721</v>
      </c>
      <c r="AB13" s="35">
        <v>4395.4924928060082</v>
      </c>
      <c r="AC13" s="36">
        <v>-10.960461533750321</v>
      </c>
    </row>
    <row r="14" spans="1:29" x14ac:dyDescent="0.2">
      <c r="A14" s="38" t="s">
        <v>25</v>
      </c>
      <c r="B14" s="39" t="s">
        <v>22</v>
      </c>
      <c r="C14" s="40">
        <v>835.70381899999995</v>
      </c>
      <c r="D14" s="41">
        <v>964.23363700000004</v>
      </c>
      <c r="E14" s="42">
        <v>15.379828963064735</v>
      </c>
      <c r="F14" s="40">
        <v>185.25888399999999</v>
      </c>
      <c r="G14" s="41">
        <v>217.458675</v>
      </c>
      <c r="H14" s="42">
        <v>17.380969972808423</v>
      </c>
      <c r="I14" s="40">
        <v>4511.0053615566412</v>
      </c>
      <c r="J14" s="41">
        <v>4434.1005802596746</v>
      </c>
      <c r="K14" s="43">
        <v>-1.7048257568558656</v>
      </c>
      <c r="L14" s="40">
        <v>5943.6203830000004</v>
      </c>
      <c r="M14" s="41">
        <v>7149.9148850000001</v>
      </c>
      <c r="N14" s="42">
        <v>20.295618230435018</v>
      </c>
      <c r="O14" s="40">
        <v>1228.2596189999999</v>
      </c>
      <c r="P14" s="41">
        <v>1593.6233070000001</v>
      </c>
      <c r="Q14" s="42">
        <v>29.746454442381221</v>
      </c>
      <c r="R14" s="40">
        <v>4839.0586900830131</v>
      </c>
      <c r="S14" s="41">
        <v>4486.577758742581</v>
      </c>
      <c r="T14" s="42">
        <v>-7.2840805188577935</v>
      </c>
      <c r="U14" s="40">
        <v>9797.7531130000007</v>
      </c>
      <c r="V14" s="41">
        <v>10701.653313999999</v>
      </c>
      <c r="W14" s="42">
        <v>9.2255866276184548</v>
      </c>
      <c r="X14" s="40">
        <v>1921.288151</v>
      </c>
      <c r="Y14" s="41">
        <v>2371.2435529999998</v>
      </c>
      <c r="Z14" s="42">
        <v>23.419464788028034</v>
      </c>
      <c r="AA14" s="40">
        <v>5099.5750470331204</v>
      </c>
      <c r="AB14" s="41">
        <v>4513.0974844236089</v>
      </c>
      <c r="AC14" s="42">
        <v>-11.500518321633846</v>
      </c>
    </row>
    <row r="15" spans="1:29" x14ac:dyDescent="0.2">
      <c r="A15" s="32" t="s">
        <v>26</v>
      </c>
      <c r="B15" s="33" t="s">
        <v>27</v>
      </c>
      <c r="C15" s="34">
        <v>250.75990200000001</v>
      </c>
      <c r="D15" s="35">
        <v>273.945717</v>
      </c>
      <c r="E15" s="36">
        <v>9.2462211123371709</v>
      </c>
      <c r="F15" s="34">
        <v>110.47514099999999</v>
      </c>
      <c r="G15" s="35">
        <v>115.407685</v>
      </c>
      <c r="H15" s="36">
        <v>4.4648451727253402</v>
      </c>
      <c r="I15" s="34">
        <v>2269.8310201749373</v>
      </c>
      <c r="J15" s="35">
        <v>2373.7216200117005</v>
      </c>
      <c r="K15" s="37">
        <v>4.5770191222761714</v>
      </c>
      <c r="L15" s="34">
        <v>1895.6816140000001</v>
      </c>
      <c r="M15" s="35">
        <v>1856.2363029999999</v>
      </c>
      <c r="N15" s="36">
        <v>-2.0807983106808869</v>
      </c>
      <c r="O15" s="34">
        <v>791.29428700000005</v>
      </c>
      <c r="P15" s="35">
        <v>836.13365099999999</v>
      </c>
      <c r="Q15" s="36">
        <v>5.6665850792373851</v>
      </c>
      <c r="R15" s="34">
        <v>2395.6720592372985</v>
      </c>
      <c r="S15" s="35">
        <v>2220.0234385734584</v>
      </c>
      <c r="T15" s="36">
        <v>-7.3319142320239283</v>
      </c>
      <c r="U15" s="34">
        <v>2851.0398340000002</v>
      </c>
      <c r="V15" s="35">
        <v>2745.95741</v>
      </c>
      <c r="W15" s="36">
        <v>-3.6857578328735485</v>
      </c>
      <c r="X15" s="34">
        <v>1181.91751</v>
      </c>
      <c r="Y15" s="35">
        <v>1245.6241259999999</v>
      </c>
      <c r="Z15" s="36">
        <v>5.3901067934935654</v>
      </c>
      <c r="AA15" s="34">
        <v>2412.2155817794765</v>
      </c>
      <c r="AB15" s="35">
        <v>2204.4831604361525</v>
      </c>
      <c r="AC15" s="36">
        <v>-8.6116855770445255</v>
      </c>
    </row>
    <row r="16" spans="1:29" x14ac:dyDescent="0.2">
      <c r="A16" s="38" t="s">
        <v>28</v>
      </c>
      <c r="B16" s="39" t="s">
        <v>22</v>
      </c>
      <c r="C16" s="40">
        <v>237.73442600000001</v>
      </c>
      <c r="D16" s="41">
        <v>260.80595</v>
      </c>
      <c r="E16" s="42">
        <v>9.7047467580483993</v>
      </c>
      <c r="F16" s="40">
        <v>99.936852000000002</v>
      </c>
      <c r="G16" s="41">
        <v>106.031656</v>
      </c>
      <c r="H16" s="42">
        <v>6.0986551787722831</v>
      </c>
      <c r="I16" s="40">
        <v>2378.8464539587458</v>
      </c>
      <c r="J16" s="41">
        <v>2459.6989223671089</v>
      </c>
      <c r="K16" s="43">
        <v>3.3988098842534731</v>
      </c>
      <c r="L16" s="40">
        <v>1791.125918</v>
      </c>
      <c r="M16" s="41">
        <v>1755.2157520000001</v>
      </c>
      <c r="N16" s="42">
        <v>-2.0048934382066119</v>
      </c>
      <c r="O16" s="40">
        <v>719.85998199999995</v>
      </c>
      <c r="P16" s="41">
        <v>754.54576699999996</v>
      </c>
      <c r="Q16" s="42">
        <v>4.8184071718547106</v>
      </c>
      <c r="R16" s="40">
        <v>2488.1587569622675</v>
      </c>
      <c r="S16" s="41">
        <v>2326.1885875770877</v>
      </c>
      <c r="T16" s="42">
        <v>-6.5096396655543458</v>
      </c>
      <c r="U16" s="40">
        <v>2698.4816660000001</v>
      </c>
      <c r="V16" s="41">
        <v>2595.000873</v>
      </c>
      <c r="W16" s="42">
        <v>-3.8347784349927139</v>
      </c>
      <c r="X16" s="40">
        <v>1081.586896</v>
      </c>
      <c r="Y16" s="41">
        <v>1122.766265</v>
      </c>
      <c r="Z16" s="42">
        <v>3.8073102727383512</v>
      </c>
      <c r="AA16" s="40">
        <v>2494.9282170297301</v>
      </c>
      <c r="AB16" s="41">
        <v>2311.2565401134493</v>
      </c>
      <c r="AC16" s="42">
        <v>-7.3618020615818018</v>
      </c>
    </row>
    <row r="17" spans="1:29" s="1" customFormat="1" x14ac:dyDescent="0.2">
      <c r="A17" s="27" t="s">
        <v>29</v>
      </c>
      <c r="B17" s="44" t="s">
        <v>30</v>
      </c>
      <c r="C17" s="45">
        <v>1964.8241310000001</v>
      </c>
      <c r="D17" s="46">
        <v>1907.738042</v>
      </c>
      <c r="E17" s="47">
        <v>-2.9054045142934082</v>
      </c>
      <c r="F17" s="45">
        <v>3831.4607110000002</v>
      </c>
      <c r="G17" s="46">
        <v>4071.1160260000001</v>
      </c>
      <c r="H17" s="47">
        <v>6.2549333812025543</v>
      </c>
      <c r="I17" s="45">
        <v>512.81333131227302</v>
      </c>
      <c r="J17" s="46">
        <v>468.60321096630906</v>
      </c>
      <c r="K17" s="48">
        <v>-8.6210941967580386</v>
      </c>
      <c r="L17" s="45">
        <v>9633.7059329999993</v>
      </c>
      <c r="M17" s="46">
        <v>12862.662141999999</v>
      </c>
      <c r="N17" s="47">
        <v>33.51728017708426</v>
      </c>
      <c r="O17" s="45">
        <v>19019.974245000001</v>
      </c>
      <c r="P17" s="46">
        <v>25535.359924</v>
      </c>
      <c r="Q17" s="47">
        <v>34.255491595698516</v>
      </c>
      <c r="R17" s="45">
        <v>506.50467812975728</v>
      </c>
      <c r="S17" s="46">
        <v>503.71963349185955</v>
      </c>
      <c r="T17" s="47">
        <v>-0.54985565941491066</v>
      </c>
      <c r="U17" s="45">
        <v>15375.872531999999</v>
      </c>
      <c r="V17" s="46">
        <v>20612.526172000002</v>
      </c>
      <c r="W17" s="47">
        <v>34.057603099281472</v>
      </c>
      <c r="X17" s="45">
        <v>31730.737415</v>
      </c>
      <c r="Y17" s="46">
        <v>39852.037819999998</v>
      </c>
      <c r="Z17" s="47">
        <v>25.594426939352608</v>
      </c>
      <c r="AA17" s="45">
        <v>484.57343839514419</v>
      </c>
      <c r="AB17" s="46">
        <v>517.2264029533635</v>
      </c>
      <c r="AC17" s="47">
        <v>6.7384965767753213</v>
      </c>
    </row>
    <row r="18" spans="1:29" x14ac:dyDescent="0.2">
      <c r="A18" s="32" t="s">
        <v>31</v>
      </c>
      <c r="B18" s="39" t="s">
        <v>32</v>
      </c>
      <c r="C18" s="40">
        <v>1810.1153300000001</v>
      </c>
      <c r="D18" s="41">
        <v>1794.5873469999999</v>
      </c>
      <c r="E18" s="42">
        <v>-0.85784495289591423</v>
      </c>
      <c r="F18" s="40">
        <v>3625.6422969999999</v>
      </c>
      <c r="G18" s="41">
        <v>3924.1921499999999</v>
      </c>
      <c r="H18" s="42">
        <v>8.2343989986831225</v>
      </c>
      <c r="I18" s="40">
        <v>499.25369954387429</v>
      </c>
      <c r="J18" s="41">
        <v>457.31383133213797</v>
      </c>
      <c r="K18" s="43">
        <v>-8.4005122546018658</v>
      </c>
      <c r="L18" s="40">
        <v>8611.1684459999997</v>
      </c>
      <c r="M18" s="41">
        <v>12103.414618999999</v>
      </c>
      <c r="N18" s="42">
        <v>40.554846823629312</v>
      </c>
      <c r="O18" s="40">
        <v>17792.953088999999</v>
      </c>
      <c r="P18" s="41">
        <v>24444.823648000001</v>
      </c>
      <c r="Q18" s="42">
        <v>37.384859757272878</v>
      </c>
      <c r="R18" s="40">
        <v>483.96510702451167</v>
      </c>
      <c r="S18" s="41">
        <v>495.13200803926691</v>
      </c>
      <c r="T18" s="42">
        <v>2.3073772990393815</v>
      </c>
      <c r="U18" s="40">
        <v>13492.971020999999</v>
      </c>
      <c r="V18" s="41">
        <v>19243.299738000002</v>
      </c>
      <c r="W18" s="42">
        <v>42.617216831270042</v>
      </c>
      <c r="X18" s="40">
        <v>29512.722588000001</v>
      </c>
      <c r="Y18" s="41">
        <v>37936.459086000003</v>
      </c>
      <c r="Z18" s="42">
        <v>28.5427292344256</v>
      </c>
      <c r="AA18" s="40">
        <v>457.19167321032927</v>
      </c>
      <c r="AB18" s="41">
        <v>507.25081364015637</v>
      </c>
      <c r="AC18" s="42">
        <v>10.949267749851943</v>
      </c>
    </row>
    <row r="19" spans="1:29" x14ac:dyDescent="0.2">
      <c r="A19" s="38" t="s">
        <v>33</v>
      </c>
      <c r="B19" s="33" t="s">
        <v>34</v>
      </c>
      <c r="C19" s="34">
        <v>152.75411399999999</v>
      </c>
      <c r="D19" s="35">
        <v>112.04445699999999</v>
      </c>
      <c r="E19" s="36">
        <v>-26.650448838320649</v>
      </c>
      <c r="F19" s="34">
        <v>203.04357300000001</v>
      </c>
      <c r="G19" s="35">
        <v>145.24782099999999</v>
      </c>
      <c r="H19" s="36">
        <v>-28.464703977603868</v>
      </c>
      <c r="I19" s="34">
        <v>752.3218378352708</v>
      </c>
      <c r="J19" s="35">
        <v>771.40198199599843</v>
      </c>
      <c r="K19" s="37">
        <v>2.5361677943084526</v>
      </c>
      <c r="L19" s="34">
        <v>1005.535896</v>
      </c>
      <c r="M19" s="35">
        <v>743.175027</v>
      </c>
      <c r="N19" s="36">
        <v>-26.091646259836754</v>
      </c>
      <c r="O19" s="34">
        <v>1198.436878</v>
      </c>
      <c r="P19" s="35">
        <v>1060.2466219999999</v>
      </c>
      <c r="Q19" s="36">
        <v>-11.530874803403712</v>
      </c>
      <c r="R19" s="34">
        <v>839.03951426968695</v>
      </c>
      <c r="S19" s="35">
        <v>700.94543248636739</v>
      </c>
      <c r="T19" s="36">
        <v>-16.45859097631639</v>
      </c>
      <c r="U19" s="34">
        <v>1857.050066</v>
      </c>
      <c r="V19" s="35">
        <v>1345.6017360000001</v>
      </c>
      <c r="W19" s="36">
        <v>-27.540901527853578</v>
      </c>
      <c r="X19" s="34">
        <v>2176.1684970000001</v>
      </c>
      <c r="Y19" s="35">
        <v>1874.9412580000001</v>
      </c>
      <c r="Z19" s="36">
        <v>-13.842091704537719</v>
      </c>
      <c r="AA19" s="34">
        <v>853.35766442721365</v>
      </c>
      <c r="AB19" s="35">
        <v>717.67674334253729</v>
      </c>
      <c r="AC19" s="36">
        <v>-15.899654592748913</v>
      </c>
    </row>
    <row r="20" spans="1:29" s="1" customFormat="1" x14ac:dyDescent="0.2">
      <c r="A20" s="27" t="s">
        <v>35</v>
      </c>
      <c r="B20" s="49" t="s">
        <v>36</v>
      </c>
      <c r="C20" s="28">
        <v>1098.0897239999999</v>
      </c>
      <c r="D20" s="29">
        <v>1276.2719500000001</v>
      </c>
      <c r="E20" s="30">
        <v>16.226563467959387</v>
      </c>
      <c r="F20" s="28">
        <v>2191.9240300000001</v>
      </c>
      <c r="G20" s="29">
        <v>1988.7830570000001</v>
      </c>
      <c r="H20" s="30">
        <v>-9.267701353682412</v>
      </c>
      <c r="I20" s="28">
        <v>500.97070380673728</v>
      </c>
      <c r="J20" s="29">
        <v>641.73512817692915</v>
      </c>
      <c r="K20" s="31">
        <v>28.098334553410421</v>
      </c>
      <c r="L20" s="28">
        <v>9761.3328340000007</v>
      </c>
      <c r="M20" s="29">
        <v>11213.848266000001</v>
      </c>
      <c r="N20" s="30">
        <v>14.880298179575412</v>
      </c>
      <c r="O20" s="28">
        <v>19736.203324999999</v>
      </c>
      <c r="P20" s="29">
        <v>19971.327654000001</v>
      </c>
      <c r="Q20" s="30">
        <v>1.1913351576702036</v>
      </c>
      <c r="R20" s="28">
        <v>494.59020426868256</v>
      </c>
      <c r="S20" s="29">
        <v>561.49738566599558</v>
      </c>
      <c r="T20" s="30">
        <v>13.527801565792075</v>
      </c>
      <c r="U20" s="28">
        <v>15172.381685</v>
      </c>
      <c r="V20" s="29">
        <v>15731.857982</v>
      </c>
      <c r="W20" s="30">
        <v>3.6874652155179932</v>
      </c>
      <c r="X20" s="28">
        <v>30606.832824000001</v>
      </c>
      <c r="Y20" s="29">
        <v>29391.979965999999</v>
      </c>
      <c r="Z20" s="30">
        <v>-3.9692210722547805</v>
      </c>
      <c r="AA20" s="28">
        <v>495.71877535472242</v>
      </c>
      <c r="AB20" s="29">
        <v>535.24321941557764</v>
      </c>
      <c r="AC20" s="30">
        <v>7.9731585781822822</v>
      </c>
    </row>
    <row r="21" spans="1:29" x14ac:dyDescent="0.2">
      <c r="A21" s="38" t="s">
        <v>37</v>
      </c>
      <c r="B21" s="33" t="s">
        <v>38</v>
      </c>
      <c r="C21" s="34">
        <v>540.19544900000005</v>
      </c>
      <c r="D21" s="35">
        <v>765.09827399999995</v>
      </c>
      <c r="E21" s="36">
        <v>41.633602322332749</v>
      </c>
      <c r="F21" s="34">
        <v>1358.4860799999999</v>
      </c>
      <c r="G21" s="35">
        <v>1233.2611899999999</v>
      </c>
      <c r="H21" s="36">
        <v>-9.2179737314643688</v>
      </c>
      <c r="I21" s="34">
        <v>397.64518529332304</v>
      </c>
      <c r="J21" s="35">
        <v>620.386241133559</v>
      </c>
      <c r="K21" s="37">
        <v>56.015026480436568</v>
      </c>
      <c r="L21" s="34">
        <v>5382.9641700000002</v>
      </c>
      <c r="M21" s="35">
        <v>6772.5077629999996</v>
      </c>
      <c r="N21" s="36">
        <v>25.813725470143687</v>
      </c>
      <c r="O21" s="34">
        <v>12804.174994000001</v>
      </c>
      <c r="P21" s="35">
        <v>12914.954272999999</v>
      </c>
      <c r="Q21" s="36">
        <v>0.86518091991019119</v>
      </c>
      <c r="R21" s="34">
        <v>420.40695105482718</v>
      </c>
      <c r="S21" s="35">
        <v>524.39270165738048</v>
      </c>
      <c r="T21" s="36">
        <v>24.73454597780713</v>
      </c>
      <c r="U21" s="34">
        <v>8549.4090190000006</v>
      </c>
      <c r="V21" s="35">
        <v>9328.8108200000006</v>
      </c>
      <c r="W21" s="36">
        <v>9.1164406717221702</v>
      </c>
      <c r="X21" s="34">
        <v>20052.717621</v>
      </c>
      <c r="Y21" s="35">
        <v>19212.834006000001</v>
      </c>
      <c r="Z21" s="36">
        <v>-4.1883780087764277</v>
      </c>
      <c r="AA21" s="34">
        <v>426.34665188955341</v>
      </c>
      <c r="AB21" s="35">
        <v>485.55100289143678</v>
      </c>
      <c r="AC21" s="36">
        <v>13.886435073312242</v>
      </c>
    </row>
    <row r="22" spans="1:29" x14ac:dyDescent="0.2">
      <c r="A22" s="50" t="s">
        <v>39</v>
      </c>
      <c r="B22" s="39" t="s">
        <v>40</v>
      </c>
      <c r="C22" s="40">
        <v>352.76937600000002</v>
      </c>
      <c r="D22" s="41">
        <v>313.08385800000002</v>
      </c>
      <c r="E22" s="42">
        <v>-11.249706096937395</v>
      </c>
      <c r="F22" s="40">
        <v>637.48972700000002</v>
      </c>
      <c r="G22" s="41">
        <v>567.28630499999997</v>
      </c>
      <c r="H22" s="42">
        <v>-11.01247895089611</v>
      </c>
      <c r="I22" s="40">
        <v>553.37264438772672</v>
      </c>
      <c r="J22" s="41">
        <v>551.89743739715345</v>
      </c>
      <c r="K22" s="43">
        <v>-0.26658473372956903</v>
      </c>
      <c r="L22" s="40">
        <v>2761.4364679999999</v>
      </c>
      <c r="M22" s="41">
        <v>2753.2892390000002</v>
      </c>
      <c r="N22" s="42">
        <v>-0.29503590230705035</v>
      </c>
      <c r="O22" s="40">
        <v>5476.5307979999998</v>
      </c>
      <c r="P22" s="41">
        <v>5385.004328</v>
      </c>
      <c r="Q22" s="42">
        <v>-1.6712490694551496</v>
      </c>
      <c r="R22" s="40">
        <v>504.23097574991493</v>
      </c>
      <c r="S22" s="41">
        <v>511.28821284022564</v>
      </c>
      <c r="T22" s="42">
        <v>1.3996040365855889</v>
      </c>
      <c r="U22" s="40">
        <v>4166.8594510000003</v>
      </c>
      <c r="V22" s="41">
        <v>3948.6631630000002</v>
      </c>
      <c r="W22" s="42">
        <v>-5.236468629812685</v>
      </c>
      <c r="X22" s="40">
        <v>8379.8753230000002</v>
      </c>
      <c r="Y22" s="41">
        <v>7742.5640119999998</v>
      </c>
      <c r="Z22" s="42">
        <v>-7.6052600597862234</v>
      </c>
      <c r="AA22" s="40">
        <v>497.24599595931244</v>
      </c>
      <c r="AB22" s="41">
        <v>509.99425473009575</v>
      </c>
      <c r="AC22" s="42">
        <v>2.5637730367619627</v>
      </c>
    </row>
    <row r="23" spans="1:29" x14ac:dyDescent="0.2">
      <c r="A23" s="38" t="s">
        <v>41</v>
      </c>
      <c r="B23" s="33" t="s">
        <v>42</v>
      </c>
      <c r="C23" s="34">
        <v>204.449782</v>
      </c>
      <c r="D23" s="35">
        <v>195.69796700000001</v>
      </c>
      <c r="E23" s="36">
        <v>-4.2806673180996508</v>
      </c>
      <c r="F23" s="34">
        <v>195.704317</v>
      </c>
      <c r="G23" s="35">
        <v>187.129829</v>
      </c>
      <c r="H23" s="36">
        <v>-4.3813484196161046</v>
      </c>
      <c r="I23" s="34">
        <v>1044.6871338050248</v>
      </c>
      <c r="J23" s="35">
        <v>1045.7871310297621</v>
      </c>
      <c r="K23" s="37">
        <v>0.10529441678206464</v>
      </c>
      <c r="L23" s="34">
        <v>1609.358618</v>
      </c>
      <c r="M23" s="35">
        <v>1676.3429100000001</v>
      </c>
      <c r="N23" s="36">
        <v>4.1621731322533773</v>
      </c>
      <c r="O23" s="34">
        <v>1452.6389019999999</v>
      </c>
      <c r="P23" s="35">
        <v>1665.839174</v>
      </c>
      <c r="Q23" s="36">
        <v>14.676756329908613</v>
      </c>
      <c r="R23" s="34">
        <v>1107.8862171350552</v>
      </c>
      <c r="S23" s="35">
        <v>1006.3053721895485</v>
      </c>
      <c r="T23" s="36">
        <v>-9.1688878672207217</v>
      </c>
      <c r="U23" s="34">
        <v>2447.6347609999998</v>
      </c>
      <c r="V23" s="35">
        <v>2437.768525</v>
      </c>
      <c r="W23" s="36">
        <v>-0.40309265733621258</v>
      </c>
      <c r="X23" s="34">
        <v>2171.1343849999998</v>
      </c>
      <c r="Y23" s="35">
        <v>2429.0848660000001</v>
      </c>
      <c r="Z23" s="36">
        <v>11.880908099569364</v>
      </c>
      <c r="AA23" s="34">
        <v>1127.3529533272074</v>
      </c>
      <c r="AB23" s="35">
        <v>1003.5748685118191</v>
      </c>
      <c r="AC23" s="36">
        <v>-10.979532581174023</v>
      </c>
    </row>
    <row r="24" spans="1:29" s="1" customFormat="1" x14ac:dyDescent="0.2">
      <c r="A24" s="49" t="s">
        <v>43</v>
      </c>
      <c r="B24" s="49" t="s">
        <v>44</v>
      </c>
      <c r="C24" s="28">
        <v>2394.8673239999998</v>
      </c>
      <c r="D24" s="29">
        <v>1289.135135</v>
      </c>
      <c r="E24" s="30">
        <v>-46.170916355949245</v>
      </c>
      <c r="F24" s="28">
        <v>9710.9856479999999</v>
      </c>
      <c r="G24" s="29">
        <v>6222.0179790000002</v>
      </c>
      <c r="H24" s="30">
        <v>-35.928048866167984</v>
      </c>
      <c r="I24" s="28">
        <v>246.61423781356615</v>
      </c>
      <c r="J24" s="29">
        <v>207.18923335660133</v>
      </c>
      <c r="K24" s="31">
        <v>-15.986507837706053</v>
      </c>
      <c r="L24" s="28">
        <v>8200.4422460000005</v>
      </c>
      <c r="M24" s="29">
        <v>5104.7408400000004</v>
      </c>
      <c r="N24" s="30">
        <v>-37.750420198496201</v>
      </c>
      <c r="O24" s="28">
        <v>28996.772055000001</v>
      </c>
      <c r="P24" s="29">
        <v>21878.236850000001</v>
      </c>
      <c r="Q24" s="30">
        <v>-24.54940567694165</v>
      </c>
      <c r="R24" s="28">
        <v>282.80534917630507</v>
      </c>
      <c r="S24" s="29">
        <v>233.32505608193011</v>
      </c>
      <c r="T24" s="30">
        <v>-17.496236630067486</v>
      </c>
      <c r="U24" s="28">
        <v>16089.611010000001</v>
      </c>
      <c r="V24" s="29">
        <v>12446.262568</v>
      </c>
      <c r="W24" s="30">
        <v>-22.644105191452979</v>
      </c>
      <c r="X24" s="28">
        <v>56007.522473999998</v>
      </c>
      <c r="Y24" s="29">
        <v>53544.038111000002</v>
      </c>
      <c r="Z24" s="30">
        <v>-4.3984883711712168</v>
      </c>
      <c r="AA24" s="28">
        <v>287.27589258155768</v>
      </c>
      <c r="AB24" s="29">
        <v>232.44908316773106</v>
      </c>
      <c r="AC24" s="30">
        <v>-19.085071469497315</v>
      </c>
    </row>
    <row r="25" spans="1:29" x14ac:dyDescent="0.2">
      <c r="A25" s="32" t="s">
        <v>45</v>
      </c>
      <c r="B25" s="33" t="s">
        <v>46</v>
      </c>
      <c r="C25" s="34">
        <v>2224.1877669999999</v>
      </c>
      <c r="D25" s="35">
        <v>1181.368682</v>
      </c>
      <c r="E25" s="36">
        <v>-46.885388925889181</v>
      </c>
      <c r="F25" s="34">
        <v>9361.103083</v>
      </c>
      <c r="G25" s="35">
        <v>6062.2178729999996</v>
      </c>
      <c r="H25" s="36">
        <v>-35.240347005588049</v>
      </c>
      <c r="I25" s="34">
        <v>237.59889697606056</v>
      </c>
      <c r="J25" s="35">
        <v>194.87400597421586</v>
      </c>
      <c r="K25" s="37">
        <v>-17.981939960836378</v>
      </c>
      <c r="L25" s="34">
        <v>6600.903926</v>
      </c>
      <c r="M25" s="35">
        <v>3745.2385169999998</v>
      </c>
      <c r="N25" s="36">
        <v>-43.261732650765452</v>
      </c>
      <c r="O25" s="34">
        <v>25220.925115999999</v>
      </c>
      <c r="P25" s="35">
        <v>17944.017380000001</v>
      </c>
      <c r="Q25" s="36">
        <v>-28.852659854985141</v>
      </c>
      <c r="R25" s="34">
        <v>261.72330696198082</v>
      </c>
      <c r="S25" s="35">
        <v>208.71794970363541</v>
      </c>
      <c r="T25" s="36">
        <v>-20.252440592172871</v>
      </c>
      <c r="U25" s="34">
        <v>13740.974514</v>
      </c>
      <c r="V25" s="35">
        <v>10609.78731</v>
      </c>
      <c r="W25" s="36">
        <v>-22.78722808786079</v>
      </c>
      <c r="X25" s="34">
        <v>50547.488798999999</v>
      </c>
      <c r="Y25" s="35">
        <v>48591.016184</v>
      </c>
      <c r="Z25" s="36">
        <v>-3.8705634275519207</v>
      </c>
      <c r="AA25" s="34">
        <v>271.84287173276635</v>
      </c>
      <c r="AB25" s="35">
        <v>218.34874310559448</v>
      </c>
      <c r="AC25" s="36">
        <v>-19.678326779802045</v>
      </c>
    </row>
    <row r="26" spans="1:29" s="1" customFormat="1" x14ac:dyDescent="0.2">
      <c r="A26" s="49" t="s">
        <v>47</v>
      </c>
      <c r="B26" s="49" t="s">
        <v>48</v>
      </c>
      <c r="C26" s="28">
        <v>733.230321</v>
      </c>
      <c r="D26" s="29">
        <v>951.291785</v>
      </c>
      <c r="E26" s="30">
        <v>29.739831776542157</v>
      </c>
      <c r="F26" s="28">
        <v>206.925532</v>
      </c>
      <c r="G26" s="29">
        <v>214.63406499999999</v>
      </c>
      <c r="H26" s="30">
        <v>3.7252691465835985</v>
      </c>
      <c r="I26" s="28">
        <v>3543.4502157036859</v>
      </c>
      <c r="J26" s="29">
        <v>4432.1565870729792</v>
      </c>
      <c r="K26" s="31">
        <v>25.080255605984505</v>
      </c>
      <c r="L26" s="28">
        <v>4949.2828600000003</v>
      </c>
      <c r="M26" s="29">
        <v>7175.5979429999998</v>
      </c>
      <c r="N26" s="30">
        <v>44.982579213506483</v>
      </c>
      <c r="O26" s="28">
        <v>1275.3939</v>
      </c>
      <c r="P26" s="29">
        <v>1824.579729</v>
      </c>
      <c r="Q26" s="30">
        <v>43.060095316435174</v>
      </c>
      <c r="R26" s="28">
        <v>3880.591603895863</v>
      </c>
      <c r="S26" s="29">
        <v>3932.7401422642902</v>
      </c>
      <c r="T26" s="30">
        <v>1.3438295933041022</v>
      </c>
      <c r="U26" s="28">
        <v>8271.4771650000002</v>
      </c>
      <c r="V26" s="29">
        <v>10312.960042000001</v>
      </c>
      <c r="W26" s="30">
        <v>24.680995138792717</v>
      </c>
      <c r="X26" s="28">
        <v>2072.4484859999998</v>
      </c>
      <c r="Y26" s="29">
        <v>2759.3941749999999</v>
      </c>
      <c r="Z26" s="30">
        <v>33.146574867386121</v>
      </c>
      <c r="AA26" s="28">
        <v>3991.161768736963</v>
      </c>
      <c r="AB26" s="29">
        <v>3737.4000914530457</v>
      </c>
      <c r="AC26" s="30">
        <v>-6.3580905006569655</v>
      </c>
    </row>
    <row r="27" spans="1:29" x14ac:dyDescent="0.2">
      <c r="A27" s="50" t="s">
        <v>49</v>
      </c>
      <c r="B27" s="33" t="s">
        <v>50</v>
      </c>
      <c r="C27" s="34">
        <v>653.66499599999997</v>
      </c>
      <c r="D27" s="35">
        <v>872.34893499999998</v>
      </c>
      <c r="E27" s="36">
        <v>33.455048126823669</v>
      </c>
      <c r="F27" s="34">
        <v>197.471463</v>
      </c>
      <c r="G27" s="35">
        <v>207.07103699999999</v>
      </c>
      <c r="H27" s="36">
        <v>4.8612462044705707</v>
      </c>
      <c r="I27" s="34">
        <v>3310.1744731591925</v>
      </c>
      <c r="J27" s="35">
        <v>4212.8003396245131</v>
      </c>
      <c r="K27" s="37">
        <v>27.268226306025035</v>
      </c>
      <c r="L27" s="34">
        <v>4426.522841</v>
      </c>
      <c r="M27" s="35">
        <v>6581.9033920000002</v>
      </c>
      <c r="N27" s="36">
        <v>48.692407752561742</v>
      </c>
      <c r="O27" s="34">
        <v>1211.2400689999999</v>
      </c>
      <c r="P27" s="35">
        <v>1759.253686</v>
      </c>
      <c r="Q27" s="36">
        <v>45.244013224598831</v>
      </c>
      <c r="R27" s="34">
        <v>3654.5379849054516</v>
      </c>
      <c r="S27" s="35">
        <v>3741.3043066945152</v>
      </c>
      <c r="T27" s="36">
        <v>2.3742076877416363</v>
      </c>
      <c r="U27" s="34">
        <v>7495.2375670000001</v>
      </c>
      <c r="V27" s="35">
        <v>9470.7464990000008</v>
      </c>
      <c r="W27" s="36">
        <v>26.356855461096561</v>
      </c>
      <c r="X27" s="34">
        <v>1978.213411</v>
      </c>
      <c r="Y27" s="35">
        <v>2664.580935</v>
      </c>
      <c r="Z27" s="36">
        <v>34.696333579754501</v>
      </c>
      <c r="AA27" s="34">
        <v>3788.8923031874037</v>
      </c>
      <c r="AB27" s="35">
        <v>3554.3099384218935</v>
      </c>
      <c r="AC27" s="36">
        <v>-6.1913178310232801</v>
      </c>
    </row>
    <row r="28" spans="1:29" x14ac:dyDescent="0.2">
      <c r="A28" s="50" t="s">
        <v>51</v>
      </c>
      <c r="B28" s="39" t="s">
        <v>52</v>
      </c>
      <c r="C28" s="40">
        <v>70.096902</v>
      </c>
      <c r="D28" s="41">
        <v>70.277882000000005</v>
      </c>
      <c r="E28" s="42">
        <v>0.25818544733975379</v>
      </c>
      <c r="F28" s="40">
        <v>8.1380409999999994</v>
      </c>
      <c r="G28" s="41">
        <v>6.593235</v>
      </c>
      <c r="H28" s="42">
        <v>-18.982529087774314</v>
      </c>
      <c r="I28" s="40">
        <v>8613.4859728526808</v>
      </c>
      <c r="J28" s="41">
        <v>10659.08950613773</v>
      </c>
      <c r="K28" s="43">
        <v>23.748846166723037</v>
      </c>
      <c r="L28" s="40">
        <v>454.25243399999999</v>
      </c>
      <c r="M28" s="41">
        <v>532.19626500000004</v>
      </c>
      <c r="N28" s="42">
        <v>17.15870409623388</v>
      </c>
      <c r="O28" s="40">
        <v>54.148572000000001</v>
      </c>
      <c r="P28" s="41">
        <v>57.564354000000002</v>
      </c>
      <c r="Q28" s="42">
        <v>6.3081663538606447</v>
      </c>
      <c r="R28" s="40">
        <v>8389.0011725516979</v>
      </c>
      <c r="S28" s="41">
        <v>9245.2399448450342</v>
      </c>
      <c r="T28" s="42">
        <v>10.206683187682675</v>
      </c>
      <c r="U28" s="40">
        <v>680.32236499999999</v>
      </c>
      <c r="V28" s="41">
        <v>753.76171899999997</v>
      </c>
      <c r="W28" s="42">
        <v>10.79478755633736</v>
      </c>
      <c r="X28" s="40">
        <v>80.445611</v>
      </c>
      <c r="Y28" s="41">
        <v>83.200052999999997</v>
      </c>
      <c r="Z28" s="42">
        <v>3.4239804580513455</v>
      </c>
      <c r="AA28" s="40">
        <v>8456.9233366876906</v>
      </c>
      <c r="AB28" s="41">
        <v>9059.6302745143694</v>
      </c>
      <c r="AC28" s="42">
        <v>7.1267872940508514</v>
      </c>
    </row>
    <row r="29" spans="1:29" s="1" customFormat="1" x14ac:dyDescent="0.2">
      <c r="A29" s="49" t="s">
        <v>53</v>
      </c>
      <c r="B29" s="44" t="s">
        <v>54</v>
      </c>
      <c r="C29" s="45">
        <v>216.15210300000001</v>
      </c>
      <c r="D29" s="46">
        <v>223.07613799999999</v>
      </c>
      <c r="E29" s="47">
        <v>3.2033160463860844</v>
      </c>
      <c r="F29" s="45">
        <v>111.958662</v>
      </c>
      <c r="G29" s="46">
        <v>122.422686</v>
      </c>
      <c r="H29" s="47">
        <v>9.3463282010283422</v>
      </c>
      <c r="I29" s="45">
        <v>1930.6420703741528</v>
      </c>
      <c r="J29" s="46">
        <v>1822.1797388108278</v>
      </c>
      <c r="K29" s="48">
        <v>-5.6179409548609556</v>
      </c>
      <c r="L29" s="45">
        <v>1379.991495</v>
      </c>
      <c r="M29" s="46">
        <v>3428.8990920000001</v>
      </c>
      <c r="N29" s="47">
        <v>148.47248004234984</v>
      </c>
      <c r="O29" s="45">
        <v>695.70888000000002</v>
      </c>
      <c r="P29" s="46">
        <v>1772.16417</v>
      </c>
      <c r="Q29" s="47">
        <v>154.72783529800566</v>
      </c>
      <c r="R29" s="45">
        <v>1983.5760828581058</v>
      </c>
      <c r="S29" s="46">
        <v>1934.8653753675655</v>
      </c>
      <c r="T29" s="47">
        <v>-2.4557014934538657</v>
      </c>
      <c r="U29" s="45">
        <v>3305.7293279999999</v>
      </c>
      <c r="V29" s="46">
        <v>5498.4501989999999</v>
      </c>
      <c r="W29" s="47">
        <v>66.330925899689987</v>
      </c>
      <c r="X29" s="45">
        <v>1627.979306</v>
      </c>
      <c r="Y29" s="46">
        <v>2829.836534</v>
      </c>
      <c r="Z29" s="47">
        <v>73.825092467115198</v>
      </c>
      <c r="AA29" s="45">
        <v>2030.5720814856597</v>
      </c>
      <c r="AB29" s="46">
        <v>1943.0274975027939</v>
      </c>
      <c r="AC29" s="47">
        <v>-4.3113260928326236</v>
      </c>
    </row>
    <row r="30" spans="1:29" x14ac:dyDescent="0.2">
      <c r="A30" s="50"/>
      <c r="B30" s="39" t="s">
        <v>55</v>
      </c>
      <c r="C30" s="40">
        <v>187.70548099999999</v>
      </c>
      <c r="D30" s="41">
        <v>196.39434600000001</v>
      </c>
      <c r="E30" s="42">
        <v>4.6289884310837026</v>
      </c>
      <c r="F30" s="40">
        <v>104.317283</v>
      </c>
      <c r="G30" s="41">
        <v>111.770386</v>
      </c>
      <c r="H30" s="42">
        <v>7.1446483129741667</v>
      </c>
      <c r="I30" s="40">
        <v>1799.3708770194867</v>
      </c>
      <c r="J30" s="41">
        <v>1757.1232687699585</v>
      </c>
      <c r="K30" s="43">
        <v>-2.3479099717067742</v>
      </c>
      <c r="L30" s="40">
        <v>1116.660744</v>
      </c>
      <c r="M30" s="41">
        <v>3188.5486099999998</v>
      </c>
      <c r="N30" s="42">
        <v>185.54318105410178</v>
      </c>
      <c r="O30" s="40">
        <v>601.53119000000004</v>
      </c>
      <c r="P30" s="41">
        <v>1671.56827</v>
      </c>
      <c r="Q30" s="42">
        <v>177.88555236844826</v>
      </c>
      <c r="R30" s="40">
        <v>1856.3638304441038</v>
      </c>
      <c r="S30" s="41">
        <v>1907.5192244466327</v>
      </c>
      <c r="T30" s="42">
        <v>2.7556771557163406</v>
      </c>
      <c r="U30" s="40">
        <v>2898.263387</v>
      </c>
      <c r="V30" s="41">
        <v>5145.8644320000003</v>
      </c>
      <c r="W30" s="42">
        <v>77.549923691597186</v>
      </c>
      <c r="X30" s="40">
        <v>1490.842797</v>
      </c>
      <c r="Y30" s="41">
        <v>2688.265437</v>
      </c>
      <c r="Z30" s="42">
        <v>80.318504567319565</v>
      </c>
      <c r="AA30" s="40">
        <v>1944.0435925451904</v>
      </c>
      <c r="AB30" s="41">
        <v>1914.1950646594576</v>
      </c>
      <c r="AC30" s="42">
        <v>-1.5353836714460889</v>
      </c>
    </row>
    <row r="31" spans="1:29" s="1" customFormat="1" x14ac:dyDescent="0.2">
      <c r="A31" s="49" t="s">
        <v>56</v>
      </c>
      <c r="B31" s="44" t="s">
        <v>57</v>
      </c>
      <c r="C31" s="45">
        <v>310.277828</v>
      </c>
      <c r="D31" s="46">
        <v>295.58417400000002</v>
      </c>
      <c r="E31" s="47">
        <v>-4.7356442110971564</v>
      </c>
      <c r="F31" s="45">
        <v>61.548493000000001</v>
      </c>
      <c r="G31" s="46">
        <v>45.638654000000002</v>
      </c>
      <c r="H31" s="47">
        <v>-25.849274652427312</v>
      </c>
      <c r="I31" s="45">
        <v>5041.1929338383634</v>
      </c>
      <c r="J31" s="46">
        <v>6476.6190080890638</v>
      </c>
      <c r="K31" s="48">
        <v>28.473936488635189</v>
      </c>
      <c r="L31" s="45">
        <v>1749.6552810000001</v>
      </c>
      <c r="M31" s="46">
        <v>1732.787769</v>
      </c>
      <c r="N31" s="47">
        <v>-0.96404772889661094</v>
      </c>
      <c r="O31" s="45">
        <v>327.22538200000002</v>
      </c>
      <c r="P31" s="46">
        <v>273.42737199999999</v>
      </c>
      <c r="Q31" s="47">
        <v>-16.440659239569634</v>
      </c>
      <c r="R31" s="45">
        <v>5346.9424355351503</v>
      </c>
      <c r="S31" s="46">
        <v>6337.2871425615722</v>
      </c>
      <c r="T31" s="47">
        <v>18.521701308110373</v>
      </c>
      <c r="U31" s="45">
        <v>2843.4322459999999</v>
      </c>
      <c r="V31" s="46">
        <v>2712.6108680000002</v>
      </c>
      <c r="W31" s="47">
        <v>-4.6008262790165899</v>
      </c>
      <c r="X31" s="45">
        <v>562.84374700000001</v>
      </c>
      <c r="Y31" s="46">
        <v>458.26579600000002</v>
      </c>
      <c r="Z31" s="47">
        <v>-18.580281216129414</v>
      </c>
      <c r="AA31" s="45">
        <v>5051.9034121915893</v>
      </c>
      <c r="AB31" s="46">
        <v>5919.2959450109165</v>
      </c>
      <c r="AC31" s="47">
        <v>17.169618301214506</v>
      </c>
    </row>
    <row r="32" spans="1:29" s="1" customFormat="1" x14ac:dyDescent="0.2">
      <c r="A32" s="51" t="s">
        <v>58</v>
      </c>
      <c r="B32" s="49" t="s">
        <v>59</v>
      </c>
      <c r="C32" s="28">
        <v>232.25502499999999</v>
      </c>
      <c r="D32" s="29">
        <v>429.87605000000002</v>
      </c>
      <c r="E32" s="30">
        <v>85.087943737708159</v>
      </c>
      <c r="F32" s="28">
        <v>261.77431100000001</v>
      </c>
      <c r="G32" s="29">
        <v>223.28507500000001</v>
      </c>
      <c r="H32" s="30">
        <v>-14.703213563228523</v>
      </c>
      <c r="I32" s="28">
        <v>887.23383174141929</v>
      </c>
      <c r="J32" s="29">
        <v>1925.2341429448431</v>
      </c>
      <c r="K32" s="31">
        <v>116.99286862924146</v>
      </c>
      <c r="L32" s="28">
        <v>1567.5056340000001</v>
      </c>
      <c r="M32" s="29">
        <v>2017.742532</v>
      </c>
      <c r="N32" s="30">
        <v>28.723143842939436</v>
      </c>
      <c r="O32" s="28">
        <v>1853.124861</v>
      </c>
      <c r="P32" s="29">
        <v>1711.787167</v>
      </c>
      <c r="Q32" s="30">
        <v>-7.626992491144402</v>
      </c>
      <c r="R32" s="28">
        <v>845.87156914733123</v>
      </c>
      <c r="S32" s="29">
        <v>1178.7344658835148</v>
      </c>
      <c r="T32" s="30">
        <v>39.351469995819954</v>
      </c>
      <c r="U32" s="28">
        <v>2466.3261120000002</v>
      </c>
      <c r="V32" s="29">
        <v>3132.0278060000001</v>
      </c>
      <c r="W32" s="30">
        <v>26.991633051322928</v>
      </c>
      <c r="X32" s="28">
        <v>2872.2447160000002</v>
      </c>
      <c r="Y32" s="29">
        <v>2668.9128040000001</v>
      </c>
      <c r="Z32" s="30">
        <v>-7.0791987488854407</v>
      </c>
      <c r="AA32" s="28">
        <v>858.67548063059962</v>
      </c>
      <c r="AB32" s="29">
        <v>1173.5219679361244</v>
      </c>
      <c r="AC32" s="30">
        <v>36.666528206244543</v>
      </c>
    </row>
    <row r="33" spans="1:29" s="1" customFormat="1" x14ac:dyDescent="0.2">
      <c r="A33" s="49" t="s">
        <v>60</v>
      </c>
      <c r="B33" s="44" t="s">
        <v>61</v>
      </c>
      <c r="C33" s="45">
        <v>138.73731000000001</v>
      </c>
      <c r="D33" s="46">
        <v>119.59429299999999</v>
      </c>
      <c r="E33" s="47">
        <v>-13.798030969463094</v>
      </c>
      <c r="F33" s="45">
        <v>41.997326000000001</v>
      </c>
      <c r="G33" s="46">
        <v>39.217196999999999</v>
      </c>
      <c r="H33" s="47">
        <v>-6.6197762209908362</v>
      </c>
      <c r="I33" s="45">
        <v>3303.4796072492804</v>
      </c>
      <c r="J33" s="46">
        <v>3049.5369926616631</v>
      </c>
      <c r="K33" s="48">
        <v>-7.6871252369881793</v>
      </c>
      <c r="L33" s="45">
        <v>1033.976797</v>
      </c>
      <c r="M33" s="46">
        <v>1096.6149660000001</v>
      </c>
      <c r="N33" s="47">
        <v>6.0579859414388926</v>
      </c>
      <c r="O33" s="45">
        <v>287.676895</v>
      </c>
      <c r="P33" s="46">
        <v>389.94014099999998</v>
      </c>
      <c r="Q33" s="47">
        <v>35.547952504145307</v>
      </c>
      <c r="R33" s="45">
        <v>3594.2295504823214</v>
      </c>
      <c r="S33" s="46">
        <v>2812.2648855481643</v>
      </c>
      <c r="T33" s="47">
        <v>-21.756113624663254</v>
      </c>
      <c r="U33" s="45">
        <v>1547.2134120000001</v>
      </c>
      <c r="V33" s="46">
        <v>1586.303739</v>
      </c>
      <c r="W33" s="47">
        <v>2.5264987167781694</v>
      </c>
      <c r="X33" s="45">
        <v>419.610366</v>
      </c>
      <c r="Y33" s="46">
        <v>545.40043600000001</v>
      </c>
      <c r="Z33" s="47">
        <v>29.977827096864431</v>
      </c>
      <c r="AA33" s="45">
        <v>3687.2621302210632</v>
      </c>
      <c r="AB33" s="46">
        <v>2908.5120478341532</v>
      </c>
      <c r="AC33" s="47">
        <v>-21.120008691658199</v>
      </c>
    </row>
    <row r="34" spans="1:29" s="1" customFormat="1" x14ac:dyDescent="0.2">
      <c r="A34" s="51" t="s">
        <v>62</v>
      </c>
      <c r="B34" s="49" t="s">
        <v>63</v>
      </c>
      <c r="C34" s="28">
        <v>81.780935999999997</v>
      </c>
      <c r="D34" s="29">
        <v>92.246115000000003</v>
      </c>
      <c r="E34" s="30">
        <v>12.796599686753417</v>
      </c>
      <c r="F34" s="28">
        <v>63.641340999999997</v>
      </c>
      <c r="G34" s="29">
        <v>67.111502999999999</v>
      </c>
      <c r="H34" s="30">
        <v>5.4526852286157945</v>
      </c>
      <c r="I34" s="28">
        <v>1285.0284848648932</v>
      </c>
      <c r="J34" s="29">
        <v>1374.5201772637993</v>
      </c>
      <c r="K34" s="31">
        <v>6.9641796623920893</v>
      </c>
      <c r="L34" s="28">
        <v>688.04129</v>
      </c>
      <c r="M34" s="29">
        <v>724.23884699999996</v>
      </c>
      <c r="N34" s="30">
        <v>5.2609570858748844</v>
      </c>
      <c r="O34" s="28">
        <v>595.97573799999998</v>
      </c>
      <c r="P34" s="29">
        <v>558.88099799999998</v>
      </c>
      <c r="Q34" s="30">
        <v>-6.2242030396210568</v>
      </c>
      <c r="R34" s="28">
        <v>1154.4786912114198</v>
      </c>
      <c r="S34" s="29">
        <v>1295.8730921103886</v>
      </c>
      <c r="T34" s="30">
        <v>12.247467361272868</v>
      </c>
      <c r="U34" s="28">
        <v>1198.8128369999999</v>
      </c>
      <c r="V34" s="29">
        <v>1385.235586</v>
      </c>
      <c r="W34" s="30">
        <v>15.550613343991081</v>
      </c>
      <c r="X34" s="28">
        <v>1079.3863879999999</v>
      </c>
      <c r="Y34" s="29">
        <v>1071.1727129999999</v>
      </c>
      <c r="Z34" s="30">
        <v>-0.76095780818759007</v>
      </c>
      <c r="AA34" s="28">
        <v>1110.6429081631147</v>
      </c>
      <c r="AB34" s="29">
        <v>1293.1953635379807</v>
      </c>
      <c r="AC34" s="30">
        <v>16.436647101703315</v>
      </c>
    </row>
    <row r="35" spans="1:29" s="1" customFormat="1" x14ac:dyDescent="0.2">
      <c r="A35" s="49" t="s">
        <v>64</v>
      </c>
      <c r="B35" s="44" t="s">
        <v>65</v>
      </c>
      <c r="C35" s="45">
        <v>91.838166999999999</v>
      </c>
      <c r="D35" s="46">
        <v>120.713824</v>
      </c>
      <c r="E35" s="47">
        <v>31.441891691936764</v>
      </c>
      <c r="F35" s="45">
        <v>30.308979999999998</v>
      </c>
      <c r="G35" s="46">
        <v>51.339070999999997</v>
      </c>
      <c r="H35" s="47">
        <v>69.385677116155023</v>
      </c>
      <c r="I35" s="45">
        <v>3030.0645881187693</v>
      </c>
      <c r="J35" s="46">
        <v>2351.3051882064638</v>
      </c>
      <c r="K35" s="48">
        <v>-22.400822826476997</v>
      </c>
      <c r="L35" s="45">
        <v>408.91149300000001</v>
      </c>
      <c r="M35" s="46">
        <v>561.03258400000004</v>
      </c>
      <c r="N35" s="47">
        <v>37.201471126173516</v>
      </c>
      <c r="O35" s="45">
        <v>129.834667</v>
      </c>
      <c r="P35" s="46">
        <v>214.98236900000001</v>
      </c>
      <c r="Q35" s="47">
        <v>65.581638531102044</v>
      </c>
      <c r="R35" s="45">
        <v>3149.4785056136052</v>
      </c>
      <c r="S35" s="46">
        <v>2609.6678839742435</v>
      </c>
      <c r="T35" s="47">
        <v>-17.139682670550304</v>
      </c>
      <c r="U35" s="45">
        <v>533.87260600000002</v>
      </c>
      <c r="V35" s="46">
        <v>769.82127000000003</v>
      </c>
      <c r="W35" s="47">
        <v>44.195686639145528</v>
      </c>
      <c r="X35" s="45">
        <v>164.43678800000001</v>
      </c>
      <c r="Y35" s="46">
        <v>285.66314499999999</v>
      </c>
      <c r="Z35" s="47">
        <v>73.722163072170915</v>
      </c>
      <c r="AA35" s="45">
        <v>3246.6737674297069</v>
      </c>
      <c r="AB35" s="46">
        <v>2694.8568041565186</v>
      </c>
      <c r="AC35" s="47">
        <v>-16.996378533900103</v>
      </c>
    </row>
    <row r="36" spans="1:29" s="1" customFormat="1" x14ac:dyDescent="0.2">
      <c r="A36" s="51" t="s">
        <v>66</v>
      </c>
      <c r="B36" s="49" t="s">
        <v>67</v>
      </c>
      <c r="C36" s="28">
        <v>32.352786999999999</v>
      </c>
      <c r="D36" s="29">
        <v>56.368600999999998</v>
      </c>
      <c r="E36" s="30">
        <v>74.231051562883891</v>
      </c>
      <c r="F36" s="28">
        <v>7.9312389999999997</v>
      </c>
      <c r="G36" s="29">
        <v>7.4897989999999997</v>
      </c>
      <c r="H36" s="30">
        <v>-5.5658390826452191</v>
      </c>
      <c r="I36" s="28">
        <v>4079.1592587236369</v>
      </c>
      <c r="J36" s="29">
        <v>7526.049898001268</v>
      </c>
      <c r="K36" s="31">
        <v>84.500026124406787</v>
      </c>
      <c r="L36" s="28">
        <v>253.83386100000001</v>
      </c>
      <c r="M36" s="29">
        <v>406.72299500000003</v>
      </c>
      <c r="N36" s="30">
        <v>60.231969603141323</v>
      </c>
      <c r="O36" s="28">
        <v>61.463109000000003</v>
      </c>
      <c r="P36" s="29">
        <v>60.228093000000001</v>
      </c>
      <c r="Q36" s="30">
        <v>-2.0093614203603005</v>
      </c>
      <c r="R36" s="28">
        <v>4129.8571635873477</v>
      </c>
      <c r="S36" s="29">
        <v>6753.0445468363077</v>
      </c>
      <c r="T36" s="30">
        <v>63.51762977125248</v>
      </c>
      <c r="U36" s="28">
        <v>362.53059400000001</v>
      </c>
      <c r="V36" s="29">
        <v>525.86328700000001</v>
      </c>
      <c r="W36" s="30">
        <v>45.053492230230916</v>
      </c>
      <c r="X36" s="28">
        <v>88.093315000000004</v>
      </c>
      <c r="Y36" s="29">
        <v>88.118939999999995</v>
      </c>
      <c r="Z36" s="30">
        <v>2.908847283131788E-2</v>
      </c>
      <c r="AA36" s="28">
        <v>4115.3019840381758</v>
      </c>
      <c r="AB36" s="29">
        <v>5967.6533444455872</v>
      </c>
      <c r="AC36" s="30">
        <v>45.011310654528813</v>
      </c>
    </row>
    <row r="37" spans="1:29" s="1" customFormat="1" x14ac:dyDescent="0.2">
      <c r="A37" s="49" t="s">
        <v>68</v>
      </c>
      <c r="B37" s="44" t="s">
        <v>69</v>
      </c>
      <c r="C37" s="45">
        <v>35.723094000000003</v>
      </c>
      <c r="D37" s="46">
        <v>31.423878999999999</v>
      </c>
      <c r="E37" s="47">
        <v>-12.03483382486411</v>
      </c>
      <c r="F37" s="45">
        <v>5.9936569999999998</v>
      </c>
      <c r="G37" s="46">
        <v>5.0154940000000003</v>
      </c>
      <c r="H37" s="47">
        <v>-16.319969594522998</v>
      </c>
      <c r="I37" s="45">
        <v>5960.1498717727764</v>
      </c>
      <c r="J37" s="46">
        <v>6265.3607002620274</v>
      </c>
      <c r="K37" s="48">
        <v>5.1208582847006356</v>
      </c>
      <c r="L37" s="45">
        <v>218.324827</v>
      </c>
      <c r="M37" s="46">
        <v>224.99023500000001</v>
      </c>
      <c r="N37" s="47">
        <v>3.0529775708925788</v>
      </c>
      <c r="O37" s="45">
        <v>40.546384000000003</v>
      </c>
      <c r="P37" s="46">
        <v>37.033417</v>
      </c>
      <c r="Q37" s="47">
        <v>-8.6640697725350879</v>
      </c>
      <c r="R37" s="45">
        <v>5384.5696079827976</v>
      </c>
      <c r="S37" s="46">
        <v>6075.3301538445676</v>
      </c>
      <c r="T37" s="47">
        <v>12.828519197480425</v>
      </c>
      <c r="U37" s="45">
        <v>364.42675000000003</v>
      </c>
      <c r="V37" s="46">
        <v>344.24594999999999</v>
      </c>
      <c r="W37" s="47">
        <v>-5.5376834988101304</v>
      </c>
      <c r="X37" s="45">
        <v>64.881890999999996</v>
      </c>
      <c r="Y37" s="46">
        <v>56.528559000000001</v>
      </c>
      <c r="Z37" s="47">
        <v>-12.874674075082048</v>
      </c>
      <c r="AA37" s="45">
        <v>5616.7714039037492</v>
      </c>
      <c r="AB37" s="46">
        <v>6089.7704822088244</v>
      </c>
      <c r="AC37" s="47">
        <v>8.4211915403274773</v>
      </c>
    </row>
    <row r="38" spans="1:29" s="1" customFormat="1" x14ac:dyDescent="0.2">
      <c r="A38" s="51" t="s">
        <v>70</v>
      </c>
      <c r="B38" s="49" t="s">
        <v>71</v>
      </c>
      <c r="C38" s="28">
        <v>7.0661870000000002</v>
      </c>
      <c r="D38" s="29">
        <v>5.0818260000000004</v>
      </c>
      <c r="E38" s="30">
        <v>-28.082486353672774</v>
      </c>
      <c r="F38" s="28">
        <v>2.6337299999999999</v>
      </c>
      <c r="G38" s="29">
        <v>2.3211119999999998</v>
      </c>
      <c r="H38" s="30">
        <v>-11.869781640487066</v>
      </c>
      <c r="I38" s="28">
        <v>2682.958010122526</v>
      </c>
      <c r="J38" s="29">
        <v>2189.3928427408932</v>
      </c>
      <c r="K38" s="31">
        <v>-18.396306074096646</v>
      </c>
      <c r="L38" s="28">
        <v>55.104697000000002</v>
      </c>
      <c r="M38" s="29">
        <v>68.869748999999999</v>
      </c>
      <c r="N38" s="30">
        <v>24.979816148884716</v>
      </c>
      <c r="O38" s="28">
        <v>19.64565</v>
      </c>
      <c r="P38" s="29">
        <v>24.925930000000001</v>
      </c>
      <c r="Q38" s="30">
        <v>26.877603947947783</v>
      </c>
      <c r="R38" s="28">
        <v>2804.9312188703357</v>
      </c>
      <c r="S38" s="29">
        <v>2762.9761056056882</v>
      </c>
      <c r="T38" s="30">
        <v>-1.4957626405379232</v>
      </c>
      <c r="U38" s="28">
        <v>83.983213000000006</v>
      </c>
      <c r="V38" s="29">
        <v>95.483982999999995</v>
      </c>
      <c r="W38" s="30">
        <v>13.694129563726021</v>
      </c>
      <c r="X38" s="28">
        <v>29.725421000000001</v>
      </c>
      <c r="Y38" s="29">
        <v>35.515825</v>
      </c>
      <c r="Z38" s="30">
        <v>19.479636638283427</v>
      </c>
      <c r="AA38" s="28">
        <v>2825.2993624547826</v>
      </c>
      <c r="AB38" s="29">
        <v>2688.4912007534667</v>
      </c>
      <c r="AC38" s="30">
        <v>-4.842253657058448</v>
      </c>
    </row>
    <row r="39" spans="1:29" s="1" customFormat="1" ht="9.75" thickBot="1" x14ac:dyDescent="0.25">
      <c r="A39" s="49" t="s">
        <v>72</v>
      </c>
      <c r="B39" s="52" t="s">
        <v>72</v>
      </c>
      <c r="C39" s="53">
        <v>657.2140989999989</v>
      </c>
      <c r="D39" s="54">
        <v>701.23938199999793</v>
      </c>
      <c r="E39" s="55">
        <v>6.6987733627423385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53">
        <v>4649.0175019999879</v>
      </c>
      <c r="M39" s="54">
        <v>4859.9832869999809</v>
      </c>
      <c r="N39" s="55">
        <v>4.5378574055536802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53">
        <v>7080.6924479999871</v>
      </c>
      <c r="V39" s="54">
        <v>7502.9530720000039</v>
      </c>
      <c r="W39" s="55">
        <v>5.9635498519539309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</row>
    <row r="40" spans="1:29" s="1" customFormat="1" x14ac:dyDescent="0.2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1" t="s">
        <v>43</v>
      </c>
      <c r="B41" s="44" t="s">
        <v>44</v>
      </c>
      <c r="C41" s="45">
        <v>312.32866100000001</v>
      </c>
      <c r="D41" s="46">
        <v>340.76334100000003</v>
      </c>
      <c r="E41" s="47">
        <v>9.1040892337447055</v>
      </c>
      <c r="F41" s="45">
        <v>802.02429900000004</v>
      </c>
      <c r="G41" s="46">
        <v>1020.257465</v>
      </c>
      <c r="H41" s="47">
        <v>27.210293537502906</v>
      </c>
      <c r="I41" s="45">
        <v>389.42543435332999</v>
      </c>
      <c r="J41" s="46">
        <v>333.9974003522729</v>
      </c>
      <c r="K41" s="48">
        <v>-14.233285530797312</v>
      </c>
      <c r="L41" s="45">
        <v>2450.3577650000002</v>
      </c>
      <c r="M41" s="46">
        <v>2705.0234989999999</v>
      </c>
      <c r="N41" s="47">
        <v>10.393002101062553</v>
      </c>
      <c r="O41" s="45">
        <v>5688.8585750000002</v>
      </c>
      <c r="P41" s="46">
        <v>7724.8353580000003</v>
      </c>
      <c r="Q41" s="47">
        <v>35.788845093587149</v>
      </c>
      <c r="R41" s="45">
        <v>430.7292460684875</v>
      </c>
      <c r="S41" s="46">
        <v>350.17231742015332</v>
      </c>
      <c r="T41" s="47">
        <v>-18.702451571056155</v>
      </c>
      <c r="U41" s="45">
        <v>3928.7414359999998</v>
      </c>
      <c r="V41" s="46">
        <v>3937.303997</v>
      </c>
      <c r="W41" s="47">
        <v>0.21794666662304785</v>
      </c>
      <c r="X41" s="45">
        <v>9492.0782340000005</v>
      </c>
      <c r="Y41" s="46">
        <v>10977.998793000001</v>
      </c>
      <c r="Z41" s="47">
        <v>15.654322713834468</v>
      </c>
      <c r="AA41" s="45">
        <v>413.8968663287568</v>
      </c>
      <c r="AB41" s="46">
        <v>358.65407450313967</v>
      </c>
      <c r="AC41" s="47">
        <v>-13.346994461595651</v>
      </c>
    </row>
    <row r="42" spans="1:29" x14ac:dyDescent="0.2">
      <c r="A42" s="50" t="s">
        <v>75</v>
      </c>
      <c r="B42" s="39" t="s">
        <v>76</v>
      </c>
      <c r="C42" s="40">
        <v>82.367658000000006</v>
      </c>
      <c r="D42" s="41">
        <v>144.39435</v>
      </c>
      <c r="E42" s="42">
        <v>75.304668732963108</v>
      </c>
      <c r="F42" s="40">
        <v>277.99287900000002</v>
      </c>
      <c r="G42" s="41">
        <v>545.45914300000004</v>
      </c>
      <c r="H42" s="42">
        <v>96.213350846299917</v>
      </c>
      <c r="I42" s="40">
        <v>296.2941291744383</v>
      </c>
      <c r="J42" s="41">
        <v>264.72074371297134</v>
      </c>
      <c r="K42" s="43">
        <v>-10.656095532314325</v>
      </c>
      <c r="L42" s="40">
        <v>912.49886500000002</v>
      </c>
      <c r="M42" s="41">
        <v>1130.937424</v>
      </c>
      <c r="N42" s="42">
        <v>23.938501994739458</v>
      </c>
      <c r="O42" s="40">
        <v>2770.6326610000001</v>
      </c>
      <c r="P42" s="41">
        <v>4556.9412929999999</v>
      </c>
      <c r="Q42" s="42">
        <v>64.472950786455769</v>
      </c>
      <c r="R42" s="40">
        <v>329.346750958553</v>
      </c>
      <c r="S42" s="41">
        <v>248.17906382451173</v>
      </c>
      <c r="T42" s="42">
        <v>-24.645054763043927</v>
      </c>
      <c r="U42" s="40">
        <v>1490.370876</v>
      </c>
      <c r="V42" s="41">
        <v>1510.729836</v>
      </c>
      <c r="W42" s="42">
        <v>1.3660331349631072</v>
      </c>
      <c r="X42" s="40">
        <v>4256.0095439999996</v>
      </c>
      <c r="Y42" s="41">
        <v>5967.136184</v>
      </c>
      <c r="Z42" s="42">
        <v>40.204953074231177</v>
      </c>
      <c r="AA42" s="40">
        <v>350.18034160686557</v>
      </c>
      <c r="AB42" s="41">
        <v>253.17502222436289</v>
      </c>
      <c r="AC42" s="42">
        <v>-27.701531998448658</v>
      </c>
    </row>
    <row r="43" spans="1:29" x14ac:dyDescent="0.2">
      <c r="A43" s="32" t="s">
        <v>77</v>
      </c>
      <c r="B43" s="33" t="s">
        <v>78</v>
      </c>
      <c r="C43" s="34">
        <v>61.731982000000002</v>
      </c>
      <c r="D43" s="35">
        <v>41.149771000000001</v>
      </c>
      <c r="E43" s="36">
        <v>-33.34124441363312</v>
      </c>
      <c r="F43" s="34">
        <v>87.633016999999995</v>
      </c>
      <c r="G43" s="35">
        <v>69.518628000000007</v>
      </c>
      <c r="H43" s="36">
        <v>-20.670735323422662</v>
      </c>
      <c r="I43" s="34">
        <v>704.43748387665346</v>
      </c>
      <c r="J43" s="35">
        <v>591.92438320272947</v>
      </c>
      <c r="K43" s="37">
        <v>-15.972049081593864</v>
      </c>
      <c r="L43" s="34">
        <v>540.47419300000001</v>
      </c>
      <c r="M43" s="35">
        <v>458.17526099999998</v>
      </c>
      <c r="N43" s="36">
        <v>-15.227171447943688</v>
      </c>
      <c r="O43" s="34">
        <v>814.24200699999994</v>
      </c>
      <c r="P43" s="35">
        <v>744.72807499999999</v>
      </c>
      <c r="Q43" s="36">
        <v>-8.5372569091734398</v>
      </c>
      <c r="R43" s="34">
        <v>663.77586559471138</v>
      </c>
      <c r="S43" s="35">
        <v>615.22490742678121</v>
      </c>
      <c r="T43" s="36">
        <v>-7.3143602659356706</v>
      </c>
      <c r="U43" s="34">
        <v>811.40167299999996</v>
      </c>
      <c r="V43" s="35">
        <v>785.47602600000005</v>
      </c>
      <c r="W43" s="36">
        <v>-3.1951680484148981</v>
      </c>
      <c r="X43" s="34">
        <v>1260.374963</v>
      </c>
      <c r="Y43" s="35">
        <v>1231.1782109999999</v>
      </c>
      <c r="Z43" s="36">
        <v>-2.3165131692639007</v>
      </c>
      <c r="AA43" s="34">
        <v>643.77800005536926</v>
      </c>
      <c r="AB43" s="35">
        <v>637.98727022793298</v>
      </c>
      <c r="AC43" s="36">
        <v>-0.89949172337951966</v>
      </c>
    </row>
    <row r="44" spans="1:29" x14ac:dyDescent="0.2">
      <c r="A44" s="50" t="s">
        <v>79</v>
      </c>
      <c r="B44" s="39" t="s">
        <v>80</v>
      </c>
      <c r="C44" s="40">
        <v>59.928821999999997</v>
      </c>
      <c r="D44" s="41">
        <v>62.230835999999996</v>
      </c>
      <c r="E44" s="42">
        <v>3.8412468711632508</v>
      </c>
      <c r="F44" s="40">
        <v>116.93511599999999</v>
      </c>
      <c r="G44" s="41">
        <v>95.051972000000006</v>
      </c>
      <c r="H44" s="42">
        <v>-18.713919948563607</v>
      </c>
      <c r="I44" s="40">
        <v>512.49636593339505</v>
      </c>
      <c r="J44" s="41">
        <v>654.70326065407653</v>
      </c>
      <c r="K44" s="43">
        <v>27.747883531170814</v>
      </c>
      <c r="L44" s="40">
        <v>346.595664</v>
      </c>
      <c r="M44" s="41">
        <v>510.64964300000003</v>
      </c>
      <c r="N44" s="42">
        <v>47.332957691011401</v>
      </c>
      <c r="O44" s="40">
        <v>738.86654399999998</v>
      </c>
      <c r="P44" s="41">
        <v>821.73645699999997</v>
      </c>
      <c r="Q44" s="42">
        <v>11.215816127140821</v>
      </c>
      <c r="R44" s="40">
        <v>469.09102437313771</v>
      </c>
      <c r="S44" s="41">
        <v>621.42751322520428</v>
      </c>
      <c r="T44" s="42">
        <v>32.474824913914958</v>
      </c>
      <c r="U44" s="40">
        <v>466.41184199999998</v>
      </c>
      <c r="V44" s="41">
        <v>689.65059299999996</v>
      </c>
      <c r="W44" s="42">
        <v>47.86301094816541</v>
      </c>
      <c r="X44" s="40">
        <v>1021.413991</v>
      </c>
      <c r="Y44" s="41">
        <v>1118.6398320000001</v>
      </c>
      <c r="Z44" s="42">
        <v>9.5187496800207771</v>
      </c>
      <c r="AA44" s="40">
        <v>456.63349641741883</v>
      </c>
      <c r="AB44" s="41">
        <v>616.50816757256325</v>
      </c>
      <c r="AC44" s="42">
        <v>35.011595165370757</v>
      </c>
    </row>
    <row r="45" spans="1:29" s="1" customFormat="1" x14ac:dyDescent="0.2">
      <c r="A45" s="51" t="s">
        <v>81</v>
      </c>
      <c r="B45" s="44" t="s">
        <v>82</v>
      </c>
      <c r="C45" s="45">
        <v>117.68561699999999</v>
      </c>
      <c r="D45" s="46">
        <v>163.19109800000001</v>
      </c>
      <c r="E45" s="47">
        <v>38.666985958020696</v>
      </c>
      <c r="F45" s="45">
        <v>56.994698</v>
      </c>
      <c r="G45" s="46">
        <v>85.432817999999997</v>
      </c>
      <c r="H45" s="47">
        <v>49.896079807283122</v>
      </c>
      <c r="I45" s="45">
        <v>2064.8520148312741</v>
      </c>
      <c r="J45" s="46">
        <v>1910.168736328</v>
      </c>
      <c r="K45" s="48">
        <v>-7.4912525155423237</v>
      </c>
      <c r="L45" s="45">
        <v>944.53128000000004</v>
      </c>
      <c r="M45" s="46">
        <v>1192.741642</v>
      </c>
      <c r="N45" s="47">
        <v>26.278680998261894</v>
      </c>
      <c r="O45" s="45">
        <v>506.95495</v>
      </c>
      <c r="P45" s="46">
        <v>587.83775900000001</v>
      </c>
      <c r="Q45" s="47">
        <v>15.954634430534709</v>
      </c>
      <c r="R45" s="45">
        <v>1863.1463801665218</v>
      </c>
      <c r="S45" s="46">
        <v>2029.0320309281119</v>
      </c>
      <c r="T45" s="47">
        <v>8.9035221562550504</v>
      </c>
      <c r="U45" s="45">
        <v>1488.5743150000001</v>
      </c>
      <c r="V45" s="46">
        <v>1629.442272</v>
      </c>
      <c r="W45" s="47">
        <v>9.4632801050312345</v>
      </c>
      <c r="X45" s="45">
        <v>779.26136399999996</v>
      </c>
      <c r="Y45" s="46">
        <v>781.09037799999999</v>
      </c>
      <c r="Z45" s="47">
        <v>0.23471123868012977</v>
      </c>
      <c r="AA45" s="45">
        <v>1910.2375451530793</v>
      </c>
      <c r="AB45" s="46">
        <v>2086.1123346215386</v>
      </c>
      <c r="AC45" s="47">
        <v>9.2069590986060046</v>
      </c>
    </row>
    <row r="46" spans="1:29" x14ac:dyDescent="0.2">
      <c r="A46" s="50" t="s">
        <v>83</v>
      </c>
      <c r="B46" s="39" t="s">
        <v>84</v>
      </c>
      <c r="C46" s="40">
        <v>37.298924</v>
      </c>
      <c r="D46" s="41">
        <v>72.118942000000004</v>
      </c>
      <c r="E46" s="42">
        <v>93.353947690287271</v>
      </c>
      <c r="F46" s="40">
        <v>38.850527999999997</v>
      </c>
      <c r="G46" s="41">
        <v>69.003356999999994</v>
      </c>
      <c r="H46" s="42">
        <v>77.612404649944523</v>
      </c>
      <c r="I46" s="40">
        <v>960.06221588545725</v>
      </c>
      <c r="J46" s="41">
        <v>1045.1512090926244</v>
      </c>
      <c r="K46" s="43">
        <v>8.8628624061296115</v>
      </c>
      <c r="L46" s="40">
        <v>372.004549</v>
      </c>
      <c r="M46" s="41">
        <v>418.45350300000001</v>
      </c>
      <c r="N46" s="42">
        <v>12.486125270473503</v>
      </c>
      <c r="O46" s="40">
        <v>355.97824600000001</v>
      </c>
      <c r="P46" s="41">
        <v>421.83314200000001</v>
      </c>
      <c r="Q46" s="42">
        <v>18.499696748323213</v>
      </c>
      <c r="R46" s="40">
        <v>1045.0204561095566</v>
      </c>
      <c r="S46" s="41">
        <v>991.98820893025038</v>
      </c>
      <c r="T46" s="42">
        <v>-5.0747568499028954</v>
      </c>
      <c r="U46" s="40">
        <v>601.72420799999998</v>
      </c>
      <c r="V46" s="41">
        <v>527.39131799999996</v>
      </c>
      <c r="W46" s="42">
        <v>-12.353315524244291</v>
      </c>
      <c r="X46" s="40">
        <v>542.41984300000001</v>
      </c>
      <c r="Y46" s="41">
        <v>536.67333900000006</v>
      </c>
      <c r="Z46" s="42">
        <v>-1.0594199445612795</v>
      </c>
      <c r="AA46" s="40">
        <v>1109.3329563166442</v>
      </c>
      <c r="AB46" s="41">
        <v>982.70452372891191</v>
      </c>
      <c r="AC46" s="42">
        <v>-11.414826528563704</v>
      </c>
    </row>
    <row r="47" spans="1:29" s="1" customFormat="1" x14ac:dyDescent="0.2">
      <c r="A47" s="49" t="s">
        <v>68</v>
      </c>
      <c r="B47" s="44" t="s">
        <v>69</v>
      </c>
      <c r="C47" s="45">
        <v>113.09380299999999</v>
      </c>
      <c r="D47" s="46">
        <v>99.351737999999997</v>
      </c>
      <c r="E47" s="47">
        <v>-12.151032713967535</v>
      </c>
      <c r="F47" s="45">
        <v>19.958037999999998</v>
      </c>
      <c r="G47" s="46">
        <v>19.309168</v>
      </c>
      <c r="H47" s="47">
        <v>-3.2511712824677352</v>
      </c>
      <c r="I47" s="45">
        <v>5666.5791998191407</v>
      </c>
      <c r="J47" s="46">
        <v>5145.3142880107516</v>
      </c>
      <c r="K47" s="48">
        <v>-9.1989345498784569</v>
      </c>
      <c r="L47" s="45">
        <v>955.22861399999999</v>
      </c>
      <c r="M47" s="46">
        <v>1044.6343019999999</v>
      </c>
      <c r="N47" s="47">
        <v>9.359611582992212</v>
      </c>
      <c r="O47" s="45">
        <v>178.67634100000001</v>
      </c>
      <c r="P47" s="46">
        <v>191.531125</v>
      </c>
      <c r="Q47" s="47">
        <v>7.1944522302479941</v>
      </c>
      <c r="R47" s="45">
        <v>5346.1393302205579</v>
      </c>
      <c r="S47" s="46">
        <v>5454.1229369377952</v>
      </c>
      <c r="T47" s="47">
        <v>2.0198427322466017</v>
      </c>
      <c r="U47" s="45">
        <v>1433.3827590000001</v>
      </c>
      <c r="V47" s="46">
        <v>1513.2025960000001</v>
      </c>
      <c r="W47" s="47">
        <v>5.5686338138799973</v>
      </c>
      <c r="X47" s="45">
        <v>286.40624600000001</v>
      </c>
      <c r="Y47" s="46">
        <v>282.75951300000003</v>
      </c>
      <c r="Z47" s="47">
        <v>-1.2732728601177135</v>
      </c>
      <c r="AA47" s="45">
        <v>5004.7189229246078</v>
      </c>
      <c r="AB47" s="46">
        <v>5351.5532685190328</v>
      </c>
      <c r="AC47" s="47">
        <v>6.9301463465953228</v>
      </c>
    </row>
    <row r="48" spans="1:29" x14ac:dyDescent="0.2">
      <c r="A48" s="50" t="s">
        <v>85</v>
      </c>
      <c r="B48" s="39" t="s">
        <v>86</v>
      </c>
      <c r="C48" s="40">
        <v>73.552824999999999</v>
      </c>
      <c r="D48" s="41">
        <v>59.831090000000003</v>
      </c>
      <c r="E48" s="42">
        <v>-18.65561927770959</v>
      </c>
      <c r="F48" s="40">
        <v>10.251243000000001</v>
      </c>
      <c r="G48" s="41">
        <v>9.1910129999999999</v>
      </c>
      <c r="H48" s="42">
        <v>-10.342453105442928</v>
      </c>
      <c r="I48" s="40">
        <v>7175.0152640026181</v>
      </c>
      <c r="J48" s="41">
        <v>6509.7383716027825</v>
      </c>
      <c r="K48" s="43">
        <v>-9.2721320850362545</v>
      </c>
      <c r="L48" s="40">
        <v>571.07014900000001</v>
      </c>
      <c r="M48" s="41">
        <v>603.32235600000001</v>
      </c>
      <c r="N48" s="42">
        <v>5.6476786707336801</v>
      </c>
      <c r="O48" s="40">
        <v>72.520891000000006</v>
      </c>
      <c r="P48" s="41">
        <v>78.105228999999994</v>
      </c>
      <c r="Q48" s="42">
        <v>7.7003163129917729</v>
      </c>
      <c r="R48" s="40">
        <v>7874.5605731733212</v>
      </c>
      <c r="S48" s="41">
        <v>7724.480981932722</v>
      </c>
      <c r="T48" s="42">
        <v>-1.9058789356689143</v>
      </c>
      <c r="U48" s="40">
        <v>827.55064200000004</v>
      </c>
      <c r="V48" s="41">
        <v>870.019407</v>
      </c>
      <c r="W48" s="42">
        <v>5.1318629754624645</v>
      </c>
      <c r="X48" s="40">
        <v>107.99972099999999</v>
      </c>
      <c r="Y48" s="41">
        <v>120.396514</v>
      </c>
      <c r="Z48" s="42">
        <v>11.478541689936407</v>
      </c>
      <c r="AA48" s="40">
        <v>7662.525739302605</v>
      </c>
      <c r="AB48" s="41">
        <v>7226.2840351008836</v>
      </c>
      <c r="AC48" s="42">
        <v>-5.6931841933548277</v>
      </c>
    </row>
    <row r="49" spans="1:29" s="1" customFormat="1" x14ac:dyDescent="0.2">
      <c r="A49" s="51" t="s">
        <v>35</v>
      </c>
      <c r="B49" s="44" t="s">
        <v>87</v>
      </c>
      <c r="C49" s="45">
        <v>144.76966100000001</v>
      </c>
      <c r="D49" s="46">
        <v>141.16387399999999</v>
      </c>
      <c r="E49" s="47">
        <v>-2.4907062537087965</v>
      </c>
      <c r="F49" s="45">
        <v>106.068634</v>
      </c>
      <c r="G49" s="46">
        <v>112.490701</v>
      </c>
      <c r="H49" s="47">
        <v>6.0546334555416248</v>
      </c>
      <c r="I49" s="45">
        <v>1364.8677798565786</v>
      </c>
      <c r="J49" s="46">
        <v>1254.8937178371748</v>
      </c>
      <c r="K49" s="48">
        <v>-8.057488325422991</v>
      </c>
      <c r="L49" s="45">
        <v>1008.0766599999999</v>
      </c>
      <c r="M49" s="46">
        <v>1032.0753870000001</v>
      </c>
      <c r="N49" s="47">
        <v>2.3806450394358025</v>
      </c>
      <c r="O49" s="45">
        <v>697.24901</v>
      </c>
      <c r="P49" s="46">
        <v>788.12437</v>
      </c>
      <c r="Q49" s="47">
        <v>13.033415422131611</v>
      </c>
      <c r="R49" s="45">
        <v>1445.791454045951</v>
      </c>
      <c r="S49" s="46">
        <v>1309.5336552021606</v>
      </c>
      <c r="T49" s="47">
        <v>-9.4244435089502083</v>
      </c>
      <c r="U49" s="45">
        <v>1620.4856540000001</v>
      </c>
      <c r="V49" s="46">
        <v>1502.605847</v>
      </c>
      <c r="W49" s="47">
        <v>-7.2743505447904422</v>
      </c>
      <c r="X49" s="45">
        <v>1131.539295</v>
      </c>
      <c r="Y49" s="46">
        <v>1147.491419</v>
      </c>
      <c r="Z49" s="47">
        <v>1.4097719867518954</v>
      </c>
      <c r="AA49" s="45">
        <v>1432.107272951577</v>
      </c>
      <c r="AB49" s="46">
        <v>1309.470225328108</v>
      </c>
      <c r="AC49" s="47">
        <v>-8.5633981434026012</v>
      </c>
    </row>
    <row r="50" spans="1:29" x14ac:dyDescent="0.2">
      <c r="A50" s="50" t="s">
        <v>41</v>
      </c>
      <c r="B50" s="39" t="s">
        <v>42</v>
      </c>
      <c r="C50" s="40">
        <v>85.157083</v>
      </c>
      <c r="D50" s="41">
        <v>88.377482000000001</v>
      </c>
      <c r="E50" s="42">
        <v>3.7817159613135143</v>
      </c>
      <c r="F50" s="40">
        <v>55.647179000000001</v>
      </c>
      <c r="G50" s="41">
        <v>66.773358000000002</v>
      </c>
      <c r="H50" s="42">
        <v>19.994147412216524</v>
      </c>
      <c r="I50" s="40">
        <v>1530.303683498493</v>
      </c>
      <c r="J50" s="41">
        <v>1323.5440697770509</v>
      </c>
      <c r="K50" s="43">
        <v>-13.51101849593409</v>
      </c>
      <c r="L50" s="40">
        <v>601.29200900000001</v>
      </c>
      <c r="M50" s="41">
        <v>638.50809000000004</v>
      </c>
      <c r="N50" s="42">
        <v>6.1893523351314039</v>
      </c>
      <c r="O50" s="40">
        <v>369.09221100000002</v>
      </c>
      <c r="P50" s="41">
        <v>448.95024899999999</v>
      </c>
      <c r="Q50" s="42">
        <v>21.636337917735137</v>
      </c>
      <c r="R50" s="40">
        <v>1629.1105341152809</v>
      </c>
      <c r="S50" s="41">
        <v>1422.2246037778677</v>
      </c>
      <c r="T50" s="42">
        <v>-12.699318186519893</v>
      </c>
      <c r="U50" s="40">
        <v>936.19705199999999</v>
      </c>
      <c r="V50" s="41">
        <v>927.05932099999995</v>
      </c>
      <c r="W50" s="42">
        <v>-0.97604782887097397</v>
      </c>
      <c r="X50" s="40">
        <v>597.65869899999996</v>
      </c>
      <c r="Y50" s="41">
        <v>647.717218</v>
      </c>
      <c r="Z50" s="42">
        <v>8.3757701651055569</v>
      </c>
      <c r="AA50" s="40">
        <v>1566.4409362173444</v>
      </c>
      <c r="AB50" s="41">
        <v>1431.2716957911716</v>
      </c>
      <c r="AC50" s="42">
        <v>-8.6290671611647713</v>
      </c>
    </row>
    <row r="51" spans="1:29" x14ac:dyDescent="0.2">
      <c r="A51" s="32" t="s">
        <v>88</v>
      </c>
      <c r="B51" s="33" t="s">
        <v>89</v>
      </c>
      <c r="C51" s="34">
        <v>24.937252000000001</v>
      </c>
      <c r="D51" s="35">
        <v>21.502853999999999</v>
      </c>
      <c r="E51" s="36">
        <v>-13.772159017360863</v>
      </c>
      <c r="F51" s="34">
        <v>16.612501000000002</v>
      </c>
      <c r="G51" s="35">
        <v>11.10493</v>
      </c>
      <c r="H51" s="36">
        <v>-33.153171819222173</v>
      </c>
      <c r="I51" s="34">
        <v>1501.1136492933845</v>
      </c>
      <c r="J51" s="35">
        <v>1936.334042627914</v>
      </c>
      <c r="K51" s="37">
        <v>28.993167408703503</v>
      </c>
      <c r="L51" s="34">
        <v>173.88617199999999</v>
      </c>
      <c r="M51" s="35">
        <v>157.842975</v>
      </c>
      <c r="N51" s="36">
        <v>-9.2262638342512915</v>
      </c>
      <c r="O51" s="34">
        <v>115.51229499999999</v>
      </c>
      <c r="P51" s="35">
        <v>90.109116</v>
      </c>
      <c r="Q51" s="36">
        <v>-21.991753345390631</v>
      </c>
      <c r="R51" s="34">
        <v>1505.3477380914301</v>
      </c>
      <c r="S51" s="35">
        <v>1751.6870879079536</v>
      </c>
      <c r="T51" s="36">
        <v>16.364282058100898</v>
      </c>
      <c r="U51" s="34">
        <v>328.17418800000002</v>
      </c>
      <c r="V51" s="35">
        <v>227.807671</v>
      </c>
      <c r="W51" s="36">
        <v>-30.583306265390988</v>
      </c>
      <c r="X51" s="34">
        <v>205.46608699999999</v>
      </c>
      <c r="Y51" s="35">
        <v>137.39713499999999</v>
      </c>
      <c r="Z51" s="36">
        <v>-33.129044794628328</v>
      </c>
      <c r="AA51" s="34">
        <v>1597.2182698938536</v>
      </c>
      <c r="AB51" s="35">
        <v>1658.0234442297506</v>
      </c>
      <c r="AC51" s="36">
        <v>3.8069420743564342</v>
      </c>
    </row>
    <row r="52" spans="1:29" s="1" customFormat="1" x14ac:dyDescent="0.2">
      <c r="A52" s="49" t="s">
        <v>90</v>
      </c>
      <c r="B52" s="49" t="s">
        <v>91</v>
      </c>
      <c r="C52" s="28">
        <v>73.639734000000004</v>
      </c>
      <c r="D52" s="29">
        <v>82.534809999999993</v>
      </c>
      <c r="E52" s="30">
        <v>12.079179970965125</v>
      </c>
      <c r="F52" s="28">
        <v>63.161490999999998</v>
      </c>
      <c r="G52" s="29">
        <v>63.946778000000002</v>
      </c>
      <c r="H52" s="30">
        <v>1.2433002887788147</v>
      </c>
      <c r="I52" s="28">
        <v>1165.8960679063134</v>
      </c>
      <c r="J52" s="29">
        <v>1290.6797274445944</v>
      </c>
      <c r="K52" s="31">
        <v>10.702811594721663</v>
      </c>
      <c r="L52" s="28">
        <v>626.96517300000005</v>
      </c>
      <c r="M52" s="29">
        <v>857.51683600000001</v>
      </c>
      <c r="N52" s="30">
        <v>36.772642712643929</v>
      </c>
      <c r="O52" s="28">
        <v>639.53910499999995</v>
      </c>
      <c r="P52" s="29">
        <v>863.48899600000004</v>
      </c>
      <c r="Q52" s="30">
        <v>35.017388186137602</v>
      </c>
      <c r="R52" s="28">
        <v>980.3390724637552</v>
      </c>
      <c r="S52" s="29">
        <v>993.08368719501311</v>
      </c>
      <c r="T52" s="30">
        <v>1.3000210936435108</v>
      </c>
      <c r="U52" s="28">
        <v>933.36690799999997</v>
      </c>
      <c r="V52" s="29">
        <v>1149.1376540000001</v>
      </c>
      <c r="W52" s="30">
        <v>23.117462613105655</v>
      </c>
      <c r="X52" s="28">
        <v>934.81675900000005</v>
      </c>
      <c r="Y52" s="29">
        <v>1118.6702809999999</v>
      </c>
      <c r="Z52" s="30">
        <v>19.667332686319526</v>
      </c>
      <c r="AA52" s="28">
        <v>998.44905326520779</v>
      </c>
      <c r="AB52" s="29">
        <v>1027.2353467482526</v>
      </c>
      <c r="AC52" s="30">
        <v>2.8831008842069128</v>
      </c>
    </row>
    <row r="53" spans="1:29" x14ac:dyDescent="0.2">
      <c r="A53" s="32" t="s">
        <v>92</v>
      </c>
      <c r="B53" s="33" t="s">
        <v>93</v>
      </c>
      <c r="C53" s="34">
        <v>55.632542000000001</v>
      </c>
      <c r="D53" s="35">
        <v>69.674905999999993</v>
      </c>
      <c r="E53" s="36">
        <v>25.241276949020207</v>
      </c>
      <c r="F53" s="34">
        <v>7.4738069999999999</v>
      </c>
      <c r="G53" s="35">
        <v>6.7149270000000003</v>
      </c>
      <c r="H53" s="36">
        <v>-10.153861345362536</v>
      </c>
      <c r="I53" s="34">
        <v>7443.668534657103</v>
      </c>
      <c r="J53" s="35">
        <v>10376.122629479069</v>
      </c>
      <c r="K53" s="37">
        <v>39.395280447654301</v>
      </c>
      <c r="L53" s="34">
        <v>357.72390000000001</v>
      </c>
      <c r="M53" s="35">
        <v>571.72640999999999</v>
      </c>
      <c r="N53" s="36">
        <v>59.82337495481849</v>
      </c>
      <c r="O53" s="34">
        <v>53.485256999999997</v>
      </c>
      <c r="P53" s="35">
        <v>55.764454000000001</v>
      </c>
      <c r="Q53" s="36">
        <v>4.2613556105750794</v>
      </c>
      <c r="R53" s="34">
        <v>6688.2711248821342</v>
      </c>
      <c r="S53" s="35">
        <v>10252.524125852646</v>
      </c>
      <c r="T53" s="36">
        <v>53.291096225309253</v>
      </c>
      <c r="U53" s="34">
        <v>567.86138300000005</v>
      </c>
      <c r="V53" s="35">
        <v>804.16924600000004</v>
      </c>
      <c r="W53" s="36">
        <v>41.613652569856121</v>
      </c>
      <c r="X53" s="34">
        <v>95.676389999999998</v>
      </c>
      <c r="Y53" s="35">
        <v>82.592417999999995</v>
      </c>
      <c r="Z53" s="36">
        <v>-13.675235865400026</v>
      </c>
      <c r="AA53" s="34">
        <v>5935.2300290594158</v>
      </c>
      <c r="AB53" s="35">
        <v>9736.5988970077142</v>
      </c>
      <c r="AC53" s="36">
        <v>64.047540690697019</v>
      </c>
    </row>
    <row r="54" spans="1:29" s="1" customFormat="1" x14ac:dyDescent="0.2">
      <c r="A54" s="49" t="s">
        <v>70</v>
      </c>
      <c r="B54" s="49" t="s">
        <v>94</v>
      </c>
      <c r="C54" s="28">
        <v>100.36714600000001</v>
      </c>
      <c r="D54" s="29">
        <v>86.527736000000004</v>
      </c>
      <c r="E54" s="30">
        <v>-13.788785027323581</v>
      </c>
      <c r="F54" s="28">
        <v>24.746552000000001</v>
      </c>
      <c r="G54" s="29">
        <v>21.883980999999999</v>
      </c>
      <c r="H54" s="30">
        <v>-11.567554946644698</v>
      </c>
      <c r="I54" s="28">
        <v>4055.8032488728131</v>
      </c>
      <c r="J54" s="29">
        <v>3953.9303200820736</v>
      </c>
      <c r="K54" s="31">
        <v>-2.5117818232196498</v>
      </c>
      <c r="L54" s="28">
        <v>754.755132</v>
      </c>
      <c r="M54" s="29">
        <v>687.80850999999996</v>
      </c>
      <c r="N54" s="30">
        <v>-8.8699790384466066</v>
      </c>
      <c r="O54" s="28">
        <v>185.92051900000001</v>
      </c>
      <c r="P54" s="29">
        <v>182.126462</v>
      </c>
      <c r="Q54" s="30">
        <v>-2.0406876123231998</v>
      </c>
      <c r="R54" s="28">
        <v>4059.5580093018134</v>
      </c>
      <c r="S54" s="29">
        <v>3776.5435206225002</v>
      </c>
      <c r="T54" s="30">
        <v>-6.9715591705016067</v>
      </c>
      <c r="U54" s="28">
        <v>1105.5013300000001</v>
      </c>
      <c r="V54" s="29">
        <v>1026.0468800000001</v>
      </c>
      <c r="W54" s="30">
        <v>-7.1871871922578272</v>
      </c>
      <c r="X54" s="28">
        <v>271.07369</v>
      </c>
      <c r="Y54" s="29">
        <v>274.98352699999998</v>
      </c>
      <c r="Z54" s="30">
        <v>1.4423520777689491</v>
      </c>
      <c r="AA54" s="28">
        <v>4078.2317531443209</v>
      </c>
      <c r="AB54" s="29">
        <v>3731.3030754747729</v>
      </c>
      <c r="AC54" s="30">
        <v>-8.5068406767728639</v>
      </c>
    </row>
    <row r="55" spans="1:29" s="1" customFormat="1" x14ac:dyDescent="0.2">
      <c r="A55" s="50" t="s">
        <v>95</v>
      </c>
      <c r="B55" s="33" t="s">
        <v>96</v>
      </c>
      <c r="C55" s="34">
        <v>63.703783000000001</v>
      </c>
      <c r="D55" s="35">
        <v>50.724966999999999</v>
      </c>
      <c r="E55" s="36">
        <v>-20.373697430182446</v>
      </c>
      <c r="F55" s="34">
        <v>16.889149</v>
      </c>
      <c r="G55" s="35">
        <v>14.22845</v>
      </c>
      <c r="H55" s="36">
        <v>-15.753896185059412</v>
      </c>
      <c r="I55" s="34">
        <v>3771.8764278768576</v>
      </c>
      <c r="J55" s="35">
        <v>3565.0381454058593</v>
      </c>
      <c r="K55" s="37">
        <v>-5.4836972108183613</v>
      </c>
      <c r="L55" s="34">
        <v>509.00099799999998</v>
      </c>
      <c r="M55" s="35">
        <v>428.08722499999999</v>
      </c>
      <c r="N55" s="36">
        <v>-15.89658435208019</v>
      </c>
      <c r="O55" s="34">
        <v>131.652265</v>
      </c>
      <c r="P55" s="35">
        <v>124.095473</v>
      </c>
      <c r="Q55" s="36">
        <v>-5.7399635319605018</v>
      </c>
      <c r="R55" s="34">
        <v>3866.2532543591251</v>
      </c>
      <c r="S55" s="35">
        <v>3449.6602869630869</v>
      </c>
      <c r="T55" s="36">
        <v>-10.775108095320396</v>
      </c>
      <c r="U55" s="34">
        <v>758.76119700000004</v>
      </c>
      <c r="V55" s="35">
        <v>657.64673100000005</v>
      </c>
      <c r="W55" s="36">
        <v>-13.326256851271213</v>
      </c>
      <c r="X55" s="34">
        <v>191.948059</v>
      </c>
      <c r="Y55" s="35">
        <v>191.66080600000001</v>
      </c>
      <c r="Z55" s="36">
        <v>-0.14965142210684457</v>
      </c>
      <c r="AA55" s="34">
        <v>3952.9506104565512</v>
      </c>
      <c r="AB55" s="35">
        <v>3431.3052560156716</v>
      </c>
      <c r="AC55" s="36">
        <v>-13.196353960532569</v>
      </c>
    </row>
    <row r="56" spans="1:29" s="1" customFormat="1" x14ac:dyDescent="0.2">
      <c r="A56" s="49" t="s">
        <v>53</v>
      </c>
      <c r="B56" s="49" t="s">
        <v>54</v>
      </c>
      <c r="C56" s="28">
        <v>85.102783000000002</v>
      </c>
      <c r="D56" s="29">
        <v>90.586377999999996</v>
      </c>
      <c r="E56" s="30">
        <v>6.4434966832988216</v>
      </c>
      <c r="F56" s="28">
        <v>8.9349760000000007</v>
      </c>
      <c r="G56" s="29">
        <v>8.9484239999999993</v>
      </c>
      <c r="H56" s="30">
        <v>0.15050963763079128</v>
      </c>
      <c r="I56" s="28">
        <v>9524.6795290776372</v>
      </c>
      <c r="J56" s="29">
        <v>10123.165598769125</v>
      </c>
      <c r="K56" s="31">
        <v>6.2835297278442281</v>
      </c>
      <c r="L56" s="28">
        <v>584.15934300000004</v>
      </c>
      <c r="M56" s="29">
        <v>649.66043500000001</v>
      </c>
      <c r="N56" s="30">
        <v>11.212881003257348</v>
      </c>
      <c r="O56" s="28">
        <v>59.907921000000002</v>
      </c>
      <c r="P56" s="29">
        <v>72.967427999999998</v>
      </c>
      <c r="Q56" s="30">
        <v>21.799299294662553</v>
      </c>
      <c r="R56" s="28">
        <v>9750.9533505594372</v>
      </c>
      <c r="S56" s="29">
        <v>8903.4306512763487</v>
      </c>
      <c r="T56" s="30">
        <v>-8.6916906359157604</v>
      </c>
      <c r="U56" s="28">
        <v>839.46705999999995</v>
      </c>
      <c r="V56" s="29">
        <v>922.37678900000003</v>
      </c>
      <c r="W56" s="30">
        <v>9.8764719844993252</v>
      </c>
      <c r="X56" s="28">
        <v>83.711984999999999</v>
      </c>
      <c r="Y56" s="29">
        <v>103.488105</v>
      </c>
      <c r="Z56" s="30">
        <v>23.624000792718046</v>
      </c>
      <c r="AA56" s="28">
        <v>10028.039115307085</v>
      </c>
      <c r="AB56" s="29">
        <v>8912.8773688531655</v>
      </c>
      <c r="AC56" s="30">
        <v>-11.120436743726946</v>
      </c>
    </row>
    <row r="57" spans="1:29" s="1" customFormat="1" x14ac:dyDescent="0.2">
      <c r="A57" s="51" t="s">
        <v>29</v>
      </c>
      <c r="B57" s="44" t="s">
        <v>97</v>
      </c>
      <c r="C57" s="45">
        <v>8.9246149999999993</v>
      </c>
      <c r="D57" s="46">
        <v>7.5051680000000003</v>
      </c>
      <c r="E57" s="47">
        <v>-15.904854158974914</v>
      </c>
      <c r="F57" s="45">
        <v>4.7006189999999997</v>
      </c>
      <c r="G57" s="46">
        <v>6.2321809999999997</v>
      </c>
      <c r="H57" s="47">
        <v>32.582134395491316</v>
      </c>
      <c r="I57" s="45">
        <v>1898.604205105753</v>
      </c>
      <c r="J57" s="46">
        <v>1204.2602742121899</v>
      </c>
      <c r="K57" s="48">
        <v>-36.571283737090845</v>
      </c>
      <c r="L57" s="45">
        <v>91.717141999999996</v>
      </c>
      <c r="M57" s="46">
        <v>107.350617</v>
      </c>
      <c r="N57" s="47">
        <v>17.045314168206428</v>
      </c>
      <c r="O57" s="45">
        <v>72.836100999999999</v>
      </c>
      <c r="P57" s="46">
        <v>131.162262</v>
      </c>
      <c r="Q57" s="47">
        <v>80.078642595105421</v>
      </c>
      <c r="R57" s="45">
        <v>1259.2264102659751</v>
      </c>
      <c r="S57" s="46">
        <v>818.4565847148931</v>
      </c>
      <c r="T57" s="47">
        <v>-35.0032227689683</v>
      </c>
      <c r="U57" s="45">
        <v>142.89560800000001</v>
      </c>
      <c r="V57" s="46">
        <v>139.28402700000001</v>
      </c>
      <c r="W57" s="47">
        <v>-2.5274261753377325</v>
      </c>
      <c r="X57" s="45">
        <v>117.91725599999999</v>
      </c>
      <c r="Y57" s="46">
        <v>157.96735699999999</v>
      </c>
      <c r="Z57" s="47">
        <v>33.964580213772955</v>
      </c>
      <c r="AA57" s="45">
        <v>1211.8294882981336</v>
      </c>
      <c r="AB57" s="46">
        <v>881.7266405235863</v>
      </c>
      <c r="AC57" s="47">
        <v>-27.240040860710234</v>
      </c>
    </row>
    <row r="58" spans="1:29" x14ac:dyDescent="0.2">
      <c r="A58" s="50" t="s">
        <v>33</v>
      </c>
      <c r="B58" s="39" t="s">
        <v>34</v>
      </c>
      <c r="C58" s="40">
        <v>0.12126199999999999</v>
      </c>
      <c r="D58" s="41">
        <v>0.37452999999999997</v>
      </c>
      <c r="E58" s="42">
        <v>208.86015404660984</v>
      </c>
      <c r="F58" s="40">
        <v>6.6937999999999998E-2</v>
      </c>
      <c r="G58" s="41">
        <v>0.73071299999999995</v>
      </c>
      <c r="H58" s="42">
        <v>991.62657982013195</v>
      </c>
      <c r="I58" s="40">
        <v>1811.5569631599392</v>
      </c>
      <c r="J58" s="41">
        <v>512.55417653716302</v>
      </c>
      <c r="K58" s="43">
        <v>-71.706427842980801</v>
      </c>
      <c r="L58" s="40">
        <v>28.903808999999999</v>
      </c>
      <c r="M58" s="41">
        <v>53.927878999999997</v>
      </c>
      <c r="N58" s="42">
        <v>86.577066711172918</v>
      </c>
      <c r="O58" s="40">
        <v>35.893448999999997</v>
      </c>
      <c r="P58" s="41">
        <v>88.576400000000007</v>
      </c>
      <c r="Q58" s="42">
        <v>146.7759506755676</v>
      </c>
      <c r="R58" s="40">
        <v>805.26697225446355</v>
      </c>
      <c r="S58" s="41">
        <v>608.82897701870922</v>
      </c>
      <c r="T58" s="42">
        <v>-24.394145296409864</v>
      </c>
      <c r="U58" s="40">
        <v>51.491900999999999</v>
      </c>
      <c r="V58" s="41">
        <v>62.833309999999997</v>
      </c>
      <c r="W58" s="42">
        <v>22.025617193663138</v>
      </c>
      <c r="X58" s="40">
        <v>63.681975999999999</v>
      </c>
      <c r="Y58" s="41">
        <v>99.800315999999995</v>
      </c>
      <c r="Z58" s="42">
        <v>56.716738814762913</v>
      </c>
      <c r="AA58" s="40">
        <v>808.57888266532427</v>
      </c>
      <c r="AB58" s="41">
        <v>629.59029107683386</v>
      </c>
      <c r="AC58" s="42">
        <v>-22.136194182871694</v>
      </c>
    </row>
    <row r="59" spans="1:29" s="1" customFormat="1" ht="9.75" thickBot="1" x14ac:dyDescent="0.25">
      <c r="A59" s="60" t="s">
        <v>72</v>
      </c>
      <c r="B59" s="61" t="s">
        <v>72</v>
      </c>
      <c r="C59" s="53">
        <v>675.21742199999983</v>
      </c>
      <c r="D59" s="54">
        <v>754.95442400000002</v>
      </c>
      <c r="E59" s="55">
        <v>11.809085400050634</v>
      </c>
      <c r="F59" s="53" t="s">
        <v>73</v>
      </c>
      <c r="G59" s="54" t="s">
        <v>73</v>
      </c>
      <c r="H59" s="55" t="s">
        <v>73</v>
      </c>
      <c r="I59" s="53" t="s">
        <v>73</v>
      </c>
      <c r="J59" s="54" t="s">
        <v>73</v>
      </c>
      <c r="K59" s="62" t="s">
        <v>73</v>
      </c>
      <c r="L59" s="53">
        <v>5061.5623059999998</v>
      </c>
      <c r="M59" s="54">
        <v>6168.9721219999992</v>
      </c>
      <c r="N59" s="55">
        <v>21.878814268220516</v>
      </c>
      <c r="O59" s="53" t="s">
        <v>73</v>
      </c>
      <c r="P59" s="54" t="s">
        <v>73</v>
      </c>
      <c r="Q59" s="55" t="s">
        <v>73</v>
      </c>
      <c r="R59" s="53" t="s">
        <v>73</v>
      </c>
      <c r="S59" s="54" t="s">
        <v>73</v>
      </c>
      <c r="T59" s="55" t="s">
        <v>73</v>
      </c>
      <c r="U59" s="53">
        <v>7553.9007270000002</v>
      </c>
      <c r="V59" s="54">
        <v>8657.2049069999994</v>
      </c>
      <c r="W59" s="55">
        <v>14.605754296670126</v>
      </c>
      <c r="X59" s="53" t="s">
        <v>73</v>
      </c>
      <c r="Y59" s="54" t="s">
        <v>73</v>
      </c>
      <c r="Z59" s="55" t="s">
        <v>73</v>
      </c>
      <c r="AA59" s="53" t="s">
        <v>73</v>
      </c>
      <c r="AB59" s="54" t="s">
        <v>73</v>
      </c>
      <c r="AC59" s="55" t="s">
        <v>73</v>
      </c>
    </row>
    <row r="60" spans="1:29" s="1" customFormat="1" ht="2.1" customHeight="1" x14ac:dyDescent="0.2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9"/>
      <c r="V60" s="29"/>
      <c r="W60" s="30"/>
      <c r="X60" s="69"/>
      <c r="Y60" s="69"/>
      <c r="Z60" s="68"/>
      <c r="AA60" s="69"/>
      <c r="AB60" s="69"/>
      <c r="AC60" s="68"/>
    </row>
    <row r="61" spans="1:29" s="70" customFormat="1" ht="9" customHeight="1" x14ac:dyDescent="0.2">
      <c r="C61" s="71" t="str">
        <f>C2</f>
        <v>Agosto</v>
      </c>
      <c r="D61" s="71"/>
      <c r="E61" s="71"/>
      <c r="F61" s="71"/>
      <c r="G61" s="71"/>
      <c r="H61" s="71"/>
      <c r="I61" s="71"/>
      <c r="J61" s="71"/>
      <c r="K61" s="72"/>
      <c r="L61" s="71" t="str">
        <f>L2</f>
        <v>Janeiro - Agosto</v>
      </c>
      <c r="M61" s="71"/>
      <c r="N61" s="71"/>
      <c r="O61" s="71"/>
      <c r="P61" s="71"/>
      <c r="Q61" s="71"/>
      <c r="R61" s="71"/>
      <c r="S61" s="71"/>
      <c r="T61" s="72"/>
      <c r="U61" s="71" t="str">
        <f>U2</f>
        <v>Acumulado 12 meses</v>
      </c>
      <c r="V61" s="71"/>
      <c r="W61" s="71"/>
      <c r="X61" s="71"/>
      <c r="Y61" s="71"/>
      <c r="Z61" s="71"/>
      <c r="AA61" s="71"/>
      <c r="AB61" s="71"/>
      <c r="AC61" s="72"/>
    </row>
    <row r="62" spans="1:29" x14ac:dyDescent="0.2">
      <c r="C62" s="6" t="s">
        <v>98</v>
      </c>
      <c r="D62" s="6"/>
      <c r="E62" s="12"/>
      <c r="F62" s="73" t="s">
        <v>99</v>
      </c>
      <c r="G62" s="73"/>
      <c r="H62" s="73"/>
      <c r="I62" s="73" t="s">
        <v>100</v>
      </c>
      <c r="J62" s="7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27" x14ac:dyDescent="0.2">
      <c r="A63" s="75"/>
      <c r="B63" s="76"/>
      <c r="C63" s="77" t="str">
        <f>$C$4</f>
        <v>2023</v>
      </c>
      <c r="D63" s="14" t="str">
        <f>$D$4</f>
        <v>2024</v>
      </c>
      <c r="E63" s="15" t="s">
        <v>7</v>
      </c>
      <c r="F63" s="77" t="str">
        <f>$C$4</f>
        <v>2023</v>
      </c>
      <c r="G63" s="14" t="str">
        <f>$D$4</f>
        <v>2024</v>
      </c>
      <c r="H63" s="15" t="s">
        <v>7</v>
      </c>
      <c r="I63" s="77" t="str">
        <f>$C$4</f>
        <v>2023</v>
      </c>
      <c r="J63" s="78" t="str">
        <f>$D$4</f>
        <v>2024</v>
      </c>
      <c r="K63" s="79"/>
      <c r="L63" s="77" t="str">
        <f>$C$4</f>
        <v>2023</v>
      </c>
      <c r="M63" s="14" t="str">
        <f>$D$4</f>
        <v>2024</v>
      </c>
      <c r="N63" s="15" t="s">
        <v>7</v>
      </c>
      <c r="O63" s="77" t="str">
        <f>$C$4</f>
        <v>2023</v>
      </c>
      <c r="P63" s="14" t="str">
        <f>$D$4</f>
        <v>2024</v>
      </c>
      <c r="Q63" s="15" t="s">
        <v>7</v>
      </c>
      <c r="R63" s="77" t="str">
        <f>$C$4</f>
        <v>2023</v>
      </c>
      <c r="S63" s="14" t="str">
        <f>$D$4</f>
        <v>2024</v>
      </c>
      <c r="U63" s="77" t="str">
        <f>$U$4</f>
        <v>Setembro/22 - Agosto/23</v>
      </c>
      <c r="V63" s="14" t="str">
        <f>$V$4</f>
        <v>Setembro/23 - Agosto/24</v>
      </c>
      <c r="W63" s="15" t="s">
        <v>7</v>
      </c>
      <c r="X63" s="77" t="str">
        <f>$U$4</f>
        <v>Setembro/22 - Agosto/23</v>
      </c>
      <c r="Y63" s="14" t="str">
        <f>$V$4</f>
        <v>Setembro/23 - Agosto/24</v>
      </c>
      <c r="Z63" s="15" t="s">
        <v>7</v>
      </c>
      <c r="AA63" s="77" t="str">
        <f>$U$4</f>
        <v>Setembro/22 - Agosto/23</v>
      </c>
      <c r="AB63" s="14" t="str">
        <f>$V$4</f>
        <v>Setembro/23 - Agosto/24</v>
      </c>
    </row>
    <row r="64" spans="1:29" x14ac:dyDescent="0.2">
      <c r="A64" s="80"/>
      <c r="B64" s="81" t="s">
        <v>101</v>
      </c>
      <c r="C64" s="82">
        <v>31101.089774</v>
      </c>
      <c r="D64" s="82">
        <v>29078.745998999999</v>
      </c>
      <c r="E64" s="36">
        <v>-6.5024852495382586</v>
      </c>
      <c r="F64" s="82">
        <v>21468.484468999999</v>
      </c>
      <c r="G64" s="82">
        <v>24250.592384</v>
      </c>
      <c r="H64" s="36">
        <v>12.959032664915405</v>
      </c>
      <c r="I64" s="83">
        <v>9632.605305000001</v>
      </c>
      <c r="J64" s="83">
        <v>4828.1536149999993</v>
      </c>
      <c r="K64" s="79"/>
      <c r="L64" s="82">
        <v>224628.47085000001</v>
      </c>
      <c r="M64" s="82">
        <v>227003.847649</v>
      </c>
      <c r="N64" s="36">
        <v>1.0574691578549622</v>
      </c>
      <c r="O64" s="82">
        <v>162199.96868699999</v>
      </c>
      <c r="P64" s="82">
        <v>172924.857124</v>
      </c>
      <c r="Q64" s="36">
        <v>6.6121396470155913</v>
      </c>
      <c r="R64" s="83">
        <v>62428.502163000026</v>
      </c>
      <c r="S64" s="83">
        <v>54078.990525000001</v>
      </c>
      <c r="U64" s="82">
        <v>334062.98096199997</v>
      </c>
      <c r="V64" s="82">
        <v>342071.14280700003</v>
      </c>
      <c r="W64" s="36">
        <v>2.3972012169498624</v>
      </c>
      <c r="X64" s="82">
        <v>253830.81372899999</v>
      </c>
      <c r="Y64" s="82">
        <v>251517.72766100001</v>
      </c>
      <c r="Z64" s="36">
        <v>-0.91127079254826882</v>
      </c>
      <c r="AA64" s="83">
        <v>80232.167232999986</v>
      </c>
      <c r="AB64" s="83">
        <v>90553.415146000014</v>
      </c>
    </row>
    <row r="65" spans="1:29" x14ac:dyDescent="0.2">
      <c r="A65" s="84"/>
      <c r="B65" s="85" t="s">
        <v>72</v>
      </c>
      <c r="C65" s="79">
        <v>15486.111004</v>
      </c>
      <c r="D65" s="79">
        <v>14941.613412999999</v>
      </c>
      <c r="E65" s="42">
        <v>-3.5160382801037615</v>
      </c>
      <c r="F65" s="79">
        <v>20005.022159</v>
      </c>
      <c r="G65" s="79">
        <v>22664.640173</v>
      </c>
      <c r="H65" s="42">
        <v>13.29475165216687</v>
      </c>
      <c r="I65" s="86">
        <v>-4518.9111549999998</v>
      </c>
      <c r="J65" s="86">
        <v>-7723.0267600000006</v>
      </c>
      <c r="K65" s="79"/>
      <c r="L65" s="79">
        <v>112139.23758100001</v>
      </c>
      <c r="M65" s="79">
        <v>115244.3919</v>
      </c>
      <c r="N65" s="42">
        <v>2.7690167919655062</v>
      </c>
      <c r="O65" s="79">
        <v>151025.45692999999</v>
      </c>
      <c r="P65" s="79">
        <v>160093.601662</v>
      </c>
      <c r="Q65" s="42">
        <v>6.0043815899216701</v>
      </c>
      <c r="R65" s="86">
        <v>-38886.219348999977</v>
      </c>
      <c r="S65" s="86">
        <v>-44849.209761999999</v>
      </c>
      <c r="U65" s="79">
        <v>170868.86473899998</v>
      </c>
      <c r="V65" s="79">
        <v>176312.63716100002</v>
      </c>
      <c r="W65" s="42">
        <v>3.1859358522193792</v>
      </c>
      <c r="X65" s="79">
        <v>236700.22750799998</v>
      </c>
      <c r="Y65" s="79">
        <v>233251.92116200001</v>
      </c>
      <c r="Z65" s="42">
        <v>-1.456824263459322</v>
      </c>
      <c r="AA65" s="86">
        <v>-65831.362768999999</v>
      </c>
      <c r="AB65" s="86">
        <v>-56939.284000999993</v>
      </c>
    </row>
    <row r="66" spans="1:29" x14ac:dyDescent="0.2">
      <c r="A66" s="84"/>
      <c r="B66" s="81" t="s">
        <v>102</v>
      </c>
      <c r="C66" s="82">
        <v>15614.97877</v>
      </c>
      <c r="D66" s="82">
        <v>14137.132586</v>
      </c>
      <c r="E66" s="36">
        <v>-9.4642855796851055</v>
      </c>
      <c r="F66" s="82">
        <v>1463.4623099999999</v>
      </c>
      <c r="G66" s="82">
        <v>1585.952211</v>
      </c>
      <c r="H66" s="36">
        <v>8.3698705571720655</v>
      </c>
      <c r="I66" s="83">
        <v>14151.516459999999</v>
      </c>
      <c r="J66" s="83">
        <v>12551.180375</v>
      </c>
      <c r="K66" s="79"/>
      <c r="L66" s="82">
        <v>112489.233269</v>
      </c>
      <c r="M66" s="82">
        <v>111759.455749</v>
      </c>
      <c r="N66" s="36">
        <v>-0.64875321734557678</v>
      </c>
      <c r="O66" s="82">
        <v>11174.511757</v>
      </c>
      <c r="P66" s="82">
        <v>12831.255461999999</v>
      </c>
      <c r="Q66" s="36">
        <v>14.826094786308431</v>
      </c>
      <c r="R66" s="83">
        <v>101314.721512</v>
      </c>
      <c r="S66" s="83">
        <v>98928.200287</v>
      </c>
      <c r="U66" s="82">
        <v>163194.11622299999</v>
      </c>
      <c r="V66" s="82">
        <v>165758.50564600001</v>
      </c>
      <c r="W66" s="36">
        <v>1.5713737004438677</v>
      </c>
      <c r="X66" s="82">
        <v>17130.586221000001</v>
      </c>
      <c r="Y66" s="82">
        <v>18265.806498999998</v>
      </c>
      <c r="Z66" s="36">
        <v>6.6268618210412189</v>
      </c>
      <c r="AA66" s="83">
        <v>146063.53000199998</v>
      </c>
      <c r="AB66" s="83">
        <v>147492.69914700001</v>
      </c>
    </row>
    <row r="67" spans="1:29" x14ac:dyDescent="0.2">
      <c r="B67" s="87" t="s">
        <v>103</v>
      </c>
      <c r="C67" s="88">
        <v>50.207175643902566</v>
      </c>
      <c r="D67" s="88">
        <v>48.616720220624941</v>
      </c>
      <c r="E67" s="89" t="s">
        <v>73</v>
      </c>
      <c r="F67" s="88">
        <v>6.8167937616332717</v>
      </c>
      <c r="G67" s="88">
        <v>6.5398493607371666</v>
      </c>
      <c r="H67" s="89" t="s">
        <v>73</v>
      </c>
      <c r="I67" s="89" t="s">
        <v>73</v>
      </c>
      <c r="J67" s="89" t="s">
        <v>73</v>
      </c>
      <c r="L67" s="88">
        <v>50.077905460219633</v>
      </c>
      <c r="M67" s="88">
        <v>49.232405928998055</v>
      </c>
      <c r="N67" s="90" t="s">
        <v>73</v>
      </c>
      <c r="O67" s="88">
        <v>6.8893427338223745</v>
      </c>
      <c r="P67" s="88">
        <v>7.4201336206968973</v>
      </c>
      <c r="Q67" s="89" t="s">
        <v>73</v>
      </c>
      <c r="R67" s="89" t="s">
        <v>73</v>
      </c>
      <c r="S67" s="89" t="s">
        <v>73</v>
      </c>
      <c r="T67" s="91"/>
      <c r="U67" s="88">
        <v>48.851302156572537</v>
      </c>
      <c r="V67" s="88">
        <v>48.457319224826463</v>
      </c>
      <c r="W67" s="90" t="s">
        <v>73</v>
      </c>
      <c r="X67" s="88">
        <v>6.7488205901153151</v>
      </c>
      <c r="Y67" s="88">
        <v>7.262234224546976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15">
      <c r="B68" s="92" t="s">
        <v>104</v>
      </c>
      <c r="C68" s="92"/>
      <c r="D68" s="92"/>
      <c r="E68" s="92"/>
      <c r="F68" s="92"/>
      <c r="J68" s="91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Set/2024. Sujeitos a alteração.</v>
      </c>
    </row>
    <row r="71" spans="1:29" x14ac:dyDescent="0.2">
      <c r="L71" s="94"/>
      <c r="U71" s="94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2024-09-13T14:35:06Z</dcterms:created>
  <dcterms:modified xsi:type="dcterms:W3CDTF">2024-09-13T14:36:47Z</dcterms:modified>
</cp:coreProperties>
</file>