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2 - Balança Resumida e Tabelas\1.2.1 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V4" i="1"/>
  <c r="U4" i="1"/>
  <c r="S4" i="1"/>
  <c r="R4" i="1"/>
  <c r="M4" i="1"/>
  <c r="L4" i="1"/>
  <c r="J4" i="1"/>
  <c r="I4" i="1"/>
  <c r="G4" i="1"/>
  <c r="F4" i="1"/>
  <c r="D4" i="1"/>
  <c r="C4" i="1"/>
  <c r="C2" i="1"/>
  <c r="C61" i="1" s="1"/>
  <c r="V63" i="1" l="1"/>
  <c r="AB63" i="1"/>
  <c r="Y63" i="1"/>
  <c r="X63" i="1"/>
  <c r="U63" i="1"/>
  <c r="AA63" i="1"/>
  <c r="X4" i="1"/>
  <c r="L63" i="1"/>
  <c r="I63" i="1"/>
  <c r="R63" i="1"/>
  <c r="F63" i="1"/>
  <c r="O63" i="1"/>
  <c r="C63" i="1"/>
  <c r="L2" i="1"/>
  <c r="L61" i="1" s="1"/>
  <c r="Y4" i="1"/>
  <c r="O4" i="1"/>
  <c r="AA4" i="1"/>
  <c r="J63" i="1"/>
  <c r="S63" i="1"/>
  <c r="G63" i="1"/>
  <c r="P63" i="1"/>
  <c r="D63" i="1"/>
  <c r="M63" i="1"/>
  <c r="P4" i="1"/>
  <c r="AB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<sst xmlns="http://schemas.openxmlformats.org/spreadsheetml/2006/main" count="202" uniqueCount="108">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</sst>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4" fontId="1" fillId="5" borderId="12" xfId="1" applyNumberFormat="1" applyFont="1" applyFill="1" applyBorder="1" applyAlignment="1">
      <alignment vertical="center"/>
    </xf>
    <xf numFmtId="4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4" fontId="1" fillId="5" borderId="15" xfId="1" applyNumberFormat="1" applyFont="1" applyFill="1" applyBorder="1" applyAlignment="1">
      <alignment vertical="center"/>
    </xf>
    <xf numFmtId="4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utubr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Outubro/2021</v>
          </cell>
          <cell r="E1" t="str">
            <v>Outubro/2022</v>
          </cell>
          <cell r="M1" t="str">
            <v>Outubro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Novembro/20 - Outubro/21</v>
          </cell>
          <cell r="E1" t="str">
            <v>Novembro/21 - Outubro/22</v>
          </cell>
          <cell r="M1" t="str">
            <v>Novembro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4" zoomScaleNormal="100" zoomScaleSheetLayoutView="75" workbookViewId="0">
      <selection activeCell="AE37" sqref="AE37"/>
    </sheetView>
  </sheetViews>
  <sheetFormatPr defaultRowHeight="9" x14ac:dyDescent="0.2"/>
  <cols>
    <col min="1" max="1" width="37.42578125" style="102" hidden="1" customWidth="1"/>
    <col min="2" max="2" width="30.42578125" style="102" customWidth="1"/>
    <col min="3" max="4" width="8" style="102" customWidth="1"/>
    <col min="5" max="5" width="5.42578125" style="102" bestFit="1" customWidth="1"/>
    <col min="6" max="7" width="8" style="102" customWidth="1"/>
    <col min="8" max="8" width="5.42578125" style="102" bestFit="1" customWidth="1"/>
    <col min="9" max="10" width="8" style="102" customWidth="1"/>
    <col min="11" max="11" width="5.42578125" style="102" bestFit="1" customWidth="1"/>
    <col min="12" max="13" width="7.85546875" style="102" customWidth="1"/>
    <col min="14" max="14" width="5.42578125" style="102" bestFit="1" customWidth="1"/>
    <col min="15" max="16" width="7.85546875" style="102" customWidth="1"/>
    <col min="17" max="17" width="5.42578125" style="102" bestFit="1" customWidth="1"/>
    <col min="18" max="19" width="7.7109375" style="102" customWidth="1"/>
    <col min="20" max="20" width="5.42578125" style="102" bestFit="1" customWidth="1"/>
    <col min="21" max="21" width="11.7109375" style="102" customWidth="1"/>
    <col min="22" max="22" width="11.42578125" style="102" customWidth="1"/>
    <col min="23" max="23" width="5.42578125" style="102" bestFit="1" customWidth="1"/>
    <col min="24" max="24" width="11.28515625" style="102" customWidth="1"/>
    <col min="25" max="25" width="11.5703125" style="102" customWidth="1"/>
    <col min="26" max="26" width="5.42578125" style="102" bestFit="1" customWidth="1"/>
    <col min="27" max="27" width="11.5703125" style="102" customWidth="1"/>
    <col min="28" max="28" width="11.28515625" style="102" customWidth="1"/>
    <col min="29" max="29" width="5.42578125" style="102" bestFit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Outubro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Outubro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18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Novembro/20 - Outubro/21</v>
      </c>
      <c r="V4" s="18" t="str">
        <f>'[1]12 meses'!E1</f>
        <v>Novembro/21 - Outubro/22</v>
      </c>
      <c r="W4" s="15" t="s">
        <v>7</v>
      </c>
      <c r="X4" s="18" t="str">
        <f>$U$4</f>
        <v>Novembro/20 - Outubro/21</v>
      </c>
      <c r="Y4" s="18" t="str">
        <f>$V$4</f>
        <v>Novembro/21 - Outubro/22</v>
      </c>
      <c r="Z4" s="15" t="s">
        <v>7</v>
      </c>
      <c r="AA4" s="18" t="str">
        <f>$U$4</f>
        <v>Novembro/20 - Outubro/21</v>
      </c>
      <c r="AB4" s="18" t="str">
        <f>$V$4</f>
        <v>Novembro/21 - Outubro/22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5" customFormat="1" x14ac:dyDescent="0.2">
      <c r="A6" s="27" t="s">
        <v>9</v>
      </c>
      <c r="B6" s="27" t="s">
        <v>10</v>
      </c>
      <c r="C6" s="28">
        <v>2462.4073939999998</v>
      </c>
      <c r="D6" s="29">
        <v>3683.2343019999998</v>
      </c>
      <c r="E6" s="30">
        <v>49.57859170560954</v>
      </c>
      <c r="F6" s="31">
        <v>4759.9422709999999</v>
      </c>
      <c r="G6" s="32">
        <v>6074.6301409999996</v>
      </c>
      <c r="H6" s="30">
        <v>27.619828038876637</v>
      </c>
      <c r="I6" s="31">
        <v>517.31875174248296</v>
      </c>
      <c r="J6" s="32">
        <v>606.33062696944205</v>
      </c>
      <c r="K6" s="33">
        <v>17.206388696937957</v>
      </c>
      <c r="L6" s="31">
        <v>43674.653875999997</v>
      </c>
      <c r="M6" s="32">
        <v>56247.950505000001</v>
      </c>
      <c r="N6" s="30">
        <v>28.788543269736721</v>
      </c>
      <c r="O6" s="31">
        <v>96342.775982000006</v>
      </c>
      <c r="P6" s="32">
        <v>94527.911175999994</v>
      </c>
      <c r="Q6" s="30">
        <v>-1.8837580581434477</v>
      </c>
      <c r="R6" s="31">
        <v>453.32567419647381</v>
      </c>
      <c r="S6" s="32">
        <v>595.04065841752117</v>
      </c>
      <c r="T6" s="30">
        <v>31.261186446639975</v>
      </c>
      <c r="U6" s="31">
        <v>45274.033854000001</v>
      </c>
      <c r="V6" s="32">
        <v>60562.028393000001</v>
      </c>
      <c r="W6" s="30">
        <v>33.76768809313706</v>
      </c>
      <c r="X6" s="31">
        <v>100426.716275</v>
      </c>
      <c r="Y6" s="32">
        <v>103085.798786</v>
      </c>
      <c r="Z6" s="30">
        <v>2.6477839858057184</v>
      </c>
      <c r="AA6" s="31">
        <v>450.81663060679421</v>
      </c>
      <c r="AB6" s="32">
        <v>587.49147900306991</v>
      </c>
      <c r="AC6" s="30">
        <v>30.317170911000524</v>
      </c>
      <c r="AD6" s="34"/>
    </row>
    <row r="7" spans="1:30" x14ac:dyDescent="0.2">
      <c r="A7" s="36" t="s">
        <v>11</v>
      </c>
      <c r="B7" s="37" t="s">
        <v>12</v>
      </c>
      <c r="C7" s="38">
        <v>1719.1013820000001</v>
      </c>
      <c r="D7" s="39">
        <v>2490.1004899999998</v>
      </c>
      <c r="E7" s="40">
        <v>44.84896097884701</v>
      </c>
      <c r="F7" s="41">
        <v>3292.6989709999998</v>
      </c>
      <c r="G7" s="42">
        <v>4063.5970149999998</v>
      </c>
      <c r="H7" s="40">
        <v>23.412345033347414</v>
      </c>
      <c r="I7" s="41">
        <v>522.09491275720995</v>
      </c>
      <c r="J7" s="42">
        <v>612.7823405736998</v>
      </c>
      <c r="K7" s="43">
        <v>17.369912175080373</v>
      </c>
      <c r="L7" s="41">
        <v>35949.271870999997</v>
      </c>
      <c r="M7" s="42">
        <v>43950.273874999999</v>
      </c>
      <c r="N7" s="40">
        <v>22.256367340931725</v>
      </c>
      <c r="O7" s="41">
        <v>80801.925925999996</v>
      </c>
      <c r="P7" s="42">
        <v>74611.709596000001</v>
      </c>
      <c r="Q7" s="40">
        <v>-7.6609762193900144</v>
      </c>
      <c r="R7" s="41">
        <v>444.90612641984609</v>
      </c>
      <c r="S7" s="42">
        <v>589.05330159270625</v>
      </c>
      <c r="T7" s="40">
        <v>32.399458360533416</v>
      </c>
      <c r="U7" s="41">
        <v>36581.531264999998</v>
      </c>
      <c r="V7" s="42">
        <v>46629.924516999999</v>
      </c>
      <c r="W7" s="40">
        <v>27.468487251691332</v>
      </c>
      <c r="X7" s="41">
        <v>82511.588581000004</v>
      </c>
      <c r="Y7" s="42">
        <v>79910.187460000001</v>
      </c>
      <c r="Z7" s="40">
        <v>-3.1527706177251202</v>
      </c>
      <c r="AA7" s="41">
        <v>443.35022381842316</v>
      </c>
      <c r="AB7" s="42">
        <v>583.52915941213587</v>
      </c>
      <c r="AC7" s="40">
        <v>31.618104167490824</v>
      </c>
      <c r="AD7" s="44"/>
    </row>
    <row r="8" spans="1:30" x14ac:dyDescent="0.2">
      <c r="A8" s="45" t="s">
        <v>13</v>
      </c>
      <c r="B8" s="46" t="s">
        <v>14</v>
      </c>
      <c r="C8" s="47">
        <v>548.02320499999996</v>
      </c>
      <c r="D8" s="48">
        <v>915.36699299999998</v>
      </c>
      <c r="E8" s="49">
        <v>67.030699548571121</v>
      </c>
      <c r="F8" s="50">
        <v>1318.7779929999999</v>
      </c>
      <c r="G8" s="51">
        <v>1791.5586410000001</v>
      </c>
      <c r="H8" s="49">
        <v>35.849904268155328</v>
      </c>
      <c r="I8" s="50">
        <v>415.55379897820302</v>
      </c>
      <c r="J8" s="51">
        <v>510.93331362520541</v>
      </c>
      <c r="K8" s="52">
        <v>22.952386642001386</v>
      </c>
      <c r="L8" s="50">
        <v>6146.0967229999997</v>
      </c>
      <c r="M8" s="51">
        <v>8971.8288479999992</v>
      </c>
      <c r="N8" s="49">
        <v>45.976043859275919</v>
      </c>
      <c r="O8" s="50">
        <v>14207.658938</v>
      </c>
      <c r="P8" s="51">
        <v>17751.845901000001</v>
      </c>
      <c r="Q8" s="49">
        <v>24.945608410690866</v>
      </c>
      <c r="R8" s="50">
        <v>432.59039014242978</v>
      </c>
      <c r="S8" s="51">
        <v>505.40258731598141</v>
      </c>
      <c r="T8" s="49">
        <v>16.831672370155594</v>
      </c>
      <c r="U8" s="50">
        <v>7080.2169190000004</v>
      </c>
      <c r="V8" s="51">
        <v>10168.849501000001</v>
      </c>
      <c r="W8" s="49">
        <v>43.623417436710874</v>
      </c>
      <c r="X8" s="50">
        <v>16544.555189999999</v>
      </c>
      <c r="Y8" s="51">
        <v>20693.539701000002</v>
      </c>
      <c r="Z8" s="49">
        <v>25.077643148168562</v>
      </c>
      <c r="AA8" s="50">
        <v>427.94846024506512</v>
      </c>
      <c r="AB8" s="51">
        <v>491.40213070983685</v>
      </c>
      <c r="AC8" s="49">
        <v>14.827409456838536</v>
      </c>
      <c r="AD8" s="44"/>
    </row>
    <row r="9" spans="1:30" x14ac:dyDescent="0.2">
      <c r="A9" s="36" t="s">
        <v>15</v>
      </c>
      <c r="B9" s="37" t="s">
        <v>16</v>
      </c>
      <c r="C9" s="38">
        <v>195.28280699999999</v>
      </c>
      <c r="D9" s="39">
        <v>277.766819</v>
      </c>
      <c r="E9" s="40">
        <v>42.238235545231582</v>
      </c>
      <c r="F9" s="41">
        <v>148.465307</v>
      </c>
      <c r="G9" s="42">
        <v>219.47448499999999</v>
      </c>
      <c r="H9" s="40">
        <v>47.828802186089156</v>
      </c>
      <c r="I9" s="41">
        <v>1315.3430316215222</v>
      </c>
      <c r="J9" s="42">
        <v>1265.5995935017231</v>
      </c>
      <c r="K9" s="43">
        <v>-3.7817844413161605</v>
      </c>
      <c r="L9" s="41">
        <v>1579.2852820000001</v>
      </c>
      <c r="M9" s="42">
        <v>3325.8477819999998</v>
      </c>
      <c r="N9" s="40">
        <v>110.59195700147097</v>
      </c>
      <c r="O9" s="41">
        <v>1333.191118</v>
      </c>
      <c r="P9" s="42">
        <v>2164.3556789999998</v>
      </c>
      <c r="Q9" s="40">
        <v>62.343991778679083</v>
      </c>
      <c r="R9" s="41">
        <v>1184.5903116795293</v>
      </c>
      <c r="S9" s="42">
        <v>1536.6456697804151</v>
      </c>
      <c r="T9" s="40">
        <v>29.719587829630022</v>
      </c>
      <c r="U9" s="41">
        <v>1612.28567</v>
      </c>
      <c r="V9" s="42">
        <v>3763.254375</v>
      </c>
      <c r="W9" s="40">
        <v>133.41114078127356</v>
      </c>
      <c r="X9" s="41">
        <v>1370.572504</v>
      </c>
      <c r="Y9" s="42">
        <v>2482.071625</v>
      </c>
      <c r="Z9" s="40">
        <v>81.097433208101194</v>
      </c>
      <c r="AA9" s="41">
        <v>1176.3592697902247</v>
      </c>
      <c r="AB9" s="42">
        <v>1516.1747699363832</v>
      </c>
      <c r="AC9" s="40">
        <v>28.88705082476686</v>
      </c>
      <c r="AD9" s="44"/>
    </row>
    <row r="10" spans="1:30" s="35" customFormat="1" x14ac:dyDescent="0.2">
      <c r="A10" s="27" t="s">
        <v>17</v>
      </c>
      <c r="B10" s="27" t="s">
        <v>18</v>
      </c>
      <c r="C10" s="28">
        <v>1513.965459</v>
      </c>
      <c r="D10" s="29">
        <v>2283.3900119999998</v>
      </c>
      <c r="E10" s="30">
        <v>50.821803656486189</v>
      </c>
      <c r="F10" s="31">
        <v>619.45881799999995</v>
      </c>
      <c r="G10" s="32">
        <v>719.35001199999999</v>
      </c>
      <c r="H10" s="30">
        <v>16.125558487085744</v>
      </c>
      <c r="I10" s="31">
        <v>2444.0130885343215</v>
      </c>
      <c r="J10" s="32">
        <v>3174.2405976355221</v>
      </c>
      <c r="K10" s="33">
        <v>29.878215977113243</v>
      </c>
      <c r="L10" s="31">
        <v>16882.982329999999</v>
      </c>
      <c r="M10" s="32">
        <v>21864.344286</v>
      </c>
      <c r="N10" s="30">
        <v>29.50522519441623</v>
      </c>
      <c r="O10" s="31">
        <v>6551.7569030000004</v>
      </c>
      <c r="P10" s="32">
        <v>7037.6296259999999</v>
      </c>
      <c r="Q10" s="30">
        <v>7.4159150010209007</v>
      </c>
      <c r="R10" s="31">
        <v>2576.863363515427</v>
      </c>
      <c r="S10" s="32">
        <v>3106.7767768317622</v>
      </c>
      <c r="T10" s="30">
        <v>20.564280621903563</v>
      </c>
      <c r="U10" s="31">
        <v>19939.267227</v>
      </c>
      <c r="V10" s="32">
        <v>24840.047143</v>
      </c>
      <c r="W10" s="30">
        <v>24.578535711501949</v>
      </c>
      <c r="X10" s="31">
        <v>7844.5850069999997</v>
      </c>
      <c r="Y10" s="32">
        <v>8232.3126670000001</v>
      </c>
      <c r="Z10" s="30">
        <v>4.9426153155841535</v>
      </c>
      <c r="AA10" s="31">
        <v>2541.7873869946579</v>
      </c>
      <c r="AB10" s="32">
        <v>3017.3838321974413</v>
      </c>
      <c r="AC10" s="30">
        <v>18.71110257436268</v>
      </c>
      <c r="AD10" s="34"/>
    </row>
    <row r="11" spans="1:30" x14ac:dyDescent="0.2">
      <c r="A11" s="36" t="s">
        <v>19</v>
      </c>
      <c r="B11" s="37" t="s">
        <v>20</v>
      </c>
      <c r="C11" s="38">
        <v>699.51846799999998</v>
      </c>
      <c r="D11" s="39">
        <v>804.66678899999999</v>
      </c>
      <c r="E11" s="40">
        <v>15.031528945994888</v>
      </c>
      <c r="F11" s="41">
        <v>383.83347800000001</v>
      </c>
      <c r="G11" s="42">
        <v>381.22173500000002</v>
      </c>
      <c r="H11" s="40">
        <v>-0.68043647823757825</v>
      </c>
      <c r="I11" s="41">
        <v>1822.4529857189789</v>
      </c>
      <c r="J11" s="42">
        <v>2110.7579005168736</v>
      </c>
      <c r="K11" s="43">
        <v>15.819607806461743</v>
      </c>
      <c r="L11" s="41">
        <v>6196.1109690000003</v>
      </c>
      <c r="M11" s="42">
        <v>7996.6480979999997</v>
      </c>
      <c r="N11" s="40">
        <v>29.059149166442232</v>
      </c>
      <c r="O11" s="41">
        <v>3747.2498019999998</v>
      </c>
      <c r="P11" s="42">
        <v>3921.2085539999998</v>
      </c>
      <c r="Q11" s="40">
        <v>4.6423046551941516</v>
      </c>
      <c r="R11" s="41">
        <v>1653.5089189124737</v>
      </c>
      <c r="S11" s="42">
        <v>2039.332513911475</v>
      </c>
      <c r="T11" s="40">
        <v>23.333626482810899</v>
      </c>
      <c r="U11" s="41">
        <v>7204.1484890000002</v>
      </c>
      <c r="V11" s="42">
        <v>9289.0586079999994</v>
      </c>
      <c r="W11" s="40">
        <v>28.940410128739625</v>
      </c>
      <c r="X11" s="41">
        <v>4457.5420789999998</v>
      </c>
      <c r="Y11" s="42">
        <v>4641.5421349999997</v>
      </c>
      <c r="Z11" s="40">
        <v>4.1278366583872739</v>
      </c>
      <c r="AA11" s="41">
        <v>1616.1706073263074</v>
      </c>
      <c r="AB11" s="42">
        <v>2001.2871450535697</v>
      </c>
      <c r="AC11" s="40">
        <v>23.828953204660451</v>
      </c>
      <c r="AD11" s="44"/>
    </row>
    <row r="12" spans="1:30" x14ac:dyDescent="0.2">
      <c r="A12" s="45" t="s">
        <v>21</v>
      </c>
      <c r="B12" s="46" t="s">
        <v>22</v>
      </c>
      <c r="C12" s="47">
        <v>669.75255700000002</v>
      </c>
      <c r="D12" s="48">
        <v>772.51324299999999</v>
      </c>
      <c r="E12" s="49">
        <v>15.343082295988907</v>
      </c>
      <c r="F12" s="50">
        <v>373.65847000000002</v>
      </c>
      <c r="G12" s="51">
        <v>371.30218300000001</v>
      </c>
      <c r="H12" s="49">
        <v>-0.63059911367725485</v>
      </c>
      <c r="I12" s="50">
        <v>1792.419042448041</v>
      </c>
      <c r="J12" s="51">
        <v>2080.5513093360937</v>
      </c>
      <c r="K12" s="52">
        <v>16.075050535868485</v>
      </c>
      <c r="L12" s="50">
        <v>5953.690971</v>
      </c>
      <c r="M12" s="51">
        <v>7680.1878409999999</v>
      </c>
      <c r="N12" s="49">
        <v>28.99876527702969</v>
      </c>
      <c r="O12" s="50">
        <v>3660.454369</v>
      </c>
      <c r="P12" s="51">
        <v>3823.177169</v>
      </c>
      <c r="Q12" s="49">
        <v>4.4454262666974387</v>
      </c>
      <c r="R12" s="50">
        <v>1626.4896023349388</v>
      </c>
      <c r="S12" s="51">
        <v>2008.8495775906847</v>
      </c>
      <c r="T12" s="49">
        <v>23.50829508573813</v>
      </c>
      <c r="U12" s="50">
        <v>6913.6012030000002</v>
      </c>
      <c r="V12" s="51">
        <v>8925.6381199999996</v>
      </c>
      <c r="W12" s="49">
        <v>29.102588620919036</v>
      </c>
      <c r="X12" s="50">
        <v>4353.0958529999998</v>
      </c>
      <c r="Y12" s="51">
        <v>4526.8945549999999</v>
      </c>
      <c r="Z12" s="49">
        <v>3.9925310139960368</v>
      </c>
      <c r="AA12" s="50">
        <v>1588.2033009301624</v>
      </c>
      <c r="AB12" s="51">
        <v>1971.6911917335349</v>
      </c>
      <c r="AC12" s="49">
        <v>24.146020259419899</v>
      </c>
      <c r="AD12" s="44"/>
    </row>
    <row r="13" spans="1:30" x14ac:dyDescent="0.2">
      <c r="A13" s="36" t="s">
        <v>23</v>
      </c>
      <c r="B13" s="37" t="s">
        <v>24</v>
      </c>
      <c r="C13" s="38">
        <v>539.79083900000001</v>
      </c>
      <c r="D13" s="39">
        <v>1192.9889619999999</v>
      </c>
      <c r="E13" s="40">
        <v>121.00948660227262</v>
      </c>
      <c r="F13" s="41">
        <v>107.85648500000001</v>
      </c>
      <c r="G13" s="42">
        <v>211.84402700000001</v>
      </c>
      <c r="H13" s="40">
        <v>96.412878650736673</v>
      </c>
      <c r="I13" s="41">
        <v>5004.7138009364944</v>
      </c>
      <c r="J13" s="42">
        <v>5631.4496041939374</v>
      </c>
      <c r="K13" s="43">
        <v>12.522909964205486</v>
      </c>
      <c r="L13" s="41">
        <v>7980.4189260000003</v>
      </c>
      <c r="M13" s="42">
        <v>11262.518258</v>
      </c>
      <c r="N13" s="40">
        <v>41.126905271940096</v>
      </c>
      <c r="O13" s="41">
        <v>1594.1164630000001</v>
      </c>
      <c r="P13" s="42">
        <v>1918.4488980000001</v>
      </c>
      <c r="Q13" s="40">
        <v>20.34559221536627</v>
      </c>
      <c r="R13" s="41">
        <v>5006.1705723692785</v>
      </c>
      <c r="S13" s="42">
        <v>5870.6376123655282</v>
      </c>
      <c r="T13" s="40">
        <v>17.268030074075604</v>
      </c>
      <c r="U13" s="41">
        <v>9564.8236849999994</v>
      </c>
      <c r="V13" s="42">
        <v>12482.494148</v>
      </c>
      <c r="W13" s="40">
        <v>30.504174034860942</v>
      </c>
      <c r="X13" s="41">
        <v>1958.721556</v>
      </c>
      <c r="Y13" s="42">
        <v>2169.4974099999999</v>
      </c>
      <c r="Z13" s="40">
        <v>10.760889078610813</v>
      </c>
      <c r="AA13" s="41">
        <v>4883.1972342882609</v>
      </c>
      <c r="AB13" s="42">
        <v>5753.6340400609188</v>
      </c>
      <c r="AC13" s="40">
        <v>17.825141275489088</v>
      </c>
      <c r="AD13" s="44"/>
    </row>
    <row r="14" spans="1:30" x14ac:dyDescent="0.2">
      <c r="A14" s="45" t="s">
        <v>25</v>
      </c>
      <c r="B14" s="46" t="s">
        <v>22</v>
      </c>
      <c r="C14" s="47">
        <v>424.63154700000001</v>
      </c>
      <c r="D14" s="48">
        <v>1103.493301</v>
      </c>
      <c r="E14" s="49">
        <v>159.87077709984652</v>
      </c>
      <c r="F14" s="50">
        <v>82.187557999999996</v>
      </c>
      <c r="G14" s="51">
        <v>188.557986</v>
      </c>
      <c r="H14" s="49">
        <v>129.42400356998078</v>
      </c>
      <c r="I14" s="50">
        <v>5166.6159371714157</v>
      </c>
      <c r="J14" s="51">
        <v>5852.2756018405926</v>
      </c>
      <c r="K14" s="52">
        <v>13.270962521835084</v>
      </c>
      <c r="L14" s="50">
        <v>6954.6803099999997</v>
      </c>
      <c r="M14" s="51">
        <v>10274.474539999999</v>
      </c>
      <c r="N14" s="49">
        <v>47.734677684990515</v>
      </c>
      <c r="O14" s="50">
        <v>1352.129522</v>
      </c>
      <c r="P14" s="51">
        <v>1690.0654179999999</v>
      </c>
      <c r="Q14" s="49">
        <v>24.992864256091572</v>
      </c>
      <c r="R14" s="50">
        <v>5143.5015631586812</v>
      </c>
      <c r="S14" s="51">
        <v>6079.3354094888655</v>
      </c>
      <c r="T14" s="49">
        <v>18.194489392853974</v>
      </c>
      <c r="U14" s="50">
        <v>8335.4056689999998</v>
      </c>
      <c r="V14" s="51">
        <v>11287.197694</v>
      </c>
      <c r="W14" s="49">
        <v>35.412697860380526</v>
      </c>
      <c r="X14" s="50">
        <v>1662.390318</v>
      </c>
      <c r="Y14" s="51">
        <v>1898.135704</v>
      </c>
      <c r="Z14" s="49">
        <v>14.181109180401275</v>
      </c>
      <c r="AA14" s="50">
        <v>5014.1086474975482</v>
      </c>
      <c r="AB14" s="51">
        <v>5946.4650868819017</v>
      </c>
      <c r="AC14" s="49">
        <v>18.59465968791234</v>
      </c>
      <c r="AD14" s="44"/>
    </row>
    <row r="15" spans="1:30" x14ac:dyDescent="0.2">
      <c r="A15" s="36" t="s">
        <v>26</v>
      </c>
      <c r="B15" s="37" t="s">
        <v>27</v>
      </c>
      <c r="C15" s="38">
        <v>215.88813999999999</v>
      </c>
      <c r="D15" s="39">
        <v>234.81591299999999</v>
      </c>
      <c r="E15" s="40">
        <v>8.7673982461472946</v>
      </c>
      <c r="F15" s="41">
        <v>97.364193</v>
      </c>
      <c r="G15" s="42">
        <v>96.983136000000002</v>
      </c>
      <c r="H15" s="40">
        <v>-0.39137283251554633</v>
      </c>
      <c r="I15" s="41">
        <v>2217.3258294247862</v>
      </c>
      <c r="J15" s="42">
        <v>2421.203548212753</v>
      </c>
      <c r="K15" s="43">
        <v>9.1947568590249329</v>
      </c>
      <c r="L15" s="41">
        <v>2258.830097</v>
      </c>
      <c r="M15" s="42">
        <v>2063.0279289999999</v>
      </c>
      <c r="N15" s="40">
        <v>-8.6682999425255254</v>
      </c>
      <c r="O15" s="41">
        <v>952.25595599999997</v>
      </c>
      <c r="P15" s="42">
        <v>906.80783799999995</v>
      </c>
      <c r="Q15" s="40">
        <v>-4.7726787859544757</v>
      </c>
      <c r="R15" s="41">
        <v>2372.0829287204792</v>
      </c>
      <c r="S15" s="42">
        <v>2275.0442183540104</v>
      </c>
      <c r="T15" s="40">
        <v>-4.09086500271777</v>
      </c>
      <c r="U15" s="41">
        <v>2648.528589</v>
      </c>
      <c r="V15" s="42">
        <v>2420.8999260000001</v>
      </c>
      <c r="W15" s="40">
        <v>-8.5945329774954509</v>
      </c>
      <c r="X15" s="41">
        <v>1120.5594980000001</v>
      </c>
      <c r="Y15" s="42">
        <v>1072.588602</v>
      </c>
      <c r="Z15" s="40">
        <v>-4.2809771445085794</v>
      </c>
      <c r="AA15" s="41">
        <v>2363.5769396691153</v>
      </c>
      <c r="AB15" s="42">
        <v>2257.0628864467462</v>
      </c>
      <c r="AC15" s="40">
        <v>-4.5064770871085074</v>
      </c>
      <c r="AD15" s="44"/>
    </row>
    <row r="16" spans="1:30" x14ac:dyDescent="0.2">
      <c r="A16" s="45" t="s">
        <v>28</v>
      </c>
      <c r="B16" s="46" t="s">
        <v>22</v>
      </c>
      <c r="C16" s="47">
        <v>203.280697</v>
      </c>
      <c r="D16" s="48">
        <v>223.010018</v>
      </c>
      <c r="E16" s="49">
        <v>9.7054571787502208</v>
      </c>
      <c r="F16" s="50">
        <v>88.668955999999994</v>
      </c>
      <c r="G16" s="51">
        <v>90.157443999999998</v>
      </c>
      <c r="H16" s="49">
        <v>1.6787025213198747</v>
      </c>
      <c r="I16" s="50">
        <v>2292.5802464619073</v>
      </c>
      <c r="J16" s="51">
        <v>2473.5618946783807</v>
      </c>
      <c r="K16" s="52">
        <v>7.8942339530220895</v>
      </c>
      <c r="L16" s="50">
        <v>2137.1686709999999</v>
      </c>
      <c r="M16" s="51">
        <v>1953.956236</v>
      </c>
      <c r="N16" s="49">
        <v>-8.5726708184559524</v>
      </c>
      <c r="O16" s="50">
        <v>864.97379799999999</v>
      </c>
      <c r="P16" s="51">
        <v>836.58418500000005</v>
      </c>
      <c r="Q16" s="49">
        <v>-3.2821356052221029</v>
      </c>
      <c r="R16" s="50">
        <v>2470.7900701056842</v>
      </c>
      <c r="S16" s="51">
        <v>2335.6361153301023</v>
      </c>
      <c r="T16" s="49">
        <v>-5.4700703394765071</v>
      </c>
      <c r="U16" s="50">
        <v>2500.2038710000002</v>
      </c>
      <c r="V16" s="51">
        <v>2291.3190410000002</v>
      </c>
      <c r="W16" s="49">
        <v>-8.3547118866131864</v>
      </c>
      <c r="X16" s="50">
        <v>1013.402957</v>
      </c>
      <c r="Y16" s="51">
        <v>986.78558099999998</v>
      </c>
      <c r="Z16" s="49">
        <v>-2.6265342740656727</v>
      </c>
      <c r="AA16" s="50">
        <v>2467.1369406710742</v>
      </c>
      <c r="AB16" s="51">
        <v>2322.0029610465094</v>
      </c>
      <c r="AC16" s="49">
        <v>-5.8826884406784297</v>
      </c>
      <c r="AD16" s="44"/>
    </row>
    <row r="17" spans="1:30" s="35" customFormat="1" x14ac:dyDescent="0.2">
      <c r="A17" s="27" t="s">
        <v>29</v>
      </c>
      <c r="B17" s="53" t="s">
        <v>30</v>
      </c>
      <c r="C17" s="54">
        <v>1204.8497030000001</v>
      </c>
      <c r="D17" s="55">
        <v>1454.5927589999999</v>
      </c>
      <c r="E17" s="56">
        <v>20.728150189866447</v>
      </c>
      <c r="F17" s="57">
        <v>2286.7350409999999</v>
      </c>
      <c r="G17" s="58">
        <v>2723.763289</v>
      </c>
      <c r="H17" s="56">
        <v>19.111451049828922</v>
      </c>
      <c r="I17" s="57">
        <v>526.88644788209206</v>
      </c>
      <c r="J17" s="58">
        <v>534.03787505118987</v>
      </c>
      <c r="K17" s="59">
        <v>1.3572995088114714</v>
      </c>
      <c r="L17" s="57">
        <v>11295.736478999999</v>
      </c>
      <c r="M17" s="58">
        <v>14019.623238</v>
      </c>
      <c r="N17" s="56">
        <v>24.114290945650186</v>
      </c>
      <c r="O17" s="57">
        <v>23658.312981999999</v>
      </c>
      <c r="P17" s="58">
        <v>27089.197312</v>
      </c>
      <c r="Q17" s="56">
        <v>14.501813094662875</v>
      </c>
      <c r="R17" s="57">
        <v>477.45316783974226</v>
      </c>
      <c r="S17" s="58">
        <v>517.53557244716046</v>
      </c>
      <c r="T17" s="56">
        <v>8.3950442278502013</v>
      </c>
      <c r="U17" s="57">
        <v>13269.838752</v>
      </c>
      <c r="V17" s="58">
        <v>16660.333514999998</v>
      </c>
      <c r="W17" s="56">
        <v>25.550384042827879</v>
      </c>
      <c r="X17" s="57">
        <v>28565.536055</v>
      </c>
      <c r="Y17" s="58">
        <v>32208.238805000001</v>
      </c>
      <c r="Z17" s="56">
        <v>12.752089591409565</v>
      </c>
      <c r="AA17" s="57">
        <v>464.54016218881003</v>
      </c>
      <c r="AB17" s="58">
        <v>517.26931161518996</v>
      </c>
      <c r="AC17" s="56">
        <v>11.350826843029438</v>
      </c>
      <c r="AD17" s="34"/>
    </row>
    <row r="18" spans="1:30" x14ac:dyDescent="0.2">
      <c r="A18" s="45" t="s">
        <v>31</v>
      </c>
      <c r="B18" s="46" t="s">
        <v>32</v>
      </c>
      <c r="C18" s="47">
        <v>581.33598300000006</v>
      </c>
      <c r="D18" s="48">
        <v>881.62068799999997</v>
      </c>
      <c r="E18" s="49">
        <v>51.654243635560391</v>
      </c>
      <c r="F18" s="50">
        <v>1256.052271</v>
      </c>
      <c r="G18" s="51">
        <v>1998.699519</v>
      </c>
      <c r="H18" s="49">
        <v>59.125504976695353</v>
      </c>
      <c r="I18" s="50">
        <v>462.82785869824681</v>
      </c>
      <c r="J18" s="51">
        <v>441.09716323997372</v>
      </c>
      <c r="K18" s="52">
        <v>-4.6952003968371736</v>
      </c>
      <c r="L18" s="50">
        <v>5444.772892</v>
      </c>
      <c r="M18" s="51">
        <v>6957.3113389999999</v>
      </c>
      <c r="N18" s="49">
        <v>27.779642548954996</v>
      </c>
      <c r="O18" s="50">
        <v>13189.067034</v>
      </c>
      <c r="P18" s="51">
        <v>16596.328863999999</v>
      </c>
      <c r="Q18" s="49">
        <v>25.833986749907666</v>
      </c>
      <c r="R18" s="50">
        <v>412.82471898610868</v>
      </c>
      <c r="S18" s="51">
        <v>419.20784988127599</v>
      </c>
      <c r="T18" s="49">
        <v>1.546208500024937</v>
      </c>
      <c r="U18" s="50">
        <v>6394.3936370000001</v>
      </c>
      <c r="V18" s="51">
        <v>8245.3973700000006</v>
      </c>
      <c r="W18" s="49">
        <v>28.947290987678699</v>
      </c>
      <c r="X18" s="50">
        <v>15941.626299</v>
      </c>
      <c r="Y18" s="51">
        <v>19670.045658999999</v>
      </c>
      <c r="Z18" s="49">
        <v>23.387948569801065</v>
      </c>
      <c r="AA18" s="50">
        <v>401.11300547806178</v>
      </c>
      <c r="AB18" s="51">
        <v>419.18547180531488</v>
      </c>
      <c r="AC18" s="49">
        <v>4.5055797444696788</v>
      </c>
      <c r="AD18" s="44"/>
    </row>
    <row r="19" spans="1:30" x14ac:dyDescent="0.2">
      <c r="A19" s="36" t="s">
        <v>33</v>
      </c>
      <c r="B19" s="37" t="s">
        <v>34</v>
      </c>
      <c r="C19" s="38">
        <v>449.30365899999998</v>
      </c>
      <c r="D19" s="39">
        <v>362.84232600000001</v>
      </c>
      <c r="E19" s="40">
        <v>-19.243407274366309</v>
      </c>
      <c r="F19" s="41">
        <v>852.81915600000002</v>
      </c>
      <c r="G19" s="42">
        <v>549.637922</v>
      </c>
      <c r="H19" s="40">
        <v>-35.550471851736873</v>
      </c>
      <c r="I19" s="41">
        <v>526.84517677508632</v>
      </c>
      <c r="J19" s="42">
        <v>660.14791097328987</v>
      </c>
      <c r="K19" s="43">
        <v>25.302069768233149</v>
      </c>
      <c r="L19" s="41">
        <v>4339.7191489999996</v>
      </c>
      <c r="M19" s="42">
        <v>4741.9807940000001</v>
      </c>
      <c r="N19" s="40">
        <v>9.2693013346887518</v>
      </c>
      <c r="O19" s="41">
        <v>8793.392124</v>
      </c>
      <c r="P19" s="42">
        <v>8296.3186409999998</v>
      </c>
      <c r="Q19" s="40">
        <v>-5.6528069713088991</v>
      </c>
      <c r="R19" s="41">
        <v>493.52048536030912</v>
      </c>
      <c r="S19" s="42">
        <v>571.57650268703071</v>
      </c>
      <c r="T19" s="40">
        <v>15.816165618684398</v>
      </c>
      <c r="U19" s="41">
        <v>5083.8643679999996</v>
      </c>
      <c r="V19" s="42">
        <v>5698.2862590000004</v>
      </c>
      <c r="W19" s="40">
        <v>12.085725474256016</v>
      </c>
      <c r="X19" s="41">
        <v>10603.298817000001</v>
      </c>
      <c r="Y19" s="42">
        <v>9935.4898489999996</v>
      </c>
      <c r="Z19" s="40">
        <v>-6.2981245697736998</v>
      </c>
      <c r="AA19" s="41">
        <v>479.46063350107312</v>
      </c>
      <c r="AB19" s="42">
        <v>573.52846669895484</v>
      </c>
      <c r="AC19" s="40">
        <v>19.619511306066627</v>
      </c>
      <c r="AD19" s="44"/>
    </row>
    <row r="20" spans="1:30" x14ac:dyDescent="0.2">
      <c r="A20" s="45" t="s">
        <v>35</v>
      </c>
      <c r="B20" s="46" t="s">
        <v>36</v>
      </c>
      <c r="C20" s="47">
        <v>173.769104</v>
      </c>
      <c r="D20" s="48">
        <v>210.116916</v>
      </c>
      <c r="E20" s="49">
        <v>20.917304148613212</v>
      </c>
      <c r="F20" s="50">
        <v>177.66736800000001</v>
      </c>
      <c r="G20" s="51">
        <v>175.42413300000001</v>
      </c>
      <c r="H20" s="49">
        <v>-1.2626038339240808</v>
      </c>
      <c r="I20" s="50">
        <v>978.05863820755189</v>
      </c>
      <c r="J20" s="51">
        <v>1197.7651672361408</v>
      </c>
      <c r="K20" s="52">
        <v>22.463533416691249</v>
      </c>
      <c r="L20" s="50">
        <v>1507.6776030000001</v>
      </c>
      <c r="M20" s="51">
        <v>2314.892617</v>
      </c>
      <c r="N20" s="49">
        <v>53.540293521227021</v>
      </c>
      <c r="O20" s="50">
        <v>1674.095517</v>
      </c>
      <c r="P20" s="51">
        <v>2194.7627830000001</v>
      </c>
      <c r="Q20" s="49">
        <v>31.101407339829823</v>
      </c>
      <c r="R20" s="50">
        <v>900.59234236632881</v>
      </c>
      <c r="S20" s="51">
        <v>1054.7347690285669</v>
      </c>
      <c r="T20" s="49">
        <v>17.115671476533436</v>
      </c>
      <c r="U20" s="50">
        <v>1787.2052450000001</v>
      </c>
      <c r="V20" s="51">
        <v>2710.4621299999999</v>
      </c>
      <c r="W20" s="49">
        <v>51.659253327672495</v>
      </c>
      <c r="X20" s="50">
        <v>2018.21677</v>
      </c>
      <c r="Y20" s="51">
        <v>2600.61258</v>
      </c>
      <c r="Z20" s="49">
        <v>28.856950286861416</v>
      </c>
      <c r="AA20" s="50">
        <v>885.53681228206221</v>
      </c>
      <c r="AB20" s="51">
        <v>1042.2398748836322</v>
      </c>
      <c r="AC20" s="49">
        <v>17.695827031486154</v>
      </c>
      <c r="AD20" s="44"/>
    </row>
    <row r="21" spans="1:30" s="35" customFormat="1" x14ac:dyDescent="0.2">
      <c r="A21" s="60" t="s">
        <v>37</v>
      </c>
      <c r="B21" s="53" t="s">
        <v>38</v>
      </c>
      <c r="C21" s="54">
        <v>451.88638800000001</v>
      </c>
      <c r="D21" s="55">
        <v>2198.7653730000002</v>
      </c>
      <c r="E21" s="56">
        <v>386.57481866880221</v>
      </c>
      <c r="F21" s="57">
        <v>1927.508771</v>
      </c>
      <c r="G21" s="58">
        <v>7563.7493000000004</v>
      </c>
      <c r="H21" s="56">
        <v>292.41062939889468</v>
      </c>
      <c r="I21" s="57">
        <v>234.4406390252426</v>
      </c>
      <c r="J21" s="58">
        <v>290.6978121287018</v>
      </c>
      <c r="K21" s="59">
        <v>23.996340112945134</v>
      </c>
      <c r="L21" s="57">
        <v>3693.2189619999999</v>
      </c>
      <c r="M21" s="58">
        <v>10610.700421</v>
      </c>
      <c r="N21" s="56">
        <v>187.30222957736453</v>
      </c>
      <c r="O21" s="57">
        <v>16323.792819</v>
      </c>
      <c r="P21" s="58">
        <v>35972.817937</v>
      </c>
      <c r="Q21" s="56">
        <v>120.37046375110575</v>
      </c>
      <c r="R21" s="57">
        <v>226.24760084563775</v>
      </c>
      <c r="S21" s="58">
        <v>294.96439338121235</v>
      </c>
      <c r="T21" s="56">
        <v>30.372385067834639</v>
      </c>
      <c r="U21" s="57">
        <v>5587.9550079999999</v>
      </c>
      <c r="V21" s="58">
        <v>12156.474969000001</v>
      </c>
      <c r="W21" s="56">
        <v>117.5478319277119</v>
      </c>
      <c r="X21" s="57">
        <v>26314.456747</v>
      </c>
      <c r="Y21" s="58">
        <v>42540.983560000001</v>
      </c>
      <c r="Z21" s="56">
        <v>61.663924773403942</v>
      </c>
      <c r="AA21" s="57">
        <v>212.35304462962395</v>
      </c>
      <c r="AB21" s="58">
        <v>285.75914216591752</v>
      </c>
      <c r="AC21" s="56">
        <v>34.567951528232129</v>
      </c>
      <c r="AD21" s="61"/>
    </row>
    <row r="22" spans="1:30" x14ac:dyDescent="0.2">
      <c r="A22" s="36" t="s">
        <v>39</v>
      </c>
      <c r="B22" s="46" t="s">
        <v>40</v>
      </c>
      <c r="C22" s="47">
        <v>364.26698399999998</v>
      </c>
      <c r="D22" s="48">
        <v>2032.2880789999999</v>
      </c>
      <c r="E22" s="49">
        <v>457.91168792832462</v>
      </c>
      <c r="F22" s="50">
        <v>1791.538849</v>
      </c>
      <c r="G22" s="51">
        <v>7195.9696860000004</v>
      </c>
      <c r="H22" s="49">
        <v>301.66417211754253</v>
      </c>
      <c r="I22" s="50">
        <v>203.32631034114962</v>
      </c>
      <c r="J22" s="51">
        <v>282.42032244158622</v>
      </c>
      <c r="K22" s="52">
        <v>38.900038055935447</v>
      </c>
      <c r="L22" s="50">
        <v>2858.2640540000002</v>
      </c>
      <c r="M22" s="51">
        <v>8767.0250649999998</v>
      </c>
      <c r="N22" s="49">
        <v>206.72551238682721</v>
      </c>
      <c r="O22" s="50">
        <v>14608.756726</v>
      </c>
      <c r="P22" s="51">
        <v>31521.849263</v>
      </c>
      <c r="Q22" s="49">
        <v>115.7736613335401</v>
      </c>
      <c r="R22" s="50">
        <v>195.65416192556563</v>
      </c>
      <c r="S22" s="51">
        <v>278.12534067570192</v>
      </c>
      <c r="T22" s="49">
        <v>42.151507506143162</v>
      </c>
      <c r="U22" s="50">
        <v>4600.6431769999999</v>
      </c>
      <c r="V22" s="51">
        <v>10006.417732</v>
      </c>
      <c r="W22" s="49">
        <v>117.5004091172533</v>
      </c>
      <c r="X22" s="50">
        <v>24187.200158</v>
      </c>
      <c r="Y22" s="51">
        <v>37313.380453999998</v>
      </c>
      <c r="Z22" s="49">
        <v>54.269118419059637</v>
      </c>
      <c r="AA22" s="50">
        <v>190.20982779928423</v>
      </c>
      <c r="AB22" s="51">
        <v>268.17237168677144</v>
      </c>
      <c r="AC22" s="49">
        <v>40.987652840817404</v>
      </c>
      <c r="AD22" s="62"/>
    </row>
    <row r="23" spans="1:30" s="35" customFormat="1" x14ac:dyDescent="0.2">
      <c r="A23" s="27" t="s">
        <v>41</v>
      </c>
      <c r="B23" s="53" t="s">
        <v>42</v>
      </c>
      <c r="C23" s="54">
        <v>927.53662299999996</v>
      </c>
      <c r="D23" s="55">
        <v>1762.2923209999999</v>
      </c>
      <c r="E23" s="56">
        <v>89.997060741395643</v>
      </c>
      <c r="F23" s="57">
        <v>2441.384693</v>
      </c>
      <c r="G23" s="58">
        <v>4043.3229040000001</v>
      </c>
      <c r="H23" s="56">
        <v>65.615968494974112</v>
      </c>
      <c r="I23" s="57">
        <v>379.92235539915379</v>
      </c>
      <c r="J23" s="58">
        <v>435.85248144702717</v>
      </c>
      <c r="K23" s="59">
        <v>14.721462228541959</v>
      </c>
      <c r="L23" s="57">
        <v>8409.2799429999995</v>
      </c>
      <c r="M23" s="58">
        <v>10263.833366999999</v>
      </c>
      <c r="N23" s="56">
        <v>22.053653066262303</v>
      </c>
      <c r="O23" s="57">
        <v>24014.300512999998</v>
      </c>
      <c r="P23" s="58">
        <v>23882.487798999999</v>
      </c>
      <c r="Q23" s="56">
        <v>-0.5488925814376433</v>
      </c>
      <c r="R23" s="57">
        <v>350.17800907620381</v>
      </c>
      <c r="S23" s="58">
        <v>429.76399499845087</v>
      </c>
      <c r="T23" s="56">
        <v>22.727294078860339</v>
      </c>
      <c r="U23" s="57">
        <v>10381.750257</v>
      </c>
      <c r="V23" s="58">
        <v>12121.179784</v>
      </c>
      <c r="W23" s="56">
        <v>16.754684749107419</v>
      </c>
      <c r="X23" s="57">
        <v>30243.180896999998</v>
      </c>
      <c r="Y23" s="58">
        <v>28731.238174999999</v>
      </c>
      <c r="Z23" s="56">
        <v>-4.9992847218990111</v>
      </c>
      <c r="AA23" s="57">
        <v>343.2757384997762</v>
      </c>
      <c r="AB23" s="58">
        <v>421.88156703065584</v>
      </c>
      <c r="AC23" s="56">
        <v>22.898742822435402</v>
      </c>
      <c r="AD23" s="34"/>
    </row>
    <row r="24" spans="1:30" x14ac:dyDescent="0.2">
      <c r="A24" s="36" t="s">
        <v>43</v>
      </c>
      <c r="B24" s="46" t="s">
        <v>44</v>
      </c>
      <c r="C24" s="47">
        <v>827.88187900000003</v>
      </c>
      <c r="D24" s="48">
        <v>1499.176929</v>
      </c>
      <c r="E24" s="49">
        <v>81.085848963243222</v>
      </c>
      <c r="F24" s="50">
        <v>2308.3374530000001</v>
      </c>
      <c r="G24" s="51">
        <v>3746.9184100000002</v>
      </c>
      <c r="H24" s="49">
        <v>62.321085469127027</v>
      </c>
      <c r="I24" s="50">
        <v>358.64854938087768</v>
      </c>
      <c r="J24" s="51">
        <v>400.10930715729137</v>
      </c>
      <c r="K24" s="52">
        <v>11.560274772611212</v>
      </c>
      <c r="L24" s="50">
        <v>7529.3700920000001</v>
      </c>
      <c r="M24" s="51">
        <v>8867.5158909999991</v>
      </c>
      <c r="N24" s="49">
        <v>17.772347256801567</v>
      </c>
      <c r="O24" s="50">
        <v>22655.503712000002</v>
      </c>
      <c r="P24" s="51">
        <v>22317.263142</v>
      </c>
      <c r="Q24" s="49">
        <v>-1.4929730731206181</v>
      </c>
      <c r="R24" s="50">
        <v>332.34176506134793</v>
      </c>
      <c r="S24" s="51">
        <v>397.3388598134942</v>
      </c>
      <c r="T24" s="49">
        <v>19.557305636909117</v>
      </c>
      <c r="U24" s="50">
        <v>9248.1078909999997</v>
      </c>
      <c r="V24" s="51">
        <v>10524.552213000001</v>
      </c>
      <c r="W24" s="49">
        <v>13.802221352134115</v>
      </c>
      <c r="X24" s="50">
        <v>28434.838170999999</v>
      </c>
      <c r="Y24" s="51">
        <v>26916.640356</v>
      </c>
      <c r="Z24" s="49">
        <v>-5.3392173567858521</v>
      </c>
      <c r="AA24" s="50">
        <v>325.23863281317779</v>
      </c>
      <c r="AB24" s="51">
        <v>391.00541797943845</v>
      </c>
      <c r="AC24" s="49">
        <v>20.22108646731342</v>
      </c>
      <c r="AD24" s="44"/>
    </row>
    <row r="25" spans="1:30" x14ac:dyDescent="0.2">
      <c r="A25" s="45" t="s">
        <v>45</v>
      </c>
      <c r="B25" s="37" t="s">
        <v>46</v>
      </c>
      <c r="C25" s="38">
        <v>98.337050000000005</v>
      </c>
      <c r="D25" s="39">
        <v>260.93688100000003</v>
      </c>
      <c r="E25" s="40">
        <v>165.34951068798586</v>
      </c>
      <c r="F25" s="41">
        <v>130.33723800000001</v>
      </c>
      <c r="G25" s="42">
        <v>293.17911500000002</v>
      </c>
      <c r="H25" s="40">
        <v>124.93887357042199</v>
      </c>
      <c r="I25" s="41">
        <v>754.48161637428586</v>
      </c>
      <c r="J25" s="42">
        <v>890.02547469999695</v>
      </c>
      <c r="K25" s="43">
        <v>17.965163813676011</v>
      </c>
      <c r="L25" s="41">
        <v>863.86660300000005</v>
      </c>
      <c r="M25" s="42">
        <v>1373.157226</v>
      </c>
      <c r="N25" s="40">
        <v>58.95477626190857</v>
      </c>
      <c r="O25" s="41">
        <v>1319.2041630000001</v>
      </c>
      <c r="P25" s="42">
        <v>1520.2110110000001</v>
      </c>
      <c r="Q25" s="40">
        <v>15.236977993072021</v>
      </c>
      <c r="R25" s="41">
        <v>654.8392032325628</v>
      </c>
      <c r="S25" s="42">
        <v>903.26751751175152</v>
      </c>
      <c r="T25" s="40">
        <v>37.937300188021993</v>
      </c>
      <c r="U25" s="41">
        <v>1115.55943</v>
      </c>
      <c r="V25" s="42">
        <v>1570.430607</v>
      </c>
      <c r="W25" s="40">
        <v>40.775163094627786</v>
      </c>
      <c r="X25" s="41">
        <v>1763.9131150000001</v>
      </c>
      <c r="Y25" s="42">
        <v>1763.2268099999999</v>
      </c>
      <c r="Z25" s="40">
        <v>-3.8908095538492393E-2</v>
      </c>
      <c r="AA25" s="41">
        <v>632.43445525376683</v>
      </c>
      <c r="AB25" s="42">
        <v>890.65717359413338</v>
      </c>
      <c r="AC25" s="40">
        <v>40.829957348979939</v>
      </c>
      <c r="AD25" s="44"/>
    </row>
    <row r="26" spans="1:30" s="35" customFormat="1" x14ac:dyDescent="0.2">
      <c r="A26" s="63" t="s">
        <v>47</v>
      </c>
      <c r="B26" s="60" t="s">
        <v>48</v>
      </c>
      <c r="C26" s="28">
        <v>607.05065100000002</v>
      </c>
      <c r="D26" s="29">
        <v>878.53438500000004</v>
      </c>
      <c r="E26" s="30">
        <v>44.72175979924944</v>
      </c>
      <c r="F26" s="31">
        <v>197.33079900000001</v>
      </c>
      <c r="G26" s="32">
        <v>207.356245</v>
      </c>
      <c r="H26" s="30">
        <v>5.0805277487372846</v>
      </c>
      <c r="I26" s="31">
        <v>3076.3096996328482</v>
      </c>
      <c r="J26" s="32">
        <v>4236.8359101024425</v>
      </c>
      <c r="K26" s="33">
        <v>37.724622153878109</v>
      </c>
      <c r="L26" s="31">
        <v>4964.7852590000002</v>
      </c>
      <c r="M26" s="32">
        <v>7534.92533</v>
      </c>
      <c r="N26" s="30">
        <v>51.767396512083465</v>
      </c>
      <c r="O26" s="31">
        <v>1984.1051460000001</v>
      </c>
      <c r="P26" s="32">
        <v>1817.7567260000001</v>
      </c>
      <c r="Q26" s="30">
        <v>-8.3840526463711988</v>
      </c>
      <c r="R26" s="31">
        <v>2502.2793116630523</v>
      </c>
      <c r="S26" s="32">
        <v>4145.1780770360356</v>
      </c>
      <c r="T26" s="30">
        <v>65.656090337936263</v>
      </c>
      <c r="U26" s="31">
        <v>6176.6226120000001</v>
      </c>
      <c r="V26" s="32">
        <v>8943.6164640000006</v>
      </c>
      <c r="W26" s="30">
        <v>44.797845453990661</v>
      </c>
      <c r="X26" s="31">
        <v>2532.61859</v>
      </c>
      <c r="Y26" s="32">
        <v>2220.8182200000001</v>
      </c>
      <c r="Z26" s="30">
        <v>-12.311382820577021</v>
      </c>
      <c r="AA26" s="31">
        <v>2438.8285849232434</v>
      </c>
      <c r="AB26" s="32">
        <v>4027.1717799577491</v>
      </c>
      <c r="AC26" s="30">
        <v>65.12729942783146</v>
      </c>
      <c r="AD26" s="34"/>
    </row>
    <row r="27" spans="1:30" x14ac:dyDescent="0.2">
      <c r="A27" s="64" t="s">
        <v>49</v>
      </c>
      <c r="B27" s="37" t="s">
        <v>50</v>
      </c>
      <c r="C27" s="38">
        <v>558.33817099999999</v>
      </c>
      <c r="D27" s="39">
        <v>816.39022499999999</v>
      </c>
      <c r="E27" s="40">
        <v>46.217877874590087</v>
      </c>
      <c r="F27" s="41">
        <v>188.843053</v>
      </c>
      <c r="G27" s="42">
        <v>199.89843200000001</v>
      </c>
      <c r="H27" s="40">
        <v>5.854268306073207</v>
      </c>
      <c r="I27" s="41">
        <v>2956.6254205813966</v>
      </c>
      <c r="J27" s="42">
        <v>4084.0251563353931</v>
      </c>
      <c r="K27" s="43">
        <v>38.131300904945299</v>
      </c>
      <c r="L27" s="41">
        <v>4514.2370199999996</v>
      </c>
      <c r="M27" s="42">
        <v>6932.3916040000004</v>
      </c>
      <c r="N27" s="40">
        <v>53.56729328315155</v>
      </c>
      <c r="O27" s="41">
        <v>1900.0280580000001</v>
      </c>
      <c r="P27" s="42">
        <v>1733.709591</v>
      </c>
      <c r="Q27" s="40">
        <v>-8.7534742605364197</v>
      </c>
      <c r="R27" s="41">
        <v>2375.8791355701123</v>
      </c>
      <c r="S27" s="42">
        <v>3998.5887140425934</v>
      </c>
      <c r="T27" s="40">
        <v>68.299331989507877</v>
      </c>
      <c r="U27" s="41">
        <v>5631.8622759999998</v>
      </c>
      <c r="V27" s="42">
        <v>8222.8398400000005</v>
      </c>
      <c r="W27" s="40">
        <v>46.005698240196111</v>
      </c>
      <c r="X27" s="41">
        <v>2430.4220110000001</v>
      </c>
      <c r="Y27" s="42">
        <v>2116.454573</v>
      </c>
      <c r="Z27" s="40">
        <v>-12.918227228810263</v>
      </c>
      <c r="AA27" s="41">
        <v>2317.2363690381339</v>
      </c>
      <c r="AB27" s="42">
        <v>3885.1955269441073</v>
      </c>
      <c r="AC27" s="40">
        <v>67.665050439235969</v>
      </c>
      <c r="AD27" s="44"/>
    </row>
    <row r="28" spans="1:30" x14ac:dyDescent="0.2">
      <c r="A28" s="36" t="s">
        <v>51</v>
      </c>
      <c r="B28" s="46" t="s">
        <v>52</v>
      </c>
      <c r="C28" s="47">
        <v>43.029327000000002</v>
      </c>
      <c r="D28" s="48">
        <v>56.016514999999998</v>
      </c>
      <c r="E28" s="49">
        <v>30.182177843497282</v>
      </c>
      <c r="F28" s="50">
        <v>7.5289380000000001</v>
      </c>
      <c r="G28" s="51">
        <v>6.6451690000000001</v>
      </c>
      <c r="H28" s="49">
        <v>-11.73829562682014</v>
      </c>
      <c r="I28" s="50">
        <v>5715.1921027905928</v>
      </c>
      <c r="J28" s="51">
        <v>8429.6599529673367</v>
      </c>
      <c r="K28" s="52">
        <v>47.495653713045513</v>
      </c>
      <c r="L28" s="50">
        <v>389.79197799999997</v>
      </c>
      <c r="M28" s="51">
        <v>523.76812500000005</v>
      </c>
      <c r="N28" s="49">
        <v>34.371191446120555</v>
      </c>
      <c r="O28" s="50">
        <v>70.455850999999996</v>
      </c>
      <c r="P28" s="51">
        <v>72.107377</v>
      </c>
      <c r="Q28" s="49">
        <v>2.3440579832042729</v>
      </c>
      <c r="R28" s="50">
        <v>5532.4287829551586</v>
      </c>
      <c r="S28" s="51">
        <v>7263.7245562267517</v>
      </c>
      <c r="T28" s="49">
        <v>31.293593486563019</v>
      </c>
      <c r="U28" s="50">
        <v>473.08366599999999</v>
      </c>
      <c r="V28" s="51">
        <v>626.77247</v>
      </c>
      <c r="W28" s="49">
        <v>32.48660121780658</v>
      </c>
      <c r="X28" s="50">
        <v>85.628405000000001</v>
      </c>
      <c r="Y28" s="51">
        <v>89.849688999999998</v>
      </c>
      <c r="Z28" s="49">
        <v>4.9297706759807047</v>
      </c>
      <c r="AA28" s="50">
        <v>5524.845009083142</v>
      </c>
      <c r="AB28" s="51">
        <v>6975.7889757414741</v>
      </c>
      <c r="AC28" s="49">
        <v>26.262165984256612</v>
      </c>
      <c r="AD28" s="44"/>
    </row>
    <row r="29" spans="1:30" s="35" customFormat="1" x14ac:dyDescent="0.2">
      <c r="A29" s="60" t="s">
        <v>53</v>
      </c>
      <c r="B29" s="53" t="s">
        <v>54</v>
      </c>
      <c r="C29" s="54">
        <v>383.271367</v>
      </c>
      <c r="D29" s="55">
        <v>581.34209599999997</v>
      </c>
      <c r="E29" s="56">
        <v>51.678978930873278</v>
      </c>
      <c r="F29" s="57">
        <v>214.09719999999999</v>
      </c>
      <c r="G29" s="58">
        <v>270.10056600000001</v>
      </c>
      <c r="H29" s="56">
        <v>26.157916124078227</v>
      </c>
      <c r="I29" s="57">
        <v>1790.1745889250305</v>
      </c>
      <c r="J29" s="58">
        <v>2152.3172076581282</v>
      </c>
      <c r="K29" s="59">
        <v>20.22945811953225</v>
      </c>
      <c r="L29" s="57">
        <v>2979.8690799999999</v>
      </c>
      <c r="M29" s="58">
        <v>3240.1767540000001</v>
      </c>
      <c r="N29" s="56">
        <v>8.73554062314712</v>
      </c>
      <c r="O29" s="57">
        <v>1720.5394409999999</v>
      </c>
      <c r="P29" s="58">
        <v>1484.504377</v>
      </c>
      <c r="Q29" s="56">
        <v>-13.718666272643731</v>
      </c>
      <c r="R29" s="57">
        <v>1731.9388378961319</v>
      </c>
      <c r="S29" s="58">
        <v>2182.6656789978597</v>
      </c>
      <c r="T29" s="56">
        <v>26.024408670761545</v>
      </c>
      <c r="U29" s="57">
        <v>4104.0655919999999</v>
      </c>
      <c r="V29" s="58">
        <v>4116.2260699999997</v>
      </c>
      <c r="W29" s="56">
        <v>0.29630320781675046</v>
      </c>
      <c r="X29" s="57">
        <v>2450.373016</v>
      </c>
      <c r="Y29" s="58">
        <v>1953.261319</v>
      </c>
      <c r="Z29" s="56">
        <v>-20.287184594102637</v>
      </c>
      <c r="AA29" s="57">
        <v>1674.873811130803</v>
      </c>
      <c r="AB29" s="58">
        <v>2107.3606639112481</v>
      </c>
      <c r="AC29" s="56">
        <v>25.822055960648683</v>
      </c>
      <c r="AD29" s="34"/>
    </row>
    <row r="30" spans="1:30" x14ac:dyDescent="0.2">
      <c r="A30" s="36"/>
      <c r="B30" s="46" t="s">
        <v>55</v>
      </c>
      <c r="C30" s="47">
        <v>348.49371100000002</v>
      </c>
      <c r="D30" s="48">
        <v>545.12321899999995</v>
      </c>
      <c r="E30" s="49">
        <v>56.422684769769035</v>
      </c>
      <c r="F30" s="50">
        <v>203.09936999999999</v>
      </c>
      <c r="G30" s="51">
        <v>260.14241399999997</v>
      </c>
      <c r="H30" s="49">
        <v>28.086273236593495</v>
      </c>
      <c r="I30" s="50">
        <v>1715.8778532892545</v>
      </c>
      <c r="J30" s="51">
        <v>2095.4799742882374</v>
      </c>
      <c r="K30" s="52">
        <v>22.122910454919854</v>
      </c>
      <c r="L30" s="50">
        <v>2628.3659950000001</v>
      </c>
      <c r="M30" s="51">
        <v>2816.70957</v>
      </c>
      <c r="N30" s="49">
        <v>7.165804737935666</v>
      </c>
      <c r="O30" s="50">
        <v>1579.6819370000001</v>
      </c>
      <c r="P30" s="51">
        <v>1359.397279</v>
      </c>
      <c r="Q30" s="49">
        <v>-13.944874144623453</v>
      </c>
      <c r="R30" s="50">
        <v>1663.8577256834203</v>
      </c>
      <c r="S30" s="51">
        <v>2072.028253633131</v>
      </c>
      <c r="T30" s="49">
        <v>24.531576327059867</v>
      </c>
      <c r="U30" s="50">
        <v>3694.4472740000001</v>
      </c>
      <c r="V30" s="51">
        <v>3594.3607440000001</v>
      </c>
      <c r="W30" s="49">
        <v>-2.7091070078159696</v>
      </c>
      <c r="X30" s="50">
        <v>2283.4230379999999</v>
      </c>
      <c r="Y30" s="51">
        <v>1796.3203559999999</v>
      </c>
      <c r="Z30" s="49">
        <v>-21.332126106016801</v>
      </c>
      <c r="AA30" s="50">
        <v>1617.9425417534044</v>
      </c>
      <c r="AB30" s="51">
        <v>2000.9575307624025</v>
      </c>
      <c r="AC30" s="49">
        <v>23.672966074179325</v>
      </c>
      <c r="AD30" s="44"/>
    </row>
    <row r="31" spans="1:30" s="35" customFormat="1" x14ac:dyDescent="0.2">
      <c r="A31" s="60" t="s">
        <v>56</v>
      </c>
      <c r="B31" s="53" t="s">
        <v>57</v>
      </c>
      <c r="C31" s="54">
        <v>149.70758900000001</v>
      </c>
      <c r="D31" s="55">
        <v>199.797316</v>
      </c>
      <c r="E31" s="56">
        <v>33.458375313224749</v>
      </c>
      <c r="F31" s="57">
        <v>45.287312</v>
      </c>
      <c r="G31" s="58">
        <v>44.123213999999997</v>
      </c>
      <c r="H31" s="56">
        <v>-2.5704727187164544</v>
      </c>
      <c r="I31" s="57">
        <v>3305.7291852517105</v>
      </c>
      <c r="J31" s="58">
        <v>4528.1677803434723</v>
      </c>
      <c r="K31" s="59">
        <v>36.979393246899647</v>
      </c>
      <c r="L31" s="57">
        <v>1168.216034</v>
      </c>
      <c r="M31" s="58">
        <v>1829.671607</v>
      </c>
      <c r="N31" s="56">
        <v>56.620997636469681</v>
      </c>
      <c r="O31" s="57">
        <v>375.43812200000002</v>
      </c>
      <c r="P31" s="58">
        <v>455.19002499999999</v>
      </c>
      <c r="Q31" s="56">
        <v>21.242356150503007</v>
      </c>
      <c r="R31" s="57">
        <v>3111.6073875950192</v>
      </c>
      <c r="S31" s="58">
        <v>4019.5775533525807</v>
      </c>
      <c r="T31" s="56">
        <v>29.180100592939429</v>
      </c>
      <c r="U31" s="57">
        <v>1537.673857</v>
      </c>
      <c r="V31" s="58">
        <v>2125.6313570000002</v>
      </c>
      <c r="W31" s="56">
        <v>38.236814479443936</v>
      </c>
      <c r="X31" s="57">
        <v>489.03936499999998</v>
      </c>
      <c r="Y31" s="58">
        <v>544.180474</v>
      </c>
      <c r="Z31" s="56">
        <v>11.275392728354294</v>
      </c>
      <c r="AA31" s="57">
        <v>3144.2741976405114</v>
      </c>
      <c r="AB31" s="58">
        <v>3906.1147148032369</v>
      </c>
      <c r="AC31" s="56">
        <v>24.229455488787099</v>
      </c>
      <c r="AD31" s="34"/>
    </row>
    <row r="32" spans="1:30" s="35" customFormat="1" x14ac:dyDescent="0.2">
      <c r="A32" s="63" t="s">
        <v>58</v>
      </c>
      <c r="B32" s="60" t="s">
        <v>59</v>
      </c>
      <c r="C32" s="28">
        <v>157.72883400000001</v>
      </c>
      <c r="D32" s="29">
        <v>227.98555999999999</v>
      </c>
      <c r="E32" s="30">
        <v>44.542728313074306</v>
      </c>
      <c r="F32" s="31">
        <v>189.713165</v>
      </c>
      <c r="G32" s="32">
        <v>250.11296999999999</v>
      </c>
      <c r="H32" s="30">
        <v>31.83743468725535</v>
      </c>
      <c r="I32" s="31">
        <v>831.40689788186285</v>
      </c>
      <c r="J32" s="32">
        <v>911.53033767101317</v>
      </c>
      <c r="K32" s="33">
        <v>9.6370910553276836</v>
      </c>
      <c r="L32" s="31">
        <v>1564.006658</v>
      </c>
      <c r="M32" s="32">
        <v>1788.4945170000001</v>
      </c>
      <c r="N32" s="30">
        <v>14.353382567249916</v>
      </c>
      <c r="O32" s="31">
        <v>2031.5219139999999</v>
      </c>
      <c r="P32" s="32">
        <v>2146.0982509999999</v>
      </c>
      <c r="Q32" s="30">
        <v>5.6399262154353424</v>
      </c>
      <c r="R32" s="31">
        <v>769.86944970754575</v>
      </c>
      <c r="S32" s="32">
        <v>833.37028776135014</v>
      </c>
      <c r="T32" s="30">
        <v>8.2482605431254399</v>
      </c>
      <c r="U32" s="31">
        <v>1872.398467</v>
      </c>
      <c r="V32" s="32">
        <v>2089.9283220000002</v>
      </c>
      <c r="W32" s="30">
        <v>11.617711658807938</v>
      </c>
      <c r="X32" s="31">
        <v>2449.1950360000001</v>
      </c>
      <c r="Y32" s="32">
        <v>2538.3004780000001</v>
      </c>
      <c r="Z32" s="30">
        <v>3.6381521557191432</v>
      </c>
      <c r="AA32" s="31">
        <v>764.49545237441839</v>
      </c>
      <c r="AB32" s="32">
        <v>823.3573369716712</v>
      </c>
      <c r="AC32" s="30">
        <v>7.6994420848987222</v>
      </c>
      <c r="AD32" s="34"/>
    </row>
    <row r="33" spans="1:30" s="35" customFormat="1" x14ac:dyDescent="0.2">
      <c r="A33" s="60" t="s">
        <v>60</v>
      </c>
      <c r="B33" s="53" t="s">
        <v>61</v>
      </c>
      <c r="C33" s="54">
        <v>183.654</v>
      </c>
      <c r="D33" s="55">
        <v>132.04125099999999</v>
      </c>
      <c r="E33" s="56">
        <v>-28.103253400416005</v>
      </c>
      <c r="F33" s="57">
        <v>36.480082000000003</v>
      </c>
      <c r="G33" s="58">
        <v>31.611825</v>
      </c>
      <c r="H33" s="56">
        <v>-13.344972744304695</v>
      </c>
      <c r="I33" s="57">
        <v>5034.3636837219819</v>
      </c>
      <c r="J33" s="58">
        <v>4176.9575467408158</v>
      </c>
      <c r="K33" s="59">
        <v>-17.031072660751288</v>
      </c>
      <c r="L33" s="57">
        <v>1467.480536</v>
      </c>
      <c r="M33" s="58">
        <v>1459.4879000000001</v>
      </c>
      <c r="N33" s="56">
        <v>-0.54465022219551962</v>
      </c>
      <c r="O33" s="57">
        <v>350.69174299999997</v>
      </c>
      <c r="P33" s="58">
        <v>307.06514199999998</v>
      </c>
      <c r="Q33" s="56">
        <v>-12.440156311293594</v>
      </c>
      <c r="R33" s="57">
        <v>4184.5311881209591</v>
      </c>
      <c r="S33" s="58">
        <v>4753.0237085653962</v>
      </c>
      <c r="T33" s="56">
        <v>13.585572550116787</v>
      </c>
      <c r="U33" s="57">
        <v>1720.475017</v>
      </c>
      <c r="V33" s="58">
        <v>1753.687966</v>
      </c>
      <c r="W33" s="56">
        <v>1.9304522688108339</v>
      </c>
      <c r="X33" s="57">
        <v>440.64029299999999</v>
      </c>
      <c r="Y33" s="58">
        <v>365.12336800000003</v>
      </c>
      <c r="Z33" s="56">
        <v>-17.13799809042882</v>
      </c>
      <c r="AA33" s="57">
        <v>3904.4886369481424</v>
      </c>
      <c r="AB33" s="58">
        <v>4803.0011763037846</v>
      </c>
      <c r="AC33" s="56">
        <v>23.012297458187625</v>
      </c>
      <c r="AD33" s="34"/>
    </row>
    <row r="34" spans="1:30" s="35" customFormat="1" x14ac:dyDescent="0.2">
      <c r="A34" s="63" t="s">
        <v>62</v>
      </c>
      <c r="B34" s="60" t="s">
        <v>63</v>
      </c>
      <c r="C34" s="28">
        <v>161.153401</v>
      </c>
      <c r="D34" s="29">
        <v>128.96806900000001</v>
      </c>
      <c r="E34" s="30">
        <v>-19.971860227759009</v>
      </c>
      <c r="F34" s="31">
        <v>163.67000999999999</v>
      </c>
      <c r="G34" s="32">
        <v>125.039653</v>
      </c>
      <c r="H34" s="30">
        <v>-23.602587303562817</v>
      </c>
      <c r="I34" s="31">
        <v>984.62388436342133</v>
      </c>
      <c r="J34" s="32">
        <v>1031.4173616588653</v>
      </c>
      <c r="K34" s="33">
        <v>4.7524215122708435</v>
      </c>
      <c r="L34" s="31">
        <v>930.13811199999998</v>
      </c>
      <c r="M34" s="32">
        <v>794.91667800000005</v>
      </c>
      <c r="N34" s="30">
        <v>-14.537780170005544</v>
      </c>
      <c r="O34" s="31">
        <v>943.61315000000002</v>
      </c>
      <c r="P34" s="32">
        <v>785.20259599999997</v>
      </c>
      <c r="Q34" s="30">
        <v>-16.787658586572263</v>
      </c>
      <c r="R34" s="31">
        <v>985.71974330794342</v>
      </c>
      <c r="S34" s="32">
        <v>1012.371433881505</v>
      </c>
      <c r="T34" s="30">
        <v>2.7037797258805174</v>
      </c>
      <c r="U34" s="31">
        <v>1184.482311</v>
      </c>
      <c r="V34" s="32">
        <v>1082.962004</v>
      </c>
      <c r="W34" s="30">
        <v>-8.5708588517705575</v>
      </c>
      <c r="X34" s="31">
        <v>1208.018376</v>
      </c>
      <c r="Y34" s="32">
        <v>1086.8654100000001</v>
      </c>
      <c r="Z34" s="30">
        <v>-10.029066478372828</v>
      </c>
      <c r="AA34" s="31">
        <v>980.51679886035117</v>
      </c>
      <c r="AB34" s="32">
        <v>996.40856543589871</v>
      </c>
      <c r="AC34" s="30">
        <v>1.6207541363919997</v>
      </c>
      <c r="AD34" s="34"/>
    </row>
    <row r="35" spans="1:30" s="35" customFormat="1" x14ac:dyDescent="0.2">
      <c r="A35" s="60" t="s">
        <v>64</v>
      </c>
      <c r="B35" s="53" t="s">
        <v>65</v>
      </c>
      <c r="C35" s="54">
        <v>17.852426000000001</v>
      </c>
      <c r="D35" s="55">
        <v>18.312048999999998</v>
      </c>
      <c r="E35" s="56">
        <v>2.5745688569161151</v>
      </c>
      <c r="F35" s="57">
        <v>2.5713879999999998</v>
      </c>
      <c r="G35" s="58">
        <v>4.1764400000000004</v>
      </c>
      <c r="H35" s="56">
        <v>62.419673732630024</v>
      </c>
      <c r="I35" s="57">
        <v>6942.7196517989523</v>
      </c>
      <c r="J35" s="58">
        <v>4384.6072252923532</v>
      </c>
      <c r="K35" s="59">
        <v>-36.845970380551918</v>
      </c>
      <c r="L35" s="57">
        <v>139.152839</v>
      </c>
      <c r="M35" s="58">
        <v>208.86318700000001</v>
      </c>
      <c r="N35" s="56">
        <v>50.096245610914217</v>
      </c>
      <c r="O35" s="57">
        <v>23.732415</v>
      </c>
      <c r="P35" s="58">
        <v>48.860019999999999</v>
      </c>
      <c r="Q35" s="56">
        <v>105.87883702522478</v>
      </c>
      <c r="R35" s="57">
        <v>5863.4082962058437</v>
      </c>
      <c r="S35" s="58">
        <v>4274.7257778445446</v>
      </c>
      <c r="T35" s="56">
        <v>-27.094864251382944</v>
      </c>
      <c r="U35" s="57">
        <v>175.74700000000001</v>
      </c>
      <c r="V35" s="58">
        <v>238.55243100000001</v>
      </c>
      <c r="W35" s="56">
        <v>35.736274872401808</v>
      </c>
      <c r="X35" s="57">
        <v>34.026586999999999</v>
      </c>
      <c r="Y35" s="58">
        <v>55.858234000000003</v>
      </c>
      <c r="Z35" s="56">
        <v>64.160554803806804</v>
      </c>
      <c r="AA35" s="57">
        <v>5164.9905410730735</v>
      </c>
      <c r="AB35" s="58">
        <v>4270.6762086320168</v>
      </c>
      <c r="AC35" s="56">
        <v>-17.314926819890264</v>
      </c>
      <c r="AD35" s="34"/>
    </row>
    <row r="36" spans="1:30" s="35" customFormat="1" x14ac:dyDescent="0.2">
      <c r="A36" s="63" t="s">
        <v>66</v>
      </c>
      <c r="B36" s="60" t="s">
        <v>67</v>
      </c>
      <c r="C36" s="28">
        <v>29.326297</v>
      </c>
      <c r="D36" s="29">
        <v>26.422091000000002</v>
      </c>
      <c r="E36" s="30">
        <v>-9.9030777735081834</v>
      </c>
      <c r="F36" s="31">
        <v>7.4011670000000001</v>
      </c>
      <c r="G36" s="32">
        <v>6.4213560000000003</v>
      </c>
      <c r="H36" s="30">
        <v>-13.238601425964303</v>
      </c>
      <c r="I36" s="31">
        <v>3962.3882287752726</v>
      </c>
      <c r="J36" s="32">
        <v>4114.7214077525059</v>
      </c>
      <c r="K36" s="33">
        <v>3.8444788895488413</v>
      </c>
      <c r="L36" s="31">
        <v>291.18897900000002</v>
      </c>
      <c r="M36" s="32">
        <v>289.972106</v>
      </c>
      <c r="N36" s="30">
        <v>-0.41789802765853645</v>
      </c>
      <c r="O36" s="31">
        <v>73.411069999999995</v>
      </c>
      <c r="P36" s="32">
        <v>71.475624999999994</v>
      </c>
      <c r="Q36" s="30">
        <v>-2.6364484266473753</v>
      </c>
      <c r="R36" s="31">
        <v>3966.554076926001</v>
      </c>
      <c r="S36" s="32">
        <v>4056.9369767665553</v>
      </c>
      <c r="T36" s="30">
        <v>2.2786251766066634</v>
      </c>
      <c r="U36" s="31">
        <v>349.04445399999997</v>
      </c>
      <c r="V36" s="32">
        <v>353.631553</v>
      </c>
      <c r="W36" s="30">
        <v>1.3141876192079627</v>
      </c>
      <c r="X36" s="31">
        <v>88.136893999999998</v>
      </c>
      <c r="Y36" s="32">
        <v>86.908169999999998</v>
      </c>
      <c r="Z36" s="30">
        <v>-1.3941085784121232</v>
      </c>
      <c r="AA36" s="31">
        <v>3960.2536254567808</v>
      </c>
      <c r="AB36" s="32">
        <v>4069.0254207400758</v>
      </c>
      <c r="AC36" s="30">
        <v>2.7465865969821257</v>
      </c>
      <c r="AD36" s="34"/>
    </row>
    <row r="37" spans="1:30" s="35" customFormat="1" x14ac:dyDescent="0.2">
      <c r="A37" s="60" t="s">
        <v>68</v>
      </c>
      <c r="B37" s="53" t="s">
        <v>69</v>
      </c>
      <c r="C37" s="54">
        <v>43.009146999999999</v>
      </c>
      <c r="D37" s="55">
        <v>39.393546000000001</v>
      </c>
      <c r="E37" s="56">
        <v>-8.4065861617762305</v>
      </c>
      <c r="F37" s="57">
        <v>4.9633900000000004</v>
      </c>
      <c r="G37" s="58">
        <v>5.8003080000000002</v>
      </c>
      <c r="H37" s="56">
        <v>16.861822262606797</v>
      </c>
      <c r="I37" s="57">
        <v>8665.2765549352334</v>
      </c>
      <c r="J37" s="58">
        <v>6791.630030681129</v>
      </c>
      <c r="K37" s="59">
        <v>-21.622466546517604</v>
      </c>
      <c r="L37" s="57">
        <v>283.81968699999999</v>
      </c>
      <c r="M37" s="58">
        <v>304.711116</v>
      </c>
      <c r="N37" s="56">
        <v>7.3608103866311447</v>
      </c>
      <c r="O37" s="57">
        <v>39.298501999999999</v>
      </c>
      <c r="P37" s="58">
        <v>49.114790999999997</v>
      </c>
      <c r="Q37" s="56">
        <v>24.978786723219116</v>
      </c>
      <c r="R37" s="57">
        <v>7222.1502743285228</v>
      </c>
      <c r="S37" s="58">
        <v>6204.06011704295</v>
      </c>
      <c r="T37" s="56">
        <v>-14.096773379313676</v>
      </c>
      <c r="U37" s="57">
        <v>334.243471</v>
      </c>
      <c r="V37" s="58">
        <v>388.68658900000003</v>
      </c>
      <c r="W37" s="56">
        <v>16.288461173860913</v>
      </c>
      <c r="X37" s="57">
        <v>47.336872</v>
      </c>
      <c r="Y37" s="58">
        <v>60.678088000000002</v>
      </c>
      <c r="Z37" s="56">
        <v>28.183560586766276</v>
      </c>
      <c r="AA37" s="57">
        <v>7060.953900798515</v>
      </c>
      <c r="AB37" s="58">
        <v>6405.7158327071875</v>
      </c>
      <c r="AC37" s="56">
        <v>-9.279738648587232</v>
      </c>
      <c r="AD37" s="34"/>
    </row>
    <row r="38" spans="1:30" s="35" customFormat="1" x14ac:dyDescent="0.2">
      <c r="A38" s="63" t="s">
        <v>70</v>
      </c>
      <c r="B38" s="60" t="s">
        <v>71</v>
      </c>
      <c r="C38" s="28">
        <v>5.4256849999999996</v>
      </c>
      <c r="D38" s="29">
        <v>6.3388220000000004</v>
      </c>
      <c r="E38" s="30">
        <v>16.829893368302827</v>
      </c>
      <c r="F38" s="31">
        <v>2.2344010000000001</v>
      </c>
      <c r="G38" s="32">
        <v>2.3374079999999999</v>
      </c>
      <c r="H38" s="30">
        <v>4.6100498522870348</v>
      </c>
      <c r="I38" s="31">
        <v>2428.2503453945819</v>
      </c>
      <c r="J38" s="32">
        <v>2711.9022438530201</v>
      </c>
      <c r="K38" s="33">
        <v>11.681328451014616</v>
      </c>
      <c r="L38" s="31">
        <v>83.767902000000007</v>
      </c>
      <c r="M38" s="32">
        <v>86.840536</v>
      </c>
      <c r="N38" s="30">
        <v>3.6680326552764653</v>
      </c>
      <c r="O38" s="31">
        <v>32.905236000000002</v>
      </c>
      <c r="P38" s="32">
        <v>31.096229000000001</v>
      </c>
      <c r="Q38" s="30">
        <v>-5.497626578335435</v>
      </c>
      <c r="R38" s="31">
        <v>2545.731688415789</v>
      </c>
      <c r="S38" s="32">
        <v>2792.6388116063849</v>
      </c>
      <c r="T38" s="30">
        <v>9.6988667075219794</v>
      </c>
      <c r="U38" s="31">
        <v>98.093722</v>
      </c>
      <c r="V38" s="32">
        <v>100.92698900000001</v>
      </c>
      <c r="W38" s="30">
        <v>2.8883265332719343</v>
      </c>
      <c r="X38" s="31">
        <v>38.865642999999999</v>
      </c>
      <c r="Y38" s="32">
        <v>37.022776</v>
      </c>
      <c r="Z38" s="30">
        <v>-4.7416351763432729</v>
      </c>
      <c r="AA38" s="31">
        <v>2523.9186702764705</v>
      </c>
      <c r="AB38" s="32">
        <v>2726.0783740257621</v>
      </c>
      <c r="AC38" s="30">
        <v>8.0097550737301191</v>
      </c>
      <c r="AD38" s="34"/>
    </row>
    <row r="39" spans="1:30" s="35" customFormat="1" ht="9.75" thickBot="1" x14ac:dyDescent="0.25">
      <c r="A39" s="60" t="s">
        <v>72</v>
      </c>
      <c r="B39" s="65" t="s">
        <v>72</v>
      </c>
      <c r="C39" s="66">
        <v>534.9634389999992</v>
      </c>
      <c r="D39" s="67">
        <v>629.9314059999997</v>
      </c>
      <c r="E39" s="68">
        <v>17.752235027037177</v>
      </c>
      <c r="F39" s="69" t="s">
        <v>73</v>
      </c>
      <c r="G39" s="70" t="s">
        <v>73</v>
      </c>
      <c r="H39" s="71" t="s">
        <v>73</v>
      </c>
      <c r="I39" s="69" t="s">
        <v>73</v>
      </c>
      <c r="J39" s="70" t="s">
        <v>73</v>
      </c>
      <c r="K39" s="72" t="s">
        <v>73</v>
      </c>
      <c r="L39" s="73">
        <v>4518.1031409999996</v>
      </c>
      <c r="M39" s="74">
        <v>5550.9696850000182</v>
      </c>
      <c r="N39" s="68">
        <v>22.860623402488599</v>
      </c>
      <c r="O39" s="69" t="s">
        <v>73</v>
      </c>
      <c r="P39" s="70" t="s">
        <v>73</v>
      </c>
      <c r="Q39" s="71" t="s">
        <v>73</v>
      </c>
      <c r="R39" s="69" t="s">
        <v>73</v>
      </c>
      <c r="S39" s="70" t="s">
        <v>73</v>
      </c>
      <c r="T39" s="71" t="s">
        <v>73</v>
      </c>
      <c r="U39" s="73">
        <v>5407.0538869999873</v>
      </c>
      <c r="V39" s="74">
        <v>6736.6154120000137</v>
      </c>
      <c r="W39" s="68">
        <v>24.589389208726953</v>
      </c>
      <c r="X39" s="69" t="s">
        <v>73</v>
      </c>
      <c r="Y39" s="70" t="s">
        <v>73</v>
      </c>
      <c r="Z39" s="71" t="s">
        <v>73</v>
      </c>
      <c r="AA39" s="69" t="s">
        <v>73</v>
      </c>
      <c r="AB39" s="70" t="s">
        <v>73</v>
      </c>
      <c r="AC39" s="71" t="s">
        <v>73</v>
      </c>
      <c r="AD39" s="34"/>
    </row>
    <row r="40" spans="1:30" s="35" customFormat="1" x14ac:dyDescent="0.2">
      <c r="A40" s="60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4"/>
    </row>
    <row r="41" spans="1:30" s="35" customFormat="1" x14ac:dyDescent="0.2">
      <c r="A41" s="63" t="s">
        <v>37</v>
      </c>
      <c r="B41" s="53" t="s">
        <v>38</v>
      </c>
      <c r="C41" s="57">
        <v>400.39174200000002</v>
      </c>
      <c r="D41" s="58">
        <v>325.114552</v>
      </c>
      <c r="E41" s="56">
        <v>-18.800884759506353</v>
      </c>
      <c r="F41" s="57">
        <v>1297.498619</v>
      </c>
      <c r="G41" s="58">
        <v>875.77875600000004</v>
      </c>
      <c r="H41" s="56">
        <v>-32.50252885240257</v>
      </c>
      <c r="I41" s="57">
        <v>308.5874128394737</v>
      </c>
      <c r="J41" s="58">
        <v>371.22909156293804</v>
      </c>
      <c r="K41" s="59">
        <v>20.299492499407414</v>
      </c>
      <c r="L41" s="57">
        <v>3154.6494050000001</v>
      </c>
      <c r="M41" s="58">
        <v>3729.520642</v>
      </c>
      <c r="N41" s="56">
        <v>18.222983387277548</v>
      </c>
      <c r="O41" s="57">
        <v>10149.621281</v>
      </c>
      <c r="P41" s="58">
        <v>9828.0207960000007</v>
      </c>
      <c r="Q41" s="56">
        <v>-3.1685959120665186</v>
      </c>
      <c r="R41" s="57">
        <v>310.81449422211205</v>
      </c>
      <c r="S41" s="58">
        <v>379.47830182837151</v>
      </c>
      <c r="T41" s="56">
        <v>22.091571944901457</v>
      </c>
      <c r="U41" s="57">
        <v>3699.7991120000002</v>
      </c>
      <c r="V41" s="58">
        <v>4477.7406220000003</v>
      </c>
      <c r="W41" s="56">
        <v>21.026587834912689</v>
      </c>
      <c r="X41" s="57">
        <v>11941.629214000001</v>
      </c>
      <c r="Y41" s="58">
        <v>12235.678538</v>
      </c>
      <c r="Z41" s="56">
        <v>2.4623886634770553</v>
      </c>
      <c r="AA41" s="57">
        <v>309.82364681550064</v>
      </c>
      <c r="AB41" s="58">
        <v>365.95768743789796</v>
      </c>
      <c r="AC41" s="56">
        <v>18.118062065102801</v>
      </c>
      <c r="AD41" s="34"/>
    </row>
    <row r="42" spans="1:30" x14ac:dyDescent="0.2">
      <c r="A42" s="64" t="s">
        <v>75</v>
      </c>
      <c r="B42" s="46" t="s">
        <v>76</v>
      </c>
      <c r="C42" s="50">
        <v>143.583348</v>
      </c>
      <c r="D42" s="51">
        <v>124.00715700000001</v>
      </c>
      <c r="E42" s="49">
        <v>-13.634026001399546</v>
      </c>
      <c r="F42" s="50">
        <v>517.57705499999997</v>
      </c>
      <c r="G42" s="51">
        <v>297.60392200000001</v>
      </c>
      <c r="H42" s="49">
        <v>-42.50055733247293</v>
      </c>
      <c r="I42" s="50">
        <v>277.41443831972038</v>
      </c>
      <c r="J42" s="51">
        <v>416.68522432980569</v>
      </c>
      <c r="K42" s="52">
        <v>50.203149790486258</v>
      </c>
      <c r="L42" s="50">
        <v>1434.2981259999999</v>
      </c>
      <c r="M42" s="51">
        <v>1758.548438</v>
      </c>
      <c r="N42" s="49">
        <v>22.606897835408613</v>
      </c>
      <c r="O42" s="50">
        <v>5399.1983639999999</v>
      </c>
      <c r="P42" s="51">
        <v>4901.0051020000001</v>
      </c>
      <c r="Q42" s="49">
        <v>-9.2271709319254001</v>
      </c>
      <c r="R42" s="50">
        <v>265.65020014145199</v>
      </c>
      <c r="S42" s="51">
        <v>358.81383540742945</v>
      </c>
      <c r="T42" s="49">
        <v>35.070041436584717</v>
      </c>
      <c r="U42" s="50">
        <v>1570.8324239999999</v>
      </c>
      <c r="V42" s="51">
        <v>1992.6190859999999</v>
      </c>
      <c r="W42" s="49">
        <v>26.85115583022877</v>
      </c>
      <c r="X42" s="50">
        <v>5991.6307230000002</v>
      </c>
      <c r="Y42" s="51">
        <v>5725.5401599999996</v>
      </c>
      <c r="Z42" s="49">
        <v>-4.4410374287347505</v>
      </c>
      <c r="AA42" s="50">
        <v>262.17110109440898</v>
      </c>
      <c r="AB42" s="51">
        <v>348.02289920537385</v>
      </c>
      <c r="AC42" s="49">
        <v>32.746476538636202</v>
      </c>
      <c r="AD42" s="44"/>
    </row>
    <row r="43" spans="1:30" x14ac:dyDescent="0.2">
      <c r="A43" s="36" t="s">
        <v>77</v>
      </c>
      <c r="B43" s="37" t="s">
        <v>78</v>
      </c>
      <c r="C43" s="41">
        <v>53.017156999999997</v>
      </c>
      <c r="D43" s="42">
        <v>25.683814999999999</v>
      </c>
      <c r="E43" s="40">
        <v>-51.555653955567628</v>
      </c>
      <c r="F43" s="41">
        <v>96.367098999999996</v>
      </c>
      <c r="G43" s="42">
        <v>44.635449999999999</v>
      </c>
      <c r="H43" s="40">
        <v>-53.681857746905926</v>
      </c>
      <c r="I43" s="41">
        <v>550.15827549192909</v>
      </c>
      <c r="J43" s="42">
        <v>575.4129285130989</v>
      </c>
      <c r="K43" s="43">
        <v>4.5904340889152628</v>
      </c>
      <c r="L43" s="41">
        <v>560.42424800000003</v>
      </c>
      <c r="M43" s="42">
        <v>589.71559300000001</v>
      </c>
      <c r="N43" s="40">
        <v>5.2266376953768123</v>
      </c>
      <c r="O43" s="41">
        <v>1169.7038640000001</v>
      </c>
      <c r="P43" s="42">
        <v>1039.5369900000001</v>
      </c>
      <c r="Q43" s="40">
        <v>-11.128190476764976</v>
      </c>
      <c r="R43" s="41">
        <v>479.11635179483341</v>
      </c>
      <c r="S43" s="42">
        <v>567.28678120438985</v>
      </c>
      <c r="T43" s="40">
        <v>18.402717644525879</v>
      </c>
      <c r="U43" s="41">
        <v>695.99630500000001</v>
      </c>
      <c r="V43" s="42">
        <v>722.37517300000002</v>
      </c>
      <c r="W43" s="40">
        <v>3.7900873626045994</v>
      </c>
      <c r="X43" s="41">
        <v>1466.922204</v>
      </c>
      <c r="Y43" s="42">
        <v>1297.256208</v>
      </c>
      <c r="Z43" s="40">
        <v>-11.566120925660206</v>
      </c>
      <c r="AA43" s="41">
        <v>474.46027001442815</v>
      </c>
      <c r="AB43" s="42">
        <v>556.84849958336065</v>
      </c>
      <c r="AC43" s="40">
        <v>17.364621397367387</v>
      </c>
      <c r="AD43" s="44"/>
    </row>
    <row r="44" spans="1:30" x14ac:dyDescent="0.2">
      <c r="A44" s="64" t="s">
        <v>79</v>
      </c>
      <c r="B44" s="46" t="s">
        <v>80</v>
      </c>
      <c r="C44" s="50">
        <v>21.853252000000001</v>
      </c>
      <c r="D44" s="51">
        <v>28.188882</v>
      </c>
      <c r="E44" s="49">
        <v>28.991703385839319</v>
      </c>
      <c r="F44" s="50">
        <v>51.966146999999999</v>
      </c>
      <c r="G44" s="51">
        <v>69.219694000000004</v>
      </c>
      <c r="H44" s="49">
        <v>33.201512900311812</v>
      </c>
      <c r="I44" s="50">
        <v>420.52861837149487</v>
      </c>
      <c r="J44" s="51">
        <v>407.23788810739319</v>
      </c>
      <c r="K44" s="52">
        <v>-3.1604817564070409</v>
      </c>
      <c r="L44" s="50">
        <v>279.10955200000001</v>
      </c>
      <c r="M44" s="51">
        <v>292.21132399999999</v>
      </c>
      <c r="N44" s="49">
        <v>4.6941324315550315</v>
      </c>
      <c r="O44" s="50">
        <v>656.47872900000004</v>
      </c>
      <c r="P44" s="51">
        <v>748.64817600000003</v>
      </c>
      <c r="Q44" s="49">
        <v>14.039974629551178</v>
      </c>
      <c r="R44" s="50">
        <v>425.16160793992765</v>
      </c>
      <c r="S44" s="51">
        <v>390.31862144014622</v>
      </c>
      <c r="T44" s="49">
        <v>-8.1952334945314504</v>
      </c>
      <c r="U44" s="50">
        <v>414.61680000000001</v>
      </c>
      <c r="V44" s="51">
        <v>327.29310500000003</v>
      </c>
      <c r="W44" s="49">
        <v>-21.061301664573161</v>
      </c>
      <c r="X44" s="50">
        <v>983.70624299999997</v>
      </c>
      <c r="Y44" s="51">
        <v>836.77505499999995</v>
      </c>
      <c r="Z44" s="49">
        <v>-14.936490344099607</v>
      </c>
      <c r="AA44" s="50">
        <v>421.48436380310744</v>
      </c>
      <c r="AB44" s="51">
        <v>391.13630723611857</v>
      </c>
      <c r="AC44" s="49">
        <v>-7.2002805259854696</v>
      </c>
      <c r="AD44" s="44"/>
    </row>
    <row r="45" spans="1:30" s="35" customFormat="1" x14ac:dyDescent="0.2">
      <c r="A45" s="63" t="s">
        <v>29</v>
      </c>
      <c r="B45" s="53" t="s">
        <v>81</v>
      </c>
      <c r="C45" s="57">
        <v>134.607754</v>
      </c>
      <c r="D45" s="58">
        <v>158.71505500000001</v>
      </c>
      <c r="E45" s="56">
        <v>17.909295923621158</v>
      </c>
      <c r="F45" s="57">
        <v>102.67670699999999</v>
      </c>
      <c r="G45" s="58">
        <v>108.89072400000001</v>
      </c>
      <c r="H45" s="56">
        <v>6.0520221007867026</v>
      </c>
      <c r="I45" s="57">
        <v>1310.9862785139769</v>
      </c>
      <c r="J45" s="58">
        <v>1457.5626754029113</v>
      </c>
      <c r="K45" s="59">
        <v>11.180620216336745</v>
      </c>
      <c r="L45" s="57">
        <v>1338.733964</v>
      </c>
      <c r="M45" s="58">
        <v>1394.54872</v>
      </c>
      <c r="N45" s="56">
        <v>4.1692193894320217</v>
      </c>
      <c r="O45" s="57">
        <v>1183.6837419999999</v>
      </c>
      <c r="P45" s="58">
        <v>944.03804400000001</v>
      </c>
      <c r="Q45" s="56">
        <v>-20.245753954099666</v>
      </c>
      <c r="R45" s="57">
        <v>1130.9895679888455</v>
      </c>
      <c r="S45" s="58">
        <v>1477.2166533576692</v>
      </c>
      <c r="T45" s="56">
        <v>30.612756754643943</v>
      </c>
      <c r="U45" s="57">
        <v>1573.855955</v>
      </c>
      <c r="V45" s="58">
        <v>1665.7705020000001</v>
      </c>
      <c r="W45" s="56">
        <v>5.8400863629225919</v>
      </c>
      <c r="X45" s="57">
        <v>1392.890316</v>
      </c>
      <c r="Y45" s="58">
        <v>1138.420723</v>
      </c>
      <c r="Z45" s="56">
        <v>-18.26917669517346</v>
      </c>
      <c r="AA45" s="57">
        <v>1129.9209542354231</v>
      </c>
      <c r="AB45" s="58">
        <v>1463.2292511421545</v>
      </c>
      <c r="AC45" s="56">
        <v>29.498372931075444</v>
      </c>
      <c r="AD45" s="34"/>
    </row>
    <row r="46" spans="1:30" x14ac:dyDescent="0.2">
      <c r="A46" s="64" t="s">
        <v>35</v>
      </c>
      <c r="B46" s="46" t="s">
        <v>36</v>
      </c>
      <c r="C46" s="50">
        <v>75.439916999999994</v>
      </c>
      <c r="D46" s="51">
        <v>83.441427000000004</v>
      </c>
      <c r="E46" s="49">
        <v>10.606467130657116</v>
      </c>
      <c r="F46" s="50">
        <v>55.944211000000003</v>
      </c>
      <c r="G46" s="51">
        <v>55.295706000000003</v>
      </c>
      <c r="H46" s="49">
        <v>-1.1591994746337542</v>
      </c>
      <c r="I46" s="50">
        <v>1348.4847788808745</v>
      </c>
      <c r="J46" s="51">
        <v>1509.0037371075434</v>
      </c>
      <c r="K46" s="52">
        <v>11.903653696401806</v>
      </c>
      <c r="L46" s="50">
        <v>725.23212899999999</v>
      </c>
      <c r="M46" s="51">
        <v>738.80785500000002</v>
      </c>
      <c r="N46" s="49">
        <v>1.8719145852954977</v>
      </c>
      <c r="O46" s="50">
        <v>692.58872199999996</v>
      </c>
      <c r="P46" s="51">
        <v>476.28929399999998</v>
      </c>
      <c r="Q46" s="49">
        <v>-31.230573228999248</v>
      </c>
      <c r="R46" s="50">
        <v>1047.1324553275067</v>
      </c>
      <c r="S46" s="51">
        <v>1551.1745997801077</v>
      </c>
      <c r="T46" s="49">
        <v>48.13547148578774</v>
      </c>
      <c r="U46" s="50">
        <v>859.18961300000001</v>
      </c>
      <c r="V46" s="51">
        <v>876.29428600000006</v>
      </c>
      <c r="W46" s="49">
        <v>1.9907914086945588</v>
      </c>
      <c r="X46" s="50">
        <v>810.04229299999997</v>
      </c>
      <c r="Y46" s="51">
        <v>569.61741900000004</v>
      </c>
      <c r="Z46" s="49">
        <v>-29.680533482959749</v>
      </c>
      <c r="AA46" s="50">
        <v>1060.6725357733883</v>
      </c>
      <c r="AB46" s="51">
        <v>1538.390956404372</v>
      </c>
      <c r="AC46" s="49">
        <v>45.03919961335248</v>
      </c>
      <c r="AD46" s="44"/>
    </row>
    <row r="47" spans="1:30" x14ac:dyDescent="0.2">
      <c r="A47" s="36" t="s">
        <v>82</v>
      </c>
      <c r="B47" s="37" t="s">
        <v>83</v>
      </c>
      <c r="C47" s="41">
        <v>34.305456999999997</v>
      </c>
      <c r="D47" s="42">
        <v>44.83184</v>
      </c>
      <c r="E47" s="40">
        <v>30.684281512413627</v>
      </c>
      <c r="F47" s="41">
        <v>18.954298999999999</v>
      </c>
      <c r="G47" s="42">
        <v>25.683205000000001</v>
      </c>
      <c r="H47" s="40">
        <v>35.500685095238829</v>
      </c>
      <c r="I47" s="41">
        <v>1809.9037585088215</v>
      </c>
      <c r="J47" s="42">
        <v>1745.5703055751803</v>
      </c>
      <c r="K47" s="43">
        <v>-3.5545234176786011</v>
      </c>
      <c r="L47" s="41">
        <v>340.56317899999999</v>
      </c>
      <c r="M47" s="42">
        <v>396.29458499999998</v>
      </c>
      <c r="N47" s="40">
        <v>16.364483724765797</v>
      </c>
      <c r="O47" s="41">
        <v>189.11965900000001</v>
      </c>
      <c r="P47" s="42">
        <v>211.967849</v>
      </c>
      <c r="Q47" s="40">
        <v>12.081340523144647</v>
      </c>
      <c r="R47" s="41">
        <v>1800.7814777204096</v>
      </c>
      <c r="S47" s="42">
        <v>1869.5976152496598</v>
      </c>
      <c r="T47" s="40">
        <v>3.821459648527914</v>
      </c>
      <c r="U47" s="41">
        <v>393.14199500000001</v>
      </c>
      <c r="V47" s="42">
        <v>475.77959900000002</v>
      </c>
      <c r="W47" s="40">
        <v>21.019785484885677</v>
      </c>
      <c r="X47" s="41">
        <v>224.414646</v>
      </c>
      <c r="Y47" s="42">
        <v>256.83290599999998</v>
      </c>
      <c r="Z47" s="40">
        <v>14.445697095901643</v>
      </c>
      <c r="AA47" s="41">
        <v>1751.8553356807204</v>
      </c>
      <c r="AB47" s="42">
        <v>1852.4869200366406</v>
      </c>
      <c r="AC47" s="40">
        <v>5.7442862036789055</v>
      </c>
      <c r="AD47" s="44"/>
    </row>
    <row r="48" spans="1:30" s="35" customFormat="1" x14ac:dyDescent="0.2">
      <c r="A48" s="60" t="s">
        <v>68</v>
      </c>
      <c r="B48" s="60" t="s">
        <v>69</v>
      </c>
      <c r="C48" s="31">
        <v>101.758382</v>
      </c>
      <c r="D48" s="32">
        <v>107.771677</v>
      </c>
      <c r="E48" s="30">
        <v>5.909385430283276</v>
      </c>
      <c r="F48" s="31">
        <v>21.157309999999999</v>
      </c>
      <c r="G48" s="32">
        <v>22.745865999999999</v>
      </c>
      <c r="H48" s="30">
        <v>7.5083080032386063</v>
      </c>
      <c r="I48" s="31">
        <v>4809.6086884391261</v>
      </c>
      <c r="J48" s="32">
        <v>4738.0775478058295</v>
      </c>
      <c r="K48" s="33">
        <v>-1.4872548946702535</v>
      </c>
      <c r="L48" s="31">
        <v>949.40702999999996</v>
      </c>
      <c r="M48" s="32">
        <v>1132.217144</v>
      </c>
      <c r="N48" s="30">
        <v>19.25518857807489</v>
      </c>
      <c r="O48" s="31">
        <v>259.76898599999998</v>
      </c>
      <c r="P48" s="32">
        <v>239.44519500000001</v>
      </c>
      <c r="Q48" s="30">
        <v>-7.8237942538683107</v>
      </c>
      <c r="R48" s="31">
        <v>3654.8128574517359</v>
      </c>
      <c r="S48" s="32">
        <v>4728.5022528850495</v>
      </c>
      <c r="T48" s="30">
        <v>29.377411027877564</v>
      </c>
      <c r="U48" s="31">
        <v>1140.9064880000001</v>
      </c>
      <c r="V48" s="32">
        <v>1363.409218</v>
      </c>
      <c r="W48" s="30">
        <v>19.50227580790127</v>
      </c>
      <c r="X48" s="31">
        <v>331.293407</v>
      </c>
      <c r="Y48" s="32">
        <v>296.08594399999998</v>
      </c>
      <c r="Z48" s="30">
        <v>-10.627275477293164</v>
      </c>
      <c r="AA48" s="31">
        <v>3443.7947266484543</v>
      </c>
      <c r="AB48" s="32">
        <v>4604.7752202651009</v>
      </c>
      <c r="AC48" s="30">
        <v>33.712244363255884</v>
      </c>
      <c r="AD48" s="34"/>
    </row>
    <row r="49" spans="1:30" x14ac:dyDescent="0.2">
      <c r="A49" s="36" t="s">
        <v>84</v>
      </c>
      <c r="B49" s="37" t="s">
        <v>85</v>
      </c>
      <c r="C49" s="41">
        <v>58.200440999999998</v>
      </c>
      <c r="D49" s="42">
        <v>56.881180000000001</v>
      </c>
      <c r="E49" s="40">
        <v>-2.2667543017414582</v>
      </c>
      <c r="F49" s="41">
        <v>8.1130759999999995</v>
      </c>
      <c r="G49" s="42">
        <v>8.2923340000000003</v>
      </c>
      <c r="H49" s="40">
        <v>2.2094948944149095</v>
      </c>
      <c r="I49" s="41">
        <v>7173.6590412810137</v>
      </c>
      <c r="J49" s="42">
        <v>6859.4897407653862</v>
      </c>
      <c r="K49" s="43">
        <v>-4.379484705193426</v>
      </c>
      <c r="L49" s="41">
        <v>497.21617400000002</v>
      </c>
      <c r="M49" s="42">
        <v>618.61854800000003</v>
      </c>
      <c r="N49" s="40">
        <v>24.416416912455464</v>
      </c>
      <c r="O49" s="41">
        <v>75.519592000000003</v>
      </c>
      <c r="P49" s="42">
        <v>76.125039000000001</v>
      </c>
      <c r="Q49" s="40">
        <v>0.80170851558625245</v>
      </c>
      <c r="R49" s="41">
        <v>6583.9361791043575</v>
      </c>
      <c r="S49" s="42">
        <v>8126.3478630204718</v>
      </c>
      <c r="T49" s="40">
        <v>23.426893000744965</v>
      </c>
      <c r="U49" s="41">
        <v>570.97164599999996</v>
      </c>
      <c r="V49" s="42">
        <v>731.60560999999996</v>
      </c>
      <c r="W49" s="40">
        <v>28.133439747023804</v>
      </c>
      <c r="X49" s="41">
        <v>95.620215999999999</v>
      </c>
      <c r="Y49" s="42">
        <v>92.976478999999998</v>
      </c>
      <c r="Z49" s="40">
        <v>-2.764830608623603</v>
      </c>
      <c r="AA49" s="41">
        <v>5971.244051571688</v>
      </c>
      <c r="AB49" s="42">
        <v>7868.7170977941632</v>
      </c>
      <c r="AC49" s="40">
        <v>31.77684632941844</v>
      </c>
      <c r="AD49" s="44"/>
    </row>
    <row r="50" spans="1:30" s="35" customFormat="1" x14ac:dyDescent="0.2">
      <c r="A50" s="60" t="s">
        <v>86</v>
      </c>
      <c r="B50" s="60" t="s">
        <v>87</v>
      </c>
      <c r="C50" s="31">
        <v>63.261671</v>
      </c>
      <c r="D50" s="32">
        <v>66.393823999999995</v>
      </c>
      <c r="E50" s="30">
        <v>4.9511069664915919</v>
      </c>
      <c r="F50" s="31">
        <v>70.926198999999997</v>
      </c>
      <c r="G50" s="32">
        <v>62.531244000000001</v>
      </c>
      <c r="H50" s="30">
        <v>-11.836183410871904</v>
      </c>
      <c r="I50" s="31">
        <v>891.93657480503089</v>
      </c>
      <c r="J50" s="32">
        <v>1061.7704007295936</v>
      </c>
      <c r="K50" s="33">
        <v>19.041020485306003</v>
      </c>
      <c r="L50" s="31">
        <v>723.18296699999996</v>
      </c>
      <c r="M50" s="32">
        <v>771.73323100000005</v>
      </c>
      <c r="N50" s="30">
        <v>6.7134136470888617</v>
      </c>
      <c r="O50" s="31">
        <v>888.44593999999995</v>
      </c>
      <c r="P50" s="32">
        <v>873.39928799999996</v>
      </c>
      <c r="Q50" s="30">
        <v>-1.6935922966793027</v>
      </c>
      <c r="R50" s="31">
        <v>813.98646157356518</v>
      </c>
      <c r="S50" s="32">
        <v>883.59727515601094</v>
      </c>
      <c r="T50" s="30">
        <v>8.5518392342640368</v>
      </c>
      <c r="U50" s="31">
        <v>885.43611599999997</v>
      </c>
      <c r="V50" s="32">
        <v>919.83986700000003</v>
      </c>
      <c r="W50" s="30">
        <v>3.8855147625354025</v>
      </c>
      <c r="X50" s="31">
        <v>1073.888872</v>
      </c>
      <c r="Y50" s="32">
        <v>1027.5957920000001</v>
      </c>
      <c r="Z50" s="30">
        <v>-4.310788686522482</v>
      </c>
      <c r="AA50" s="31">
        <v>824.51372677972961</v>
      </c>
      <c r="AB50" s="32">
        <v>895.13782964187146</v>
      </c>
      <c r="AC50" s="30">
        <v>8.5655460386300231</v>
      </c>
      <c r="AD50" s="34"/>
    </row>
    <row r="51" spans="1:30" s="35" customFormat="1" x14ac:dyDescent="0.2">
      <c r="A51" s="63" t="s">
        <v>88</v>
      </c>
      <c r="B51" s="53" t="s">
        <v>89</v>
      </c>
      <c r="C51" s="57">
        <v>147.60865000000001</v>
      </c>
      <c r="D51" s="58">
        <v>144.83667600000001</v>
      </c>
      <c r="E51" s="56">
        <v>-1.8779211109917981</v>
      </c>
      <c r="F51" s="57">
        <v>96.154274999999998</v>
      </c>
      <c r="G51" s="58">
        <v>83.177728000000002</v>
      </c>
      <c r="H51" s="56">
        <v>-13.495548689852843</v>
      </c>
      <c r="I51" s="57">
        <v>1535.1231133509148</v>
      </c>
      <c r="J51" s="58">
        <v>1741.2915630491857</v>
      </c>
      <c r="K51" s="59">
        <v>13.430092212489718</v>
      </c>
      <c r="L51" s="57">
        <v>1128.031146</v>
      </c>
      <c r="M51" s="58">
        <v>1402.90958</v>
      </c>
      <c r="N51" s="56">
        <v>24.367982654975371</v>
      </c>
      <c r="O51" s="57">
        <v>711.05875000000003</v>
      </c>
      <c r="P51" s="58">
        <v>632.568355</v>
      </c>
      <c r="Q51" s="56">
        <v>-11.038524594486743</v>
      </c>
      <c r="R51" s="57">
        <v>1586.410610937563</v>
      </c>
      <c r="S51" s="58">
        <v>2217.7991815603864</v>
      </c>
      <c r="T51" s="56">
        <v>39.799820189659151</v>
      </c>
      <c r="U51" s="57">
        <v>1360.982718</v>
      </c>
      <c r="V51" s="58">
        <v>1689.584871</v>
      </c>
      <c r="W51" s="56">
        <v>24.144476535520564</v>
      </c>
      <c r="X51" s="57">
        <v>889.96733500000005</v>
      </c>
      <c r="Y51" s="58">
        <v>798.41440699999998</v>
      </c>
      <c r="Z51" s="56">
        <v>-10.287223406913027</v>
      </c>
      <c r="AA51" s="57">
        <v>1529.2501920871059</v>
      </c>
      <c r="AB51" s="58">
        <v>2116.1753297370046</v>
      </c>
      <c r="AC51" s="56">
        <v>38.379928980023138</v>
      </c>
      <c r="AD51" s="34"/>
    </row>
    <row r="52" spans="1:30" x14ac:dyDescent="0.2">
      <c r="A52" s="64" t="s">
        <v>90</v>
      </c>
      <c r="B52" s="46" t="s">
        <v>91</v>
      </c>
      <c r="C52" s="50">
        <v>86.705139000000003</v>
      </c>
      <c r="D52" s="51">
        <v>78.722825</v>
      </c>
      <c r="E52" s="49">
        <v>-9.2062755357557364</v>
      </c>
      <c r="F52" s="50">
        <v>75.606682000000006</v>
      </c>
      <c r="G52" s="51">
        <v>63.634872000000001</v>
      </c>
      <c r="H52" s="49">
        <v>-15.834327976461138</v>
      </c>
      <c r="I52" s="50">
        <v>1146.7920123779536</v>
      </c>
      <c r="J52" s="51">
        <v>1237.1019619557023</v>
      </c>
      <c r="K52" s="52">
        <v>7.8750068541622253</v>
      </c>
      <c r="L52" s="50">
        <v>532.31886099999997</v>
      </c>
      <c r="M52" s="51">
        <v>719.55466000000001</v>
      </c>
      <c r="N52" s="49">
        <v>35.173617303032231</v>
      </c>
      <c r="O52" s="50">
        <v>493.46874300000002</v>
      </c>
      <c r="P52" s="51">
        <v>434.12518699999998</v>
      </c>
      <c r="Q52" s="49">
        <v>-12.025798359431249</v>
      </c>
      <c r="R52" s="50">
        <v>1078.7286298293466</v>
      </c>
      <c r="S52" s="51">
        <v>1657.4819465611888</v>
      </c>
      <c r="T52" s="49">
        <v>53.651428239500817</v>
      </c>
      <c r="U52" s="50">
        <v>620.48905100000002</v>
      </c>
      <c r="V52" s="51">
        <v>874.70412899999997</v>
      </c>
      <c r="W52" s="49">
        <v>40.970115039145142</v>
      </c>
      <c r="X52" s="50">
        <v>607.33900500000004</v>
      </c>
      <c r="Y52" s="51">
        <v>553.88712099999998</v>
      </c>
      <c r="Z52" s="49">
        <v>-8.8009964056235841</v>
      </c>
      <c r="AA52" s="50">
        <v>1021.6519042770849</v>
      </c>
      <c r="AB52" s="51">
        <v>1579.2100878258188</v>
      </c>
      <c r="AC52" s="49">
        <v>54.574183360746446</v>
      </c>
      <c r="AD52" s="44"/>
    </row>
    <row r="53" spans="1:30" x14ac:dyDescent="0.2">
      <c r="A53" s="36" t="s">
        <v>92</v>
      </c>
      <c r="B53" s="37" t="s">
        <v>93</v>
      </c>
      <c r="C53" s="41">
        <v>38.347163999999999</v>
      </c>
      <c r="D53" s="42">
        <v>40.188085000000001</v>
      </c>
      <c r="E53" s="40">
        <v>4.8006705267696015</v>
      </c>
      <c r="F53" s="41">
        <v>8.1376310000000007</v>
      </c>
      <c r="G53" s="42">
        <v>8.4883729999999993</v>
      </c>
      <c r="H53" s="40">
        <v>4.3101241626709141</v>
      </c>
      <c r="I53" s="41">
        <v>4712.3252455167849</v>
      </c>
      <c r="J53" s="42">
        <v>4734.4862201507876</v>
      </c>
      <c r="K53" s="43">
        <v>0.47027684803986336</v>
      </c>
      <c r="L53" s="41">
        <v>363.01603599999999</v>
      </c>
      <c r="M53" s="42">
        <v>422.98220900000001</v>
      </c>
      <c r="N53" s="40">
        <v>16.518877144038903</v>
      </c>
      <c r="O53" s="41">
        <v>81.300296000000003</v>
      </c>
      <c r="P53" s="42">
        <v>87.519986000000003</v>
      </c>
      <c r="Q53" s="40">
        <v>7.6502673495801199</v>
      </c>
      <c r="R53" s="41">
        <v>4465.1256374269533</v>
      </c>
      <c r="S53" s="42">
        <v>4832.9784810523161</v>
      </c>
      <c r="T53" s="40">
        <v>8.2383537104084645</v>
      </c>
      <c r="U53" s="41">
        <v>451.42070799999999</v>
      </c>
      <c r="V53" s="42">
        <v>501.18866300000002</v>
      </c>
      <c r="W53" s="40">
        <v>11.024739033460573</v>
      </c>
      <c r="X53" s="41">
        <v>103.905891</v>
      </c>
      <c r="Y53" s="42">
        <v>103.881348</v>
      </c>
      <c r="Z53" s="40">
        <v>-2.3620412436475835E-2</v>
      </c>
      <c r="AA53" s="41">
        <v>4344.5150573801448</v>
      </c>
      <c r="AB53" s="42">
        <v>4824.6261013093517</v>
      </c>
      <c r="AC53" s="40">
        <v>11.050969730525617</v>
      </c>
      <c r="AD53" s="44"/>
    </row>
    <row r="54" spans="1:30" s="35" customFormat="1" x14ac:dyDescent="0.2">
      <c r="A54" s="60" t="s">
        <v>53</v>
      </c>
      <c r="B54" s="60" t="s">
        <v>54</v>
      </c>
      <c r="C54" s="31">
        <v>51.862524999999998</v>
      </c>
      <c r="D54" s="32">
        <v>66.357731999999999</v>
      </c>
      <c r="E54" s="30">
        <v>27.949289009742586</v>
      </c>
      <c r="F54" s="31">
        <v>6.2925659999999999</v>
      </c>
      <c r="G54" s="32">
        <v>5.6119510000000004</v>
      </c>
      <c r="H54" s="30">
        <v>-10.816175785839988</v>
      </c>
      <c r="I54" s="31">
        <v>8241.8722346336926</v>
      </c>
      <c r="J54" s="32">
        <v>11824.360547695444</v>
      </c>
      <c r="K54" s="33">
        <v>43.466923668235836</v>
      </c>
      <c r="L54" s="31">
        <v>511.15637900000002</v>
      </c>
      <c r="M54" s="32">
        <v>605.87682800000005</v>
      </c>
      <c r="N54" s="30">
        <v>18.53062054811998</v>
      </c>
      <c r="O54" s="31">
        <v>70.336580999999995</v>
      </c>
      <c r="P54" s="32">
        <v>56.893993000000002</v>
      </c>
      <c r="Q54" s="30">
        <v>-19.111801865945111</v>
      </c>
      <c r="R54" s="31">
        <v>7267.2906719762232</v>
      </c>
      <c r="S54" s="32">
        <v>10649.223161397724</v>
      </c>
      <c r="T54" s="30">
        <v>46.536359175266597</v>
      </c>
      <c r="U54" s="31">
        <v>612.07319099999995</v>
      </c>
      <c r="V54" s="32">
        <v>727.26118399999996</v>
      </c>
      <c r="W54" s="30">
        <v>18.819316822520339</v>
      </c>
      <c r="X54" s="31">
        <v>87.67765</v>
      </c>
      <c r="Y54" s="32">
        <v>71.883972</v>
      </c>
      <c r="Z54" s="30">
        <v>-18.013345476298692</v>
      </c>
      <c r="AA54" s="31">
        <v>6980.948862110241</v>
      </c>
      <c r="AB54" s="32">
        <v>10117.153570757053</v>
      </c>
      <c r="AC54" s="30">
        <v>44.92519241429855</v>
      </c>
      <c r="AD54" s="34"/>
    </row>
    <row r="55" spans="1:30" s="35" customFormat="1" x14ac:dyDescent="0.2">
      <c r="A55" s="63" t="s">
        <v>41</v>
      </c>
      <c r="B55" s="53" t="s">
        <v>94</v>
      </c>
      <c r="C55" s="57">
        <v>16.682583000000001</v>
      </c>
      <c r="D55" s="58">
        <v>13.592103</v>
      </c>
      <c r="E55" s="56">
        <v>-18.525188815185277</v>
      </c>
      <c r="F55" s="57">
        <v>15.85915</v>
      </c>
      <c r="G55" s="58">
        <v>11.016266</v>
      </c>
      <c r="H55" s="56">
        <v>-30.536844660653315</v>
      </c>
      <c r="I55" s="57">
        <v>1051.9216351443806</v>
      </c>
      <c r="J55" s="58">
        <v>1233.8212421522865</v>
      </c>
      <c r="K55" s="59">
        <v>17.292125281075641</v>
      </c>
      <c r="L55" s="57">
        <v>188.444558</v>
      </c>
      <c r="M55" s="58">
        <v>248.18473800000001</v>
      </c>
      <c r="N55" s="56">
        <v>31.701727358982691</v>
      </c>
      <c r="O55" s="57">
        <v>260.75903399999999</v>
      </c>
      <c r="P55" s="58">
        <v>275.05125199999998</v>
      </c>
      <c r="Q55" s="56">
        <v>5.4810058853032917</v>
      </c>
      <c r="R55" s="57">
        <v>722.67700608217478</v>
      </c>
      <c r="S55" s="58">
        <v>902.32178983137317</v>
      </c>
      <c r="T55" s="56">
        <v>24.858239882724487</v>
      </c>
      <c r="U55" s="57">
        <v>250.14721399999999</v>
      </c>
      <c r="V55" s="58">
        <v>350.01631300000003</v>
      </c>
      <c r="W55" s="56">
        <v>39.924130036483248</v>
      </c>
      <c r="X55" s="57">
        <v>368.97825599999999</v>
      </c>
      <c r="Y55" s="58">
        <v>408.72658300000001</v>
      </c>
      <c r="Z55" s="56">
        <v>10.772539127617332</v>
      </c>
      <c r="AA55" s="57">
        <v>677.9456781865216</v>
      </c>
      <c r="AB55" s="58">
        <v>856.35808278220077</v>
      </c>
      <c r="AC55" s="56">
        <v>26.316622457558168</v>
      </c>
      <c r="AD55" s="34"/>
    </row>
    <row r="56" spans="1:30" x14ac:dyDescent="0.2">
      <c r="A56" s="64" t="s">
        <v>45</v>
      </c>
      <c r="B56" s="46" t="s">
        <v>46</v>
      </c>
      <c r="C56" s="50">
        <v>10.238068</v>
      </c>
      <c r="D56" s="51">
        <v>5.5944969999999996</v>
      </c>
      <c r="E56" s="49">
        <v>-45.355930435312608</v>
      </c>
      <c r="F56" s="50">
        <v>11.07559</v>
      </c>
      <c r="G56" s="51">
        <v>6.3713490000000004</v>
      </c>
      <c r="H56" s="49">
        <v>-42.473953983489821</v>
      </c>
      <c r="I56" s="50">
        <v>924.38127449643775</v>
      </c>
      <c r="J56" s="51">
        <v>878.07103330864459</v>
      </c>
      <c r="K56" s="52">
        <v>-5.009863620725219</v>
      </c>
      <c r="L56" s="50">
        <v>134.998088</v>
      </c>
      <c r="M56" s="51">
        <v>187.189221</v>
      </c>
      <c r="N56" s="49">
        <v>38.66064606781692</v>
      </c>
      <c r="O56" s="50">
        <v>216.67501999999999</v>
      </c>
      <c r="P56" s="51">
        <v>228.06150500000001</v>
      </c>
      <c r="Q56" s="49">
        <v>5.2550981649845951</v>
      </c>
      <c r="R56" s="50">
        <v>623.04407771601916</v>
      </c>
      <c r="S56" s="51">
        <v>820.78394159505342</v>
      </c>
      <c r="T56" s="49">
        <v>31.737700581942342</v>
      </c>
      <c r="U56" s="50">
        <v>185.46890500000001</v>
      </c>
      <c r="V56" s="51">
        <v>278.67568999999997</v>
      </c>
      <c r="W56" s="49">
        <v>50.254669374362223</v>
      </c>
      <c r="X56" s="50">
        <v>313.71827200000001</v>
      </c>
      <c r="Y56" s="51">
        <v>352.946147</v>
      </c>
      <c r="Z56" s="49">
        <v>12.504172852258977</v>
      </c>
      <c r="AA56" s="50">
        <v>591.19573691901508</v>
      </c>
      <c r="AB56" s="51">
        <v>789.57000202073311</v>
      </c>
      <c r="AC56" s="49">
        <v>33.554752294990294</v>
      </c>
      <c r="AD56" s="44"/>
    </row>
    <row r="57" spans="1:30" s="35" customFormat="1" x14ac:dyDescent="0.2">
      <c r="A57" s="63" t="s">
        <v>70</v>
      </c>
      <c r="B57" s="53" t="s">
        <v>95</v>
      </c>
      <c r="C57" s="57">
        <v>42.880651</v>
      </c>
      <c r="D57" s="58">
        <v>92.253229000000005</v>
      </c>
      <c r="E57" s="56">
        <v>115.13952528379292</v>
      </c>
      <c r="F57" s="57">
        <v>12.249625999999999</v>
      </c>
      <c r="G57" s="58">
        <v>21.593785</v>
      </c>
      <c r="H57" s="56">
        <v>76.281177890655599</v>
      </c>
      <c r="I57" s="57">
        <v>3500.5681806122084</v>
      </c>
      <c r="J57" s="58">
        <v>4272.2120739833254</v>
      </c>
      <c r="K57" s="59">
        <v>22.043389917238109</v>
      </c>
      <c r="L57" s="57">
        <v>394.017383</v>
      </c>
      <c r="M57" s="58">
        <v>552.36987099999999</v>
      </c>
      <c r="N57" s="56">
        <v>40.189213682483647</v>
      </c>
      <c r="O57" s="57">
        <v>114.929391</v>
      </c>
      <c r="P57" s="58">
        <v>132.39056099999999</v>
      </c>
      <c r="Q57" s="56">
        <v>15.192954428863192</v>
      </c>
      <c r="R57" s="57">
        <v>3428.343085886534</v>
      </c>
      <c r="S57" s="58">
        <v>4172.2753255800462</v>
      </c>
      <c r="T57" s="56">
        <v>21.699468841262103</v>
      </c>
      <c r="U57" s="57">
        <v>536.74392999999998</v>
      </c>
      <c r="V57" s="58">
        <v>633.88428299999998</v>
      </c>
      <c r="W57" s="56">
        <v>18.098081332750237</v>
      </c>
      <c r="X57" s="57">
        <v>160.60285400000001</v>
      </c>
      <c r="Y57" s="58">
        <v>155.13963100000001</v>
      </c>
      <c r="Z57" s="56">
        <v>-3.401697332227982</v>
      </c>
      <c r="AA57" s="57">
        <v>3342.0572339268638</v>
      </c>
      <c r="AB57" s="58">
        <v>4085.8952603799858</v>
      </c>
      <c r="AC57" s="56">
        <v>22.256890722937261</v>
      </c>
      <c r="AD57" s="34"/>
    </row>
    <row r="58" spans="1:30" s="35" customFormat="1" x14ac:dyDescent="0.2">
      <c r="A58" s="64" t="s">
        <v>96</v>
      </c>
      <c r="B58" s="46" t="s">
        <v>97</v>
      </c>
      <c r="C58" s="50">
        <v>21.881375999999999</v>
      </c>
      <c r="D58" s="51">
        <v>65.218014999999994</v>
      </c>
      <c r="E58" s="49">
        <v>198.05262246761811</v>
      </c>
      <c r="F58" s="50">
        <v>6.4512999999999998</v>
      </c>
      <c r="G58" s="51">
        <v>15.40704</v>
      </c>
      <c r="H58" s="49">
        <v>138.82070280408604</v>
      </c>
      <c r="I58" s="50">
        <v>3391.7777812223894</v>
      </c>
      <c r="J58" s="51">
        <v>4233.0009528111814</v>
      </c>
      <c r="K58" s="52">
        <v>24.801836259615364</v>
      </c>
      <c r="L58" s="50">
        <v>209.172797</v>
      </c>
      <c r="M58" s="51">
        <v>329.75150300000001</v>
      </c>
      <c r="N58" s="49">
        <v>57.645500624060595</v>
      </c>
      <c r="O58" s="50">
        <v>64.699842000000004</v>
      </c>
      <c r="P58" s="51">
        <v>79.015133000000006</v>
      </c>
      <c r="Q58" s="49">
        <v>22.125696999383713</v>
      </c>
      <c r="R58" s="50">
        <v>3232.9722999941791</v>
      </c>
      <c r="S58" s="51">
        <v>4173.2702392591045</v>
      </c>
      <c r="T58" s="49">
        <v>29.084627148417532</v>
      </c>
      <c r="U58" s="50">
        <v>308.91512599999999</v>
      </c>
      <c r="V58" s="51">
        <v>366.979489</v>
      </c>
      <c r="W58" s="49">
        <v>18.796218803478084</v>
      </c>
      <c r="X58" s="50">
        <v>98.280011999999999</v>
      </c>
      <c r="Y58" s="51">
        <v>90.078132999999994</v>
      </c>
      <c r="Z58" s="49">
        <v>-8.3454192089435271</v>
      </c>
      <c r="AA58" s="50">
        <v>3143.2141664777164</v>
      </c>
      <c r="AB58" s="51">
        <v>4074.0130459853112</v>
      </c>
      <c r="AC58" s="49">
        <v>29.612963998270825</v>
      </c>
      <c r="AD58" s="34"/>
    </row>
    <row r="59" spans="1:30" s="35" customFormat="1" ht="9.75" thickBot="1" x14ac:dyDescent="0.25">
      <c r="A59" s="75" t="s">
        <v>72</v>
      </c>
      <c r="B59" s="76" t="s">
        <v>72</v>
      </c>
      <c r="C59" s="73">
        <v>577.84296799999993</v>
      </c>
      <c r="D59" s="74">
        <v>605.07815599999992</v>
      </c>
      <c r="E59" s="68">
        <v>4.7132507460054374</v>
      </c>
      <c r="F59" s="73" t="s">
        <v>73</v>
      </c>
      <c r="G59" s="74" t="s">
        <v>73</v>
      </c>
      <c r="H59" s="68" t="s">
        <v>73</v>
      </c>
      <c r="I59" s="73" t="s">
        <v>73</v>
      </c>
      <c r="J59" s="74" t="s">
        <v>73</v>
      </c>
      <c r="K59" s="77" t="s">
        <v>73</v>
      </c>
      <c r="L59" s="73">
        <v>5684.7514649999994</v>
      </c>
      <c r="M59" s="74">
        <v>6108.7834919999987</v>
      </c>
      <c r="N59" s="68">
        <v>7.4591128497118797</v>
      </c>
      <c r="O59" s="73" t="s">
        <v>73</v>
      </c>
      <c r="P59" s="74" t="s">
        <v>73</v>
      </c>
      <c r="Q59" s="68" t="s">
        <v>73</v>
      </c>
      <c r="R59" s="73" t="s">
        <v>73</v>
      </c>
      <c r="S59" s="74" t="s">
        <v>73</v>
      </c>
      <c r="T59" s="68" t="s">
        <v>73</v>
      </c>
      <c r="U59" s="73">
        <v>7002.054881</v>
      </c>
      <c r="V59" s="74">
        <v>7368.8598759999986</v>
      </c>
      <c r="W59" s="68">
        <v>5.2385335624163698</v>
      </c>
      <c r="X59" s="73" t="s">
        <v>73</v>
      </c>
      <c r="Y59" s="74" t="s">
        <v>73</v>
      </c>
      <c r="Z59" s="68" t="s">
        <v>73</v>
      </c>
      <c r="AA59" s="73" t="s">
        <v>73</v>
      </c>
      <c r="AB59" s="74" t="s">
        <v>73</v>
      </c>
      <c r="AC59" s="68" t="s">
        <v>73</v>
      </c>
      <c r="AD59" s="34"/>
    </row>
    <row r="60" spans="1:30" s="35" customFormat="1" ht="2.1" customHeight="1" x14ac:dyDescent="0.2">
      <c r="A60" s="78"/>
      <c r="B60" s="78"/>
      <c r="C60" s="79"/>
      <c r="D60" s="79"/>
      <c r="E60" s="80"/>
      <c r="F60" s="81"/>
      <c r="G60" s="81"/>
      <c r="H60" s="82"/>
      <c r="I60" s="81"/>
      <c r="J60" s="81"/>
      <c r="K60" s="83"/>
      <c r="L60" s="79"/>
      <c r="M60" s="79"/>
      <c r="N60" s="80"/>
      <c r="O60" s="81"/>
      <c r="P60" s="81"/>
      <c r="Q60" s="82"/>
      <c r="R60" s="81"/>
      <c r="S60" s="81"/>
      <c r="T60" s="83"/>
      <c r="U60" s="32"/>
      <c r="V60" s="32"/>
      <c r="W60" s="30"/>
      <c r="X60" s="84"/>
      <c r="Y60" s="84"/>
      <c r="Z60" s="83"/>
      <c r="AA60" s="84"/>
      <c r="AB60" s="84"/>
      <c r="AC60" s="83"/>
    </row>
    <row r="61" spans="1:30" s="85" customFormat="1" ht="9" customHeight="1" x14ac:dyDescent="0.2">
      <c r="C61" s="86" t="str">
        <f>C2</f>
        <v>Outubro</v>
      </c>
      <c r="D61" s="86"/>
      <c r="E61" s="86"/>
      <c r="F61" s="86"/>
      <c r="G61" s="86"/>
      <c r="H61" s="86"/>
      <c r="I61" s="86"/>
      <c r="J61" s="86"/>
      <c r="K61" s="87"/>
      <c r="L61" s="86" t="str">
        <f>L2</f>
        <v>Janeiro - Outubro</v>
      </c>
      <c r="M61" s="86"/>
      <c r="N61" s="86"/>
      <c r="O61" s="86"/>
      <c r="P61" s="86"/>
      <c r="Q61" s="86"/>
      <c r="R61" s="86"/>
      <c r="S61" s="86"/>
      <c r="T61" s="87"/>
      <c r="U61" s="86" t="str">
        <f>U2</f>
        <v>Acumulado 12 meses</v>
      </c>
      <c r="V61" s="86"/>
      <c r="W61" s="86"/>
      <c r="X61" s="86"/>
      <c r="Y61" s="86"/>
      <c r="Z61" s="86"/>
      <c r="AA61" s="86"/>
      <c r="AB61" s="86"/>
      <c r="AC61" s="87"/>
    </row>
    <row r="62" spans="1:30" x14ac:dyDescent="0.2">
      <c r="A62" s="44"/>
      <c r="B62" s="44"/>
      <c r="C62" s="6" t="s">
        <v>98</v>
      </c>
      <c r="D62" s="6"/>
      <c r="E62" s="12"/>
      <c r="F62" s="88" t="s">
        <v>99</v>
      </c>
      <c r="G62" s="88"/>
      <c r="H62" s="88"/>
      <c r="I62" s="88" t="s">
        <v>100</v>
      </c>
      <c r="J62" s="89"/>
      <c r="K62" s="4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4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4"/>
    </row>
    <row r="63" spans="1:30" ht="18" x14ac:dyDescent="0.2">
      <c r="A63" s="90"/>
      <c r="B63" s="91"/>
      <c r="C63" s="92" t="str">
        <f>$C$4</f>
        <v>2021</v>
      </c>
      <c r="D63" s="14" t="str">
        <f>$D$4</f>
        <v>2022</v>
      </c>
      <c r="E63" s="15" t="s">
        <v>7</v>
      </c>
      <c r="F63" s="92" t="str">
        <f>$C$4</f>
        <v>2021</v>
      </c>
      <c r="G63" s="14" t="str">
        <f>$D$4</f>
        <v>2022</v>
      </c>
      <c r="H63" s="15" t="s">
        <v>7</v>
      </c>
      <c r="I63" s="92" t="str">
        <f>$C$4</f>
        <v>2021</v>
      </c>
      <c r="J63" s="93" t="str">
        <f>$D$4</f>
        <v>2022</v>
      </c>
      <c r="K63" s="94"/>
      <c r="L63" s="92" t="str">
        <f>$C$4</f>
        <v>2021</v>
      </c>
      <c r="M63" s="14" t="str">
        <f>$D$4</f>
        <v>2022</v>
      </c>
      <c r="N63" s="15" t="s">
        <v>7</v>
      </c>
      <c r="O63" s="92" t="str">
        <f>$C$4</f>
        <v>2021</v>
      </c>
      <c r="P63" s="14" t="str">
        <f>$D$4</f>
        <v>2022</v>
      </c>
      <c r="Q63" s="15" t="s">
        <v>7</v>
      </c>
      <c r="R63" s="92" t="str">
        <f>$C$4</f>
        <v>2021</v>
      </c>
      <c r="S63" s="14" t="str">
        <f>$D$4</f>
        <v>2022</v>
      </c>
      <c r="T63" s="44"/>
      <c r="U63" s="92" t="str">
        <f>$U$4</f>
        <v>Novembro/20 - Outubro/21</v>
      </c>
      <c r="V63" s="14" t="str">
        <f>$V$4</f>
        <v>Novembro/21 - Outubro/22</v>
      </c>
      <c r="W63" s="15" t="s">
        <v>7</v>
      </c>
      <c r="X63" s="92" t="str">
        <f>$U$4</f>
        <v>Novembro/20 - Outubro/21</v>
      </c>
      <c r="Y63" s="14" t="str">
        <f>$V$4</f>
        <v>Novembro/21 - Outubro/22</v>
      </c>
      <c r="Z63" s="15" t="s">
        <v>7</v>
      </c>
      <c r="AA63" s="92" t="str">
        <f>$U$4</f>
        <v>Novembro/20 - Outubro/21</v>
      </c>
      <c r="AB63" s="14" t="str">
        <f>$V$4</f>
        <v>Novembro/21 - Outubro/22</v>
      </c>
      <c r="AC63" s="44"/>
    </row>
    <row r="64" spans="1:30" x14ac:dyDescent="0.2">
      <c r="A64" s="95"/>
      <c r="B64" s="96" t="s">
        <v>101</v>
      </c>
      <c r="C64" s="97">
        <v>22602.637234000002</v>
      </c>
      <c r="D64" s="97">
        <v>27298.862451000001</v>
      </c>
      <c r="E64" s="40">
        <v>20.777333053577074</v>
      </c>
      <c r="F64" s="97">
        <v>20538.918428000001</v>
      </c>
      <c r="G64" s="97">
        <v>23381.363160000001</v>
      </c>
      <c r="H64" s="40">
        <v>13.839310682129158</v>
      </c>
      <c r="I64" s="98">
        <v>2063.7188060000008</v>
      </c>
      <c r="J64" s="98">
        <v>3917.4992910000001</v>
      </c>
      <c r="K64" s="94"/>
      <c r="L64" s="97">
        <v>235880.40447199999</v>
      </c>
      <c r="M64" s="97">
        <v>280655.28356299998</v>
      </c>
      <c r="N64" s="40">
        <v>18.982025739367824</v>
      </c>
      <c r="O64" s="97">
        <v>177376.742612</v>
      </c>
      <c r="P64" s="97">
        <v>229305.88462200001</v>
      </c>
      <c r="Q64" s="40">
        <v>29.276184264806137</v>
      </c>
      <c r="R64" s="98">
        <v>58503.661859999993</v>
      </c>
      <c r="S64" s="98">
        <v>51349.398940999963</v>
      </c>
      <c r="T64" s="44"/>
      <c r="U64" s="97">
        <v>271677.01393700001</v>
      </c>
      <c r="V64" s="97">
        <v>325589.45655100001</v>
      </c>
      <c r="W64" s="40">
        <v>19.844315068370832</v>
      </c>
      <c r="X64" s="97">
        <v>207981.913978</v>
      </c>
      <c r="Y64" s="97">
        <v>271337.19118999998</v>
      </c>
      <c r="Z64" s="40">
        <v>30.461916615836905</v>
      </c>
      <c r="AA64" s="98">
        <v>63695.099959000014</v>
      </c>
      <c r="AB64" s="98">
        <v>54252.265361000027</v>
      </c>
      <c r="AC64" s="44"/>
    </row>
    <row r="65" spans="1:29" x14ac:dyDescent="0.2">
      <c r="A65" s="99"/>
      <c r="B65" s="100" t="s">
        <v>72</v>
      </c>
      <c r="C65" s="94">
        <v>13768.848831000001</v>
      </c>
      <c r="D65" s="94">
        <v>13047.521093000001</v>
      </c>
      <c r="E65" s="49">
        <v>-5.2388383869533044</v>
      </c>
      <c r="F65" s="94">
        <v>19133.828281000002</v>
      </c>
      <c r="G65" s="94">
        <v>21947.593815</v>
      </c>
      <c r="H65" s="49">
        <v>14.70571122870421</v>
      </c>
      <c r="I65" s="101">
        <v>-5364.9794500000007</v>
      </c>
      <c r="J65" s="101">
        <v>-8900.072721999999</v>
      </c>
      <c r="K65" s="94"/>
      <c r="L65" s="94">
        <v>133534.004655</v>
      </c>
      <c r="M65" s="94">
        <v>144559.80232999998</v>
      </c>
      <c r="N65" s="49">
        <v>8.2569213014215705</v>
      </c>
      <c r="O65" s="94">
        <v>164727.15221900001</v>
      </c>
      <c r="P65" s="94">
        <v>214985.53517300001</v>
      </c>
      <c r="Q65" s="49">
        <v>30.510078197177194</v>
      </c>
      <c r="R65" s="101">
        <v>-31193.147564000014</v>
      </c>
      <c r="S65" s="101">
        <v>-70425.732843000034</v>
      </c>
      <c r="T65" s="44"/>
      <c r="U65" s="94">
        <v>154264.26844900002</v>
      </c>
      <c r="V65" s="94">
        <v>171318.92759000001</v>
      </c>
      <c r="W65" s="49">
        <v>11.055482460371735</v>
      </c>
      <c r="X65" s="94">
        <v>192667.570894</v>
      </c>
      <c r="Y65" s="94">
        <v>254137.94181799999</v>
      </c>
      <c r="Z65" s="49">
        <v>31.904887075064202</v>
      </c>
      <c r="AA65" s="101">
        <v>-38403.302444999979</v>
      </c>
      <c r="AB65" s="101">
        <v>-82819.014227999985</v>
      </c>
      <c r="AC65" s="44"/>
    </row>
    <row r="66" spans="1:29" x14ac:dyDescent="0.2">
      <c r="A66" s="99"/>
      <c r="B66" s="96" t="s">
        <v>102</v>
      </c>
      <c r="C66" s="97">
        <v>8833.7884030000005</v>
      </c>
      <c r="D66" s="97">
        <v>14251.341358</v>
      </c>
      <c r="E66" s="40">
        <v>61.327628734690663</v>
      </c>
      <c r="F66" s="97">
        <v>1405.0901469999999</v>
      </c>
      <c r="G66" s="97">
        <v>1433.7693449999999</v>
      </c>
      <c r="H66" s="40">
        <v>2.0410930972103669</v>
      </c>
      <c r="I66" s="98">
        <v>7428.6982560000006</v>
      </c>
      <c r="J66" s="98">
        <v>12817.572012999999</v>
      </c>
      <c r="K66" s="94"/>
      <c r="L66" s="97">
        <v>102346.399817</v>
      </c>
      <c r="M66" s="97">
        <v>136095.481233</v>
      </c>
      <c r="N66" s="40">
        <v>32.975347912916234</v>
      </c>
      <c r="O66" s="97">
        <v>12649.590393</v>
      </c>
      <c r="P66" s="97">
        <v>14320.349448999999</v>
      </c>
      <c r="Q66" s="40">
        <v>13.208009145691868</v>
      </c>
      <c r="R66" s="98">
        <v>89696.809423999992</v>
      </c>
      <c r="S66" s="98">
        <v>121775.131784</v>
      </c>
      <c r="T66" s="44"/>
      <c r="U66" s="97">
        <v>117412.745488</v>
      </c>
      <c r="V66" s="97">
        <v>154270.528961</v>
      </c>
      <c r="W66" s="40">
        <v>31.39163752606995</v>
      </c>
      <c r="X66" s="97">
        <v>15314.343084</v>
      </c>
      <c r="Y66" s="97">
        <v>17199.249371999998</v>
      </c>
      <c r="Z66" s="40">
        <v>12.308110623232004</v>
      </c>
      <c r="AA66" s="98">
        <v>102098.40240399999</v>
      </c>
      <c r="AB66" s="98">
        <v>137071.27958900001</v>
      </c>
      <c r="AC66" s="44"/>
    </row>
    <row r="67" spans="1:29" x14ac:dyDescent="0.2">
      <c r="B67" s="103" t="s">
        <v>103</v>
      </c>
      <c r="C67" s="104">
        <v>39.082998641024865</v>
      </c>
      <c r="D67" s="104">
        <v>52.204890894557956</v>
      </c>
      <c r="E67" s="105" t="s">
        <v>73</v>
      </c>
      <c r="F67" s="104">
        <v>6.8411107036896794</v>
      </c>
      <c r="G67" s="104">
        <v>6.1321033131756888</v>
      </c>
      <c r="H67" s="105" t="s">
        <v>73</v>
      </c>
      <c r="I67" s="105" t="s">
        <v>73</v>
      </c>
      <c r="J67" s="105" t="s">
        <v>73</v>
      </c>
      <c r="L67" s="104">
        <v>43.389106461002761</v>
      </c>
      <c r="M67" s="104">
        <v>48.492043158863254</v>
      </c>
      <c r="N67" s="106" t="s">
        <v>73</v>
      </c>
      <c r="O67" s="104">
        <v>7.1314819557094635</v>
      </c>
      <c r="P67" s="104">
        <v>6.2450858915402119</v>
      </c>
      <c r="Q67" s="105" t="s">
        <v>73</v>
      </c>
      <c r="R67" s="105" t="s">
        <v>73</v>
      </c>
      <c r="S67" s="105" t="s">
        <v>73</v>
      </c>
      <c r="T67" s="107"/>
      <c r="U67" s="104">
        <v>43.217769433827478</v>
      </c>
      <c r="V67" s="104">
        <v>47.381917889848872</v>
      </c>
      <c r="W67" s="106" t="s">
        <v>73</v>
      </c>
      <c r="X67" s="104">
        <v>7.3633051985567981</v>
      </c>
      <c r="Y67" s="104">
        <v>6.3386995702909257</v>
      </c>
      <c r="Z67" s="105" t="s">
        <v>73</v>
      </c>
      <c r="AA67" s="105" t="s">
        <v>73</v>
      </c>
      <c r="AB67" s="105" t="s">
        <v>73</v>
      </c>
      <c r="AC67" s="107"/>
    </row>
    <row r="68" spans="1:29" x14ac:dyDescent="0.2">
      <c r="B68" s="108" t="s">
        <v>104</v>
      </c>
      <c r="C68" s="108"/>
      <c r="D68" s="108"/>
      <c r="E68" s="108"/>
      <c r="F68" s="108"/>
      <c r="J68" s="107" t="s">
        <v>105</v>
      </c>
      <c r="K68" s="44"/>
      <c r="M68" s="44"/>
      <c r="N68" s="44"/>
      <c r="O68" s="44"/>
      <c r="P68" s="109" t="s">
        <v>106</v>
      </c>
      <c r="Q68" s="109"/>
      <c r="R68" s="109"/>
      <c r="S68" s="109"/>
      <c r="T68" s="44"/>
      <c r="V68" s="44"/>
      <c r="W68" s="44"/>
      <c r="X68" s="44"/>
      <c r="Y68" s="109" t="s">
        <v>107</v>
      </c>
      <c r="Z68" s="109"/>
      <c r="AA68" s="109"/>
      <c r="AB68" s="109"/>
      <c r="AC68" s="44"/>
    </row>
    <row r="69" spans="1:29" ht="11.45" customHeight="1" x14ac:dyDescent="0.2">
      <c r="A69" s="44"/>
      <c r="B69" s="102" t="str">
        <f>"Dados extraídos em "&amp;LEFT('[1]12 meses'!M1,3)&amp;"/"&amp;[1]Mês!M3&amp;". Sujeitos a alteração."</f>
        <v>Dados extraídos em Nov/2022. Sujeitos a alteração.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110"/>
      <c r="M71" s="44"/>
      <c r="N71" s="44"/>
      <c r="O71" s="44"/>
      <c r="P71" s="44"/>
      <c r="Q71" s="44"/>
      <c r="R71" s="44"/>
      <c r="S71" s="44"/>
      <c r="T71" s="44"/>
      <c r="U71" s="110"/>
      <c r="V71" s="44"/>
      <c r="W71" s="44"/>
      <c r="X71" s="44"/>
      <c r="Y71" s="44"/>
      <c r="Z71" s="44"/>
      <c r="AA71" s="44"/>
      <c r="AB71" s="44"/>
      <c r="AC71" s="44"/>
    </row>
    <row r="72" spans="1:29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x14ac:dyDescent="0.2">
      <c r="A73" s="44"/>
      <c r="B73" s="44"/>
      <c r="C73" s="44"/>
      <c r="D73" s="44"/>
      <c r="E73" s="44"/>
      <c r="F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x14ac:dyDescent="0.2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x14ac:dyDescent="0.2">
      <c r="A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29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29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:29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:29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29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:29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29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1:29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29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1:29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1:29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29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:2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29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:29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:29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29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:29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29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1:29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29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1:29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29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1:29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29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1:29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1:29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1:29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1:29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1:29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1:29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29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1:29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1:29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1:29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1:29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1:29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1:29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1:29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1:29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1:29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1:29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1:29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1:29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1:29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1:29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1:29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1:29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1:29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1:29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1:29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1:29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1:29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1:29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1:29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Q139" s="44"/>
      <c r="R139" s="44"/>
      <c r="S139" s="44"/>
      <c r="T139" s="44"/>
      <c r="Z139" s="44"/>
      <c r="AA139" s="44"/>
      <c r="AB139" s="44"/>
      <c r="AC139" s="44"/>
    </row>
    <row r="140" spans="1:29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Q140" s="44"/>
      <c r="R140" s="44"/>
      <c r="S140" s="44"/>
      <c r="T140" s="44"/>
      <c r="Z140" s="44"/>
      <c r="AA140" s="44"/>
      <c r="AB140" s="44"/>
      <c r="AC140" s="44"/>
    </row>
    <row r="141" spans="1:29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Q141" s="44"/>
      <c r="R141" s="44"/>
      <c r="S141" s="44"/>
      <c r="T141" s="44"/>
      <c r="Z141" s="44"/>
      <c r="AA141" s="44"/>
      <c r="AB141" s="44"/>
      <c r="AC141" s="44"/>
    </row>
    <row r="142" spans="1:29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Q142" s="44"/>
      <c r="R142" s="44"/>
      <c r="S142" s="44"/>
      <c r="T142" s="44"/>
      <c r="Z142" s="44"/>
      <c r="AA142" s="44"/>
      <c r="AB142" s="44"/>
      <c r="AC142" s="44"/>
    </row>
    <row r="143" spans="1:29" x14ac:dyDescent="0.2">
      <c r="A143" s="111"/>
      <c r="B143" s="44"/>
      <c r="C143" s="44"/>
      <c r="D143" s="44"/>
      <c r="E143" s="44"/>
      <c r="F143" s="44"/>
      <c r="G143" s="44"/>
      <c r="H143" s="44"/>
      <c r="I143" s="44"/>
      <c r="Q143" s="44"/>
      <c r="R143" s="44"/>
      <c r="S143" s="44"/>
      <c r="Z143" s="44"/>
      <c r="AA143" s="44"/>
      <c r="AB143" s="44"/>
    </row>
    <row r="144" spans="1:29" x14ac:dyDescent="0.2">
      <c r="A144" s="111"/>
      <c r="B144" s="111"/>
    </row>
    <row r="145" spans="1:2" x14ac:dyDescent="0.2">
      <c r="A145" s="111"/>
      <c r="B145" s="111"/>
    </row>
    <row r="146" spans="1:2" x14ac:dyDescent="0.2">
      <c r="A146" s="111"/>
      <c r="B146" s="111"/>
    </row>
    <row r="147" spans="1:2" x14ac:dyDescent="0.2">
      <c r="A147" s="111"/>
      <c r="B147" s="111"/>
    </row>
    <row r="148" spans="1:2" x14ac:dyDescent="0.2">
      <c r="A148" s="111"/>
      <c r="B148" s="111"/>
    </row>
    <row r="149" spans="1:2" x14ac:dyDescent="0.2">
      <c r="A149" s="111"/>
      <c r="B149" s="111"/>
    </row>
    <row r="150" spans="1:2" x14ac:dyDescent="0.2">
      <c r="A150" s="111"/>
      <c r="B150" s="111"/>
    </row>
    <row r="151" spans="1:2" x14ac:dyDescent="0.2">
      <c r="A151" s="111"/>
      <c r="B151" s="111"/>
    </row>
    <row r="152" spans="1:2" x14ac:dyDescent="0.2">
      <c r="A152" s="111"/>
      <c r="B152" s="111"/>
    </row>
    <row r="153" spans="1:2" x14ac:dyDescent="0.2">
      <c r="A153" s="111"/>
      <c r="B153" s="111"/>
    </row>
    <row r="154" spans="1:2" x14ac:dyDescent="0.2">
      <c r="A154" s="111"/>
      <c r="B154" s="111"/>
    </row>
    <row r="155" spans="1:2" x14ac:dyDescent="0.2">
      <c r="A155" s="111"/>
      <c r="B155" s="111"/>
    </row>
    <row r="156" spans="1:2" x14ac:dyDescent="0.2">
      <c r="A156" s="111"/>
      <c r="B156" s="111"/>
    </row>
    <row r="157" spans="1:2" x14ac:dyDescent="0.2">
      <c r="A157" s="111"/>
      <c r="B157" s="111"/>
    </row>
    <row r="158" spans="1:2" x14ac:dyDescent="0.2">
      <c r="A158" s="111"/>
      <c r="B158" s="111"/>
    </row>
    <row r="159" spans="1:2" x14ac:dyDescent="0.2">
      <c r="A159" s="111"/>
      <c r="B159" s="111"/>
    </row>
    <row r="160" spans="1:2" x14ac:dyDescent="0.2">
      <c r="A160" s="111"/>
      <c r="B160" s="111"/>
    </row>
    <row r="161" spans="1:2" x14ac:dyDescent="0.2">
      <c r="A161" s="111"/>
      <c r="B161" s="111"/>
    </row>
    <row r="162" spans="1:2" x14ac:dyDescent="0.2">
      <c r="A162" s="111"/>
      <c r="B162" s="111"/>
    </row>
    <row r="163" spans="1:2" x14ac:dyDescent="0.2">
      <c r="A163" s="111"/>
      <c r="B163" s="111"/>
    </row>
    <row r="164" spans="1:2" x14ac:dyDescent="0.2">
      <c r="A164" s="111"/>
      <c r="B164" s="111"/>
    </row>
    <row r="165" spans="1:2" x14ac:dyDescent="0.2">
      <c r="A165" s="111"/>
      <c r="B165" s="111"/>
    </row>
    <row r="166" spans="1:2" x14ac:dyDescent="0.2">
      <c r="A166" s="111"/>
      <c r="B166" s="111"/>
    </row>
    <row r="167" spans="1:2" x14ac:dyDescent="0.2">
      <c r="A167" s="111"/>
      <c r="B167" s="111"/>
    </row>
    <row r="168" spans="1:2" x14ac:dyDescent="0.2">
      <c r="A168" s="111"/>
      <c r="B168" s="111"/>
    </row>
    <row r="169" spans="1:2" x14ac:dyDescent="0.2">
      <c r="A169" s="111"/>
      <c r="B169" s="111"/>
    </row>
    <row r="170" spans="1:2" x14ac:dyDescent="0.2">
      <c r="A170" s="111"/>
      <c r="B170" s="111"/>
    </row>
    <row r="171" spans="1:2" x14ac:dyDescent="0.2">
      <c r="A171" s="111"/>
      <c r="B171" s="111"/>
    </row>
    <row r="172" spans="1:2" x14ac:dyDescent="0.2">
      <c r="A172" s="111"/>
      <c r="B172" s="111"/>
    </row>
    <row r="173" spans="1:2" x14ac:dyDescent="0.2">
      <c r="A173" s="111"/>
      <c r="B173" s="111"/>
    </row>
    <row r="174" spans="1:2" x14ac:dyDescent="0.2">
      <c r="A174" s="111"/>
      <c r="B174" s="111"/>
    </row>
    <row r="175" spans="1:2" x14ac:dyDescent="0.2">
      <c r="A175" s="111"/>
      <c r="B175" s="111"/>
    </row>
    <row r="176" spans="1:2" x14ac:dyDescent="0.2">
      <c r="A176" s="111"/>
      <c r="B176" s="111"/>
    </row>
    <row r="177" spans="1:2" x14ac:dyDescent="0.2">
      <c r="A177" s="111"/>
      <c r="B177" s="111"/>
    </row>
    <row r="178" spans="1:2" x14ac:dyDescent="0.2">
      <c r="A178" s="111"/>
      <c r="B178" s="111"/>
    </row>
    <row r="179" spans="1:2" x14ac:dyDescent="0.2">
      <c r="A179" s="111"/>
      <c r="B179" s="111"/>
    </row>
    <row r="180" spans="1:2" x14ac:dyDescent="0.2">
      <c r="A180" s="111"/>
      <c r="B180" s="111"/>
    </row>
    <row r="181" spans="1:2" x14ac:dyDescent="0.2">
      <c r="A181" s="111"/>
      <c r="B181" s="111"/>
    </row>
    <row r="182" spans="1:2" x14ac:dyDescent="0.2">
      <c r="A182" s="111"/>
      <c r="B182" s="111"/>
    </row>
    <row r="183" spans="1:2" x14ac:dyDescent="0.2">
      <c r="A183" s="111"/>
      <c r="B183" s="111"/>
    </row>
    <row r="184" spans="1:2" x14ac:dyDescent="0.2">
      <c r="A184" s="111"/>
      <c r="B184" s="111"/>
    </row>
    <row r="185" spans="1:2" x14ac:dyDescent="0.2">
      <c r="A185" s="111"/>
      <c r="B185" s="111"/>
    </row>
    <row r="186" spans="1:2" x14ac:dyDescent="0.2">
      <c r="A186" s="111"/>
      <c r="B186" s="111"/>
    </row>
    <row r="187" spans="1:2" x14ac:dyDescent="0.2">
      <c r="A187" s="111"/>
      <c r="B187" s="111"/>
    </row>
    <row r="188" spans="1:2" x14ac:dyDescent="0.2">
      <c r="A188" s="111"/>
      <c r="B188" s="111"/>
    </row>
    <row r="189" spans="1:2" x14ac:dyDescent="0.2">
      <c r="A189" s="111"/>
      <c r="B189" s="111"/>
    </row>
    <row r="190" spans="1:2" x14ac:dyDescent="0.2">
      <c r="A190" s="111"/>
      <c r="B190" s="111"/>
    </row>
    <row r="191" spans="1:2" x14ac:dyDescent="0.2">
      <c r="A191" s="111"/>
      <c r="B191" s="111"/>
    </row>
    <row r="192" spans="1:2" x14ac:dyDescent="0.2">
      <c r="A192" s="111"/>
      <c r="B192" s="111"/>
    </row>
    <row r="193" spans="1:2" x14ac:dyDescent="0.2">
      <c r="A193" s="111"/>
      <c r="B193" s="111"/>
    </row>
    <row r="194" spans="1:2" x14ac:dyDescent="0.2">
      <c r="A194" s="111"/>
      <c r="B194" s="111"/>
    </row>
    <row r="195" spans="1:2" x14ac:dyDescent="0.2">
      <c r="A195" s="111"/>
      <c r="B195" s="111"/>
    </row>
    <row r="196" spans="1:2" x14ac:dyDescent="0.2">
      <c r="A196" s="111"/>
      <c r="B196" s="111"/>
    </row>
    <row r="197" spans="1:2" x14ac:dyDescent="0.2">
      <c r="A197" s="111"/>
      <c r="B197" s="111"/>
    </row>
    <row r="198" spans="1:2" x14ac:dyDescent="0.2">
      <c r="A198" s="111"/>
      <c r="B198" s="111"/>
    </row>
    <row r="199" spans="1:2" x14ac:dyDescent="0.2">
      <c r="A199" s="111"/>
      <c r="B199" s="111"/>
    </row>
    <row r="200" spans="1:2" x14ac:dyDescent="0.2">
      <c r="A200" s="111"/>
      <c r="B200" s="111"/>
    </row>
    <row r="201" spans="1:2" x14ac:dyDescent="0.2">
      <c r="A201" s="111"/>
      <c r="B201" s="111"/>
    </row>
    <row r="202" spans="1:2" x14ac:dyDescent="0.2">
      <c r="A202" s="111"/>
      <c r="B202" s="111"/>
    </row>
    <row r="203" spans="1:2" x14ac:dyDescent="0.2">
      <c r="A203" s="111"/>
      <c r="B203" s="111"/>
    </row>
    <row r="204" spans="1:2" x14ac:dyDescent="0.2">
      <c r="A204" s="111"/>
      <c r="B204" s="111"/>
    </row>
    <row r="205" spans="1:2" x14ac:dyDescent="0.2">
      <c r="A205" s="111"/>
      <c r="B205" s="111"/>
    </row>
    <row r="206" spans="1:2" x14ac:dyDescent="0.2">
      <c r="A206" s="111"/>
      <c r="B206" s="111"/>
    </row>
    <row r="207" spans="1:2" x14ac:dyDescent="0.2">
      <c r="A207" s="111"/>
      <c r="B207" s="111"/>
    </row>
    <row r="208" spans="1:2" x14ac:dyDescent="0.2">
      <c r="A208" s="111"/>
      <c r="B208" s="111"/>
    </row>
    <row r="209" spans="1:2" x14ac:dyDescent="0.2">
      <c r="A209" s="111"/>
      <c r="B209" s="111"/>
    </row>
    <row r="210" spans="1:2" x14ac:dyDescent="0.2">
      <c r="A210" s="111"/>
      <c r="B210" s="111"/>
    </row>
    <row r="211" spans="1:2" x14ac:dyDescent="0.2">
      <c r="A211" s="111"/>
      <c r="B211" s="111"/>
    </row>
    <row r="212" spans="1:2" x14ac:dyDescent="0.2">
      <c r="A212" s="111"/>
      <c r="B212" s="111"/>
    </row>
    <row r="213" spans="1:2" x14ac:dyDescent="0.2">
      <c r="A213" s="111"/>
      <c r="B213" s="111"/>
    </row>
    <row r="214" spans="1:2" x14ac:dyDescent="0.2">
      <c r="A214" s="111"/>
      <c r="B214" s="111"/>
    </row>
    <row r="215" spans="1:2" x14ac:dyDescent="0.2">
      <c r="A215" s="111"/>
      <c r="B215" s="111"/>
    </row>
    <row r="216" spans="1:2" x14ac:dyDescent="0.2">
      <c r="A216" s="111"/>
      <c r="B216" s="111"/>
    </row>
    <row r="217" spans="1:2" x14ac:dyDescent="0.2">
      <c r="A217" s="111"/>
      <c r="B217" s="111"/>
    </row>
    <row r="218" spans="1:2" x14ac:dyDescent="0.2">
      <c r="A218" s="111"/>
      <c r="B218" s="111"/>
    </row>
    <row r="219" spans="1:2" x14ac:dyDescent="0.2">
      <c r="A219" s="111"/>
      <c r="B219" s="111"/>
    </row>
    <row r="220" spans="1:2" x14ac:dyDescent="0.2">
      <c r="A220" s="111"/>
      <c r="B220" s="111"/>
    </row>
    <row r="221" spans="1:2" x14ac:dyDescent="0.2">
      <c r="A221" s="111"/>
      <c r="B221" s="111"/>
    </row>
    <row r="222" spans="1:2" x14ac:dyDescent="0.2">
      <c r="A222" s="111"/>
      <c r="B222" s="111"/>
    </row>
    <row r="223" spans="1:2" x14ac:dyDescent="0.2">
      <c r="A223" s="111"/>
      <c r="B223" s="111"/>
    </row>
    <row r="224" spans="1:2" x14ac:dyDescent="0.2">
      <c r="A224" s="111"/>
      <c r="B224" s="111"/>
    </row>
    <row r="225" spans="1:2" x14ac:dyDescent="0.2">
      <c r="A225" s="111"/>
      <c r="B225" s="111"/>
    </row>
    <row r="226" spans="1:2" x14ac:dyDescent="0.2">
      <c r="A226" s="111"/>
      <c r="B226" s="111"/>
    </row>
    <row r="227" spans="1:2" x14ac:dyDescent="0.2">
      <c r="A227" s="111"/>
      <c r="B227" s="111"/>
    </row>
    <row r="228" spans="1:2" x14ac:dyDescent="0.2">
      <c r="A228" s="111"/>
      <c r="B228" s="111"/>
    </row>
    <row r="229" spans="1:2" x14ac:dyDescent="0.2">
      <c r="A229" s="111"/>
      <c r="B229" s="111"/>
    </row>
    <row r="230" spans="1:2" x14ac:dyDescent="0.2">
      <c r="A230" s="111"/>
      <c r="B230" s="111"/>
    </row>
    <row r="231" spans="1:2" x14ac:dyDescent="0.2">
      <c r="A231" s="111"/>
      <c r="B231" s="111"/>
    </row>
    <row r="232" spans="1:2" x14ac:dyDescent="0.2">
      <c r="A232" s="111"/>
      <c r="B232" s="111"/>
    </row>
    <row r="233" spans="1:2" x14ac:dyDescent="0.2">
      <c r="A233" s="111"/>
      <c r="B233" s="111"/>
    </row>
    <row r="234" spans="1:2" x14ac:dyDescent="0.2">
      <c r="A234" s="111"/>
      <c r="B234" s="111"/>
    </row>
    <row r="235" spans="1:2" x14ac:dyDescent="0.2">
      <c r="A235" s="111"/>
      <c r="B235" s="111"/>
    </row>
    <row r="236" spans="1:2" x14ac:dyDescent="0.2">
      <c r="A236" s="111"/>
      <c r="B236" s="111"/>
    </row>
    <row r="237" spans="1:2" x14ac:dyDescent="0.2">
      <c r="A237" s="111"/>
      <c r="B237" s="111"/>
    </row>
    <row r="238" spans="1:2" x14ac:dyDescent="0.2">
      <c r="A238" s="111"/>
      <c r="B238" s="111"/>
    </row>
    <row r="239" spans="1:2" x14ac:dyDescent="0.2">
      <c r="A239" s="111"/>
      <c r="B239" s="111"/>
    </row>
    <row r="240" spans="1:2" x14ac:dyDescent="0.2">
      <c r="A240" s="111"/>
      <c r="B240" s="111"/>
    </row>
    <row r="241" spans="1:2" x14ac:dyDescent="0.2">
      <c r="A241" s="111"/>
      <c r="B241" s="111"/>
    </row>
    <row r="242" spans="1:2" x14ac:dyDescent="0.2">
      <c r="A242" s="111"/>
      <c r="B242" s="111"/>
    </row>
    <row r="243" spans="1:2" x14ac:dyDescent="0.2">
      <c r="A243" s="111"/>
      <c r="B243" s="111"/>
    </row>
    <row r="244" spans="1:2" x14ac:dyDescent="0.2">
      <c r="A244" s="111"/>
      <c r="B244" s="111"/>
    </row>
    <row r="245" spans="1:2" x14ac:dyDescent="0.2">
      <c r="A245" s="111"/>
      <c r="B245" s="111"/>
    </row>
    <row r="246" spans="1:2" x14ac:dyDescent="0.2">
      <c r="A246" s="111"/>
      <c r="B246" s="111"/>
    </row>
    <row r="247" spans="1:2" x14ac:dyDescent="0.2">
      <c r="A247" s="111"/>
      <c r="B247" s="111"/>
    </row>
    <row r="248" spans="1:2" x14ac:dyDescent="0.2">
      <c r="A248" s="111"/>
      <c r="B248" s="111"/>
    </row>
    <row r="249" spans="1:2" x14ac:dyDescent="0.2">
      <c r="A249" s="111"/>
      <c r="B249" s="111"/>
    </row>
    <row r="250" spans="1:2" x14ac:dyDescent="0.2">
      <c r="A250" s="111"/>
      <c r="B250" s="111"/>
    </row>
    <row r="251" spans="1:2" x14ac:dyDescent="0.2">
      <c r="A251" s="111"/>
      <c r="B251" s="111"/>
    </row>
    <row r="252" spans="1:2" x14ac:dyDescent="0.2">
      <c r="A252" s="111"/>
      <c r="B252" s="111"/>
    </row>
    <row r="253" spans="1:2" x14ac:dyDescent="0.2">
      <c r="A253" s="111"/>
      <c r="B253" s="111"/>
    </row>
    <row r="254" spans="1:2" x14ac:dyDescent="0.2">
      <c r="A254" s="111"/>
      <c r="B254" s="111"/>
    </row>
    <row r="255" spans="1:2" x14ac:dyDescent="0.2">
      <c r="A255" s="111"/>
      <c r="B255" s="111"/>
    </row>
    <row r="256" spans="1:2" x14ac:dyDescent="0.2">
      <c r="A256" s="111"/>
      <c r="B256" s="111"/>
    </row>
    <row r="257" spans="1:2" x14ac:dyDescent="0.2">
      <c r="A257" s="111"/>
      <c r="B257" s="111"/>
    </row>
    <row r="258" spans="1:2" x14ac:dyDescent="0.2">
      <c r="A258" s="111"/>
      <c r="B258" s="111"/>
    </row>
    <row r="259" spans="1:2" x14ac:dyDescent="0.2">
      <c r="A259" s="111"/>
      <c r="B259" s="111"/>
    </row>
    <row r="260" spans="1:2" x14ac:dyDescent="0.2">
      <c r="A260" s="111"/>
      <c r="B260" s="111"/>
    </row>
    <row r="261" spans="1:2" x14ac:dyDescent="0.2">
      <c r="A261" s="111"/>
      <c r="B261" s="111"/>
    </row>
    <row r="262" spans="1:2" x14ac:dyDescent="0.2">
      <c r="A262" s="111"/>
      <c r="B262" s="111"/>
    </row>
    <row r="263" spans="1:2" x14ac:dyDescent="0.2">
      <c r="A263" s="111"/>
      <c r="B263" s="111"/>
    </row>
    <row r="264" spans="1:2" x14ac:dyDescent="0.2">
      <c r="A264" s="111"/>
      <c r="B264" s="111"/>
    </row>
    <row r="265" spans="1:2" x14ac:dyDescent="0.2">
      <c r="A265" s="111"/>
      <c r="B265" s="111"/>
    </row>
    <row r="266" spans="1:2" x14ac:dyDescent="0.2">
      <c r="A266" s="111"/>
      <c r="B266" s="111"/>
    </row>
    <row r="267" spans="1:2" x14ac:dyDescent="0.2">
      <c r="A267" s="111"/>
      <c r="B267" s="111"/>
    </row>
    <row r="268" spans="1:2" x14ac:dyDescent="0.2">
      <c r="A268" s="111"/>
      <c r="B268" s="111"/>
    </row>
    <row r="269" spans="1:2" x14ac:dyDescent="0.2">
      <c r="A269" s="111"/>
      <c r="B269" s="111"/>
    </row>
    <row r="270" spans="1:2" x14ac:dyDescent="0.2">
      <c r="A270" s="111"/>
      <c r="B270" s="111"/>
    </row>
    <row r="271" spans="1:2" x14ac:dyDescent="0.2">
      <c r="A271" s="111"/>
      <c r="B271" s="111"/>
    </row>
    <row r="272" spans="1:2" x14ac:dyDescent="0.2">
      <c r="A272" s="111"/>
      <c r="B272" s="111"/>
    </row>
    <row r="273" spans="1:2" x14ac:dyDescent="0.2">
      <c r="A273" s="111"/>
      <c r="B273" s="111"/>
    </row>
    <row r="274" spans="1:2" x14ac:dyDescent="0.2">
      <c r="A274" s="111"/>
      <c r="B274" s="111"/>
    </row>
    <row r="275" spans="1:2" x14ac:dyDescent="0.2">
      <c r="A275" s="111"/>
      <c r="B275" s="111"/>
    </row>
    <row r="276" spans="1:2" x14ac:dyDescent="0.2">
      <c r="A276" s="111"/>
      <c r="B276" s="111"/>
    </row>
    <row r="277" spans="1:2" x14ac:dyDescent="0.2">
      <c r="A277" s="111"/>
      <c r="B277" s="111"/>
    </row>
    <row r="278" spans="1:2" x14ac:dyDescent="0.2">
      <c r="A278" s="111"/>
      <c r="B278" s="111"/>
    </row>
    <row r="279" spans="1:2" x14ac:dyDescent="0.2">
      <c r="A279" s="111"/>
      <c r="B279" s="111"/>
    </row>
    <row r="280" spans="1:2" x14ac:dyDescent="0.2">
      <c r="A280" s="111"/>
      <c r="B280" s="111"/>
    </row>
    <row r="281" spans="1:2" x14ac:dyDescent="0.2">
      <c r="A281" s="111"/>
      <c r="B281" s="111"/>
    </row>
    <row r="282" spans="1:2" x14ac:dyDescent="0.2">
      <c r="A282" s="111"/>
      <c r="B282" s="111"/>
    </row>
    <row r="283" spans="1:2" x14ac:dyDescent="0.2">
      <c r="A283" s="111"/>
      <c r="B283" s="111"/>
    </row>
    <row r="284" spans="1:2" x14ac:dyDescent="0.2">
      <c r="A284" s="111"/>
      <c r="B284" s="111"/>
    </row>
    <row r="285" spans="1:2" x14ac:dyDescent="0.2">
      <c r="A285" s="111"/>
      <c r="B285" s="111"/>
    </row>
    <row r="286" spans="1:2" x14ac:dyDescent="0.2">
      <c r="A286" s="111"/>
      <c r="B286" s="111"/>
    </row>
    <row r="287" spans="1:2" x14ac:dyDescent="0.2">
      <c r="A287" s="111"/>
      <c r="B287" s="111"/>
    </row>
    <row r="288" spans="1:2" x14ac:dyDescent="0.2">
      <c r="A288" s="111"/>
      <c r="B288" s="111"/>
    </row>
    <row r="289" spans="1:2" x14ac:dyDescent="0.2">
      <c r="A289" s="111"/>
      <c r="B289" s="111"/>
    </row>
    <row r="290" spans="1:2" x14ac:dyDescent="0.2">
      <c r="A290" s="111"/>
      <c r="B290" s="111"/>
    </row>
    <row r="291" spans="1:2" x14ac:dyDescent="0.2">
      <c r="A291" s="111"/>
      <c r="B291" s="111"/>
    </row>
    <row r="292" spans="1:2" x14ac:dyDescent="0.2">
      <c r="A292" s="111"/>
      <c r="B292" s="111"/>
    </row>
    <row r="293" spans="1:2" x14ac:dyDescent="0.2">
      <c r="A293" s="111"/>
      <c r="B293" s="111"/>
    </row>
    <row r="294" spans="1:2" x14ac:dyDescent="0.2">
      <c r="A294" s="111"/>
      <c r="B294" s="111"/>
    </row>
    <row r="295" spans="1:2" x14ac:dyDescent="0.2">
      <c r="A295" s="111"/>
      <c r="B295" s="111"/>
    </row>
    <row r="296" spans="1:2" x14ac:dyDescent="0.2">
      <c r="A296" s="111"/>
      <c r="B296" s="111"/>
    </row>
    <row r="297" spans="1:2" x14ac:dyDescent="0.2">
      <c r="A297" s="111"/>
      <c r="B297" s="111"/>
    </row>
    <row r="298" spans="1:2" x14ac:dyDescent="0.2">
      <c r="A298" s="111"/>
      <c r="B298" s="111"/>
    </row>
    <row r="299" spans="1:2" x14ac:dyDescent="0.2">
      <c r="A299" s="111"/>
      <c r="B299" s="111"/>
    </row>
    <row r="300" spans="1:2" x14ac:dyDescent="0.2">
      <c r="A300" s="111"/>
      <c r="B300" s="111"/>
    </row>
    <row r="301" spans="1:2" x14ac:dyDescent="0.2">
      <c r="A301" s="111"/>
      <c r="B301" s="111"/>
    </row>
    <row r="302" spans="1:2" x14ac:dyDescent="0.2">
      <c r="A302" s="111"/>
      <c r="B302" s="111"/>
    </row>
    <row r="303" spans="1:2" x14ac:dyDescent="0.2">
      <c r="A303" s="111"/>
      <c r="B303" s="111"/>
    </row>
    <row r="304" spans="1:2" x14ac:dyDescent="0.2">
      <c r="A304" s="111"/>
      <c r="B304" s="111"/>
    </row>
    <row r="305" spans="1:2" x14ac:dyDescent="0.2">
      <c r="A305" s="111"/>
      <c r="B305" s="111"/>
    </row>
    <row r="306" spans="1:2" x14ac:dyDescent="0.2">
      <c r="A306" s="111"/>
      <c r="B306" s="111"/>
    </row>
    <row r="307" spans="1:2" x14ac:dyDescent="0.2">
      <c r="A307" s="111"/>
      <c r="B307" s="111"/>
    </row>
    <row r="308" spans="1:2" x14ac:dyDescent="0.2">
      <c r="A308" s="111"/>
      <c r="B308" s="111"/>
    </row>
    <row r="309" spans="1:2" x14ac:dyDescent="0.2">
      <c r="A309" s="111"/>
      <c r="B309" s="111"/>
    </row>
    <row r="310" spans="1:2" x14ac:dyDescent="0.2">
      <c r="A310" s="111"/>
      <c r="B310" s="111"/>
    </row>
    <row r="311" spans="1:2" x14ac:dyDescent="0.2">
      <c r="A311" s="111"/>
      <c r="B311" s="111"/>
    </row>
    <row r="312" spans="1:2" x14ac:dyDescent="0.2">
      <c r="A312" s="111"/>
      <c r="B312" s="111"/>
    </row>
    <row r="313" spans="1:2" x14ac:dyDescent="0.2">
      <c r="A313" s="111"/>
      <c r="B313" s="111"/>
    </row>
    <row r="314" spans="1:2" x14ac:dyDescent="0.2">
      <c r="A314" s="111"/>
      <c r="B314" s="111"/>
    </row>
    <row r="315" spans="1:2" x14ac:dyDescent="0.2">
      <c r="A315" s="111"/>
      <c r="B315" s="111"/>
    </row>
    <row r="316" spans="1:2" x14ac:dyDescent="0.2">
      <c r="A316" s="111"/>
      <c r="B316" s="111"/>
    </row>
    <row r="317" spans="1:2" x14ac:dyDescent="0.2">
      <c r="A317" s="111"/>
      <c r="B317" s="111"/>
    </row>
    <row r="318" spans="1:2" x14ac:dyDescent="0.2">
      <c r="A318" s="111"/>
      <c r="B318" s="111"/>
    </row>
    <row r="319" spans="1:2" x14ac:dyDescent="0.2">
      <c r="A319" s="111"/>
      <c r="B319" s="111"/>
    </row>
    <row r="320" spans="1:2" x14ac:dyDescent="0.2">
      <c r="A320" s="111"/>
      <c r="B320" s="111"/>
    </row>
    <row r="321" spans="1:2" x14ac:dyDescent="0.2">
      <c r="A321" s="111"/>
      <c r="B321" s="111"/>
    </row>
    <row r="322" spans="1:2" x14ac:dyDescent="0.2">
      <c r="A322" s="111"/>
      <c r="B322" s="111"/>
    </row>
    <row r="323" spans="1:2" x14ac:dyDescent="0.2">
      <c r="A323" s="111"/>
      <c r="B323" s="111"/>
    </row>
    <row r="324" spans="1:2" x14ac:dyDescent="0.2">
      <c r="A324" s="111"/>
      <c r="B324" s="111"/>
    </row>
    <row r="325" spans="1:2" x14ac:dyDescent="0.2">
      <c r="A325" s="111"/>
      <c r="B325" s="111"/>
    </row>
    <row r="326" spans="1:2" x14ac:dyDescent="0.2">
      <c r="A326" s="111"/>
      <c r="B326" s="111"/>
    </row>
    <row r="327" spans="1:2" x14ac:dyDescent="0.2">
      <c r="A327" s="111"/>
      <c r="B327" s="111"/>
    </row>
    <row r="328" spans="1:2" x14ac:dyDescent="0.2">
      <c r="A328" s="111"/>
      <c r="B328" s="111"/>
    </row>
    <row r="329" spans="1:2" x14ac:dyDescent="0.2">
      <c r="A329" s="111"/>
      <c r="B329" s="111"/>
    </row>
    <row r="330" spans="1:2" x14ac:dyDescent="0.2">
      <c r="A330" s="111"/>
      <c r="B330" s="111"/>
    </row>
    <row r="331" spans="1:2" x14ac:dyDescent="0.2">
      <c r="A331" s="111"/>
      <c r="B331" s="111"/>
    </row>
    <row r="332" spans="1:2" x14ac:dyDescent="0.2">
      <c r="A332" s="111"/>
      <c r="B332" s="111"/>
    </row>
    <row r="333" spans="1:2" x14ac:dyDescent="0.2">
      <c r="A333" s="111"/>
      <c r="B333" s="111"/>
    </row>
    <row r="334" spans="1:2" x14ac:dyDescent="0.2">
      <c r="A334" s="111"/>
      <c r="B334" s="111"/>
    </row>
    <row r="335" spans="1:2" x14ac:dyDescent="0.2">
      <c r="A335" s="111"/>
      <c r="B335" s="111"/>
    </row>
    <row r="336" spans="1:2" x14ac:dyDescent="0.2">
      <c r="A336" s="111"/>
      <c r="B336" s="111"/>
    </row>
    <row r="337" spans="1:2" x14ac:dyDescent="0.2">
      <c r="A337" s="111"/>
      <c r="B337" s="111"/>
    </row>
    <row r="338" spans="1:2" x14ac:dyDescent="0.2">
      <c r="A338" s="111"/>
      <c r="B338" s="111"/>
    </row>
    <row r="339" spans="1:2" x14ac:dyDescent="0.2">
      <c r="A339" s="111"/>
      <c r="B339" s="111"/>
    </row>
    <row r="340" spans="1:2" x14ac:dyDescent="0.2">
      <c r="A340" s="111"/>
      <c r="B340" s="111"/>
    </row>
    <row r="341" spans="1:2" x14ac:dyDescent="0.2">
      <c r="A341" s="111"/>
      <c r="B341" s="111"/>
    </row>
    <row r="342" spans="1:2" x14ac:dyDescent="0.2">
      <c r="A342" s="111"/>
      <c r="B342" s="111"/>
    </row>
    <row r="343" spans="1:2" x14ac:dyDescent="0.2">
      <c r="A343" s="111"/>
      <c r="B343" s="111"/>
    </row>
    <row r="344" spans="1:2" x14ac:dyDescent="0.2">
      <c r="A344" s="111"/>
      <c r="B344" s="111"/>
    </row>
    <row r="345" spans="1:2" x14ac:dyDescent="0.2">
      <c r="A345" s="111"/>
      <c r="B345" s="111"/>
    </row>
    <row r="346" spans="1:2" x14ac:dyDescent="0.2">
      <c r="A346" s="111"/>
      <c r="B346" s="111"/>
    </row>
    <row r="347" spans="1:2" x14ac:dyDescent="0.2">
      <c r="A347" s="111"/>
      <c r="B347" s="111"/>
    </row>
    <row r="348" spans="1:2" x14ac:dyDescent="0.2">
      <c r="A348" s="111"/>
      <c r="B348" s="111"/>
    </row>
    <row r="349" spans="1:2" x14ac:dyDescent="0.2">
      <c r="A349" s="111"/>
      <c r="B349" s="111"/>
    </row>
    <row r="350" spans="1:2" x14ac:dyDescent="0.2">
      <c r="A350" s="111"/>
      <c r="B350" s="111"/>
    </row>
    <row r="351" spans="1:2" x14ac:dyDescent="0.2">
      <c r="A351" s="111"/>
      <c r="B351" s="111"/>
    </row>
    <row r="352" spans="1:2" x14ac:dyDescent="0.2">
      <c r="A352" s="111"/>
      <c r="B352" s="111"/>
    </row>
    <row r="353" spans="1:2" x14ac:dyDescent="0.2">
      <c r="A353" s="111"/>
      <c r="B353" s="111"/>
    </row>
    <row r="354" spans="1:2" x14ac:dyDescent="0.2">
      <c r="A354" s="111"/>
      <c r="B354" s="111"/>
    </row>
    <row r="355" spans="1:2" x14ac:dyDescent="0.2">
      <c r="A355" s="111"/>
      <c r="B355" s="111"/>
    </row>
    <row r="356" spans="1:2" x14ac:dyDescent="0.2">
      <c r="A356" s="111"/>
      <c r="B356" s="111"/>
    </row>
    <row r="357" spans="1:2" x14ac:dyDescent="0.2">
      <c r="A357" s="111"/>
      <c r="B357" s="111"/>
    </row>
    <row r="358" spans="1:2" x14ac:dyDescent="0.2">
      <c r="A358" s="111"/>
      <c r="B358" s="111"/>
    </row>
    <row r="359" spans="1:2" x14ac:dyDescent="0.2">
      <c r="A359" s="111"/>
      <c r="B359" s="111"/>
    </row>
    <row r="360" spans="1:2" x14ac:dyDescent="0.2">
      <c r="A360" s="111"/>
      <c r="B360" s="111"/>
    </row>
    <row r="361" spans="1:2" x14ac:dyDescent="0.2">
      <c r="A361" s="111"/>
      <c r="B361" s="111"/>
    </row>
    <row r="362" spans="1:2" x14ac:dyDescent="0.2">
      <c r="A362" s="111"/>
      <c r="B362" s="111"/>
    </row>
    <row r="363" spans="1:2" x14ac:dyDescent="0.2">
      <c r="A363" s="111"/>
      <c r="B363" s="111"/>
    </row>
    <row r="364" spans="1:2" x14ac:dyDescent="0.2">
      <c r="A364" s="111"/>
      <c r="B364" s="111"/>
    </row>
    <row r="365" spans="1:2" x14ac:dyDescent="0.2">
      <c r="A365" s="111"/>
      <c r="B365" s="111"/>
    </row>
    <row r="366" spans="1:2" x14ac:dyDescent="0.2">
      <c r="A366" s="111"/>
      <c r="B366" s="111"/>
    </row>
    <row r="367" spans="1:2" x14ac:dyDescent="0.2">
      <c r="A367" s="111"/>
      <c r="B367" s="111"/>
    </row>
    <row r="368" spans="1:2" x14ac:dyDescent="0.2">
      <c r="A368" s="111"/>
      <c r="B368" s="111"/>
    </row>
    <row r="369" spans="1:2" x14ac:dyDescent="0.2">
      <c r="A369" s="111"/>
      <c r="B369" s="111"/>
    </row>
    <row r="370" spans="1:2" x14ac:dyDescent="0.2">
      <c r="A370" s="111"/>
      <c r="B370" s="111"/>
    </row>
    <row r="371" spans="1:2" x14ac:dyDescent="0.2">
      <c r="A371" s="111"/>
      <c r="B371" s="111"/>
    </row>
    <row r="372" spans="1:2" x14ac:dyDescent="0.2">
      <c r="A372" s="111"/>
      <c r="B372" s="111"/>
    </row>
    <row r="373" spans="1:2" x14ac:dyDescent="0.2">
      <c r="A373" s="111"/>
      <c r="B373" s="111"/>
    </row>
    <row r="374" spans="1:2" x14ac:dyDescent="0.2">
      <c r="A374" s="111"/>
      <c r="B374" s="111"/>
    </row>
    <row r="375" spans="1:2" x14ac:dyDescent="0.2">
      <c r="A375" s="111"/>
      <c r="B375" s="111"/>
    </row>
    <row r="376" spans="1:2" x14ac:dyDescent="0.2">
      <c r="A376" s="111"/>
      <c r="B376" s="111"/>
    </row>
    <row r="377" spans="1:2" x14ac:dyDescent="0.2">
      <c r="A377" s="111"/>
      <c r="B377" s="111"/>
    </row>
    <row r="378" spans="1:2" x14ac:dyDescent="0.2">
      <c r="A378" s="111"/>
      <c r="B378" s="111"/>
    </row>
    <row r="379" spans="1:2" x14ac:dyDescent="0.2">
      <c r="A379" s="111"/>
      <c r="B379" s="111"/>
    </row>
    <row r="380" spans="1:2" x14ac:dyDescent="0.2">
      <c r="A380" s="111"/>
      <c r="B380" s="111"/>
    </row>
    <row r="381" spans="1:2" x14ac:dyDescent="0.2">
      <c r="A381" s="111"/>
      <c r="B381" s="111"/>
    </row>
    <row r="382" spans="1:2" x14ac:dyDescent="0.2">
      <c r="A382" s="111"/>
      <c r="B382" s="111"/>
    </row>
    <row r="383" spans="1:2" x14ac:dyDescent="0.2">
      <c r="A383" s="111"/>
      <c r="B383" s="111"/>
    </row>
    <row r="384" spans="1:2" x14ac:dyDescent="0.2">
      <c r="A384" s="111"/>
      <c r="B384" s="111"/>
    </row>
    <row r="385" spans="1:2" x14ac:dyDescent="0.2">
      <c r="A385" s="111"/>
      <c r="B385" s="111"/>
    </row>
    <row r="386" spans="1:2" x14ac:dyDescent="0.2">
      <c r="A386" s="111"/>
      <c r="B386" s="111"/>
    </row>
    <row r="387" spans="1:2" x14ac:dyDescent="0.2">
      <c r="A387" s="111"/>
      <c r="B387" s="111"/>
    </row>
    <row r="388" spans="1:2" x14ac:dyDescent="0.2">
      <c r="A388" s="111"/>
      <c r="B388" s="111"/>
    </row>
    <row r="389" spans="1:2" x14ac:dyDescent="0.2">
      <c r="A389" s="111"/>
      <c r="B389" s="111"/>
    </row>
    <row r="390" spans="1:2" x14ac:dyDescent="0.2">
      <c r="A390" s="111"/>
      <c r="B390" s="111"/>
    </row>
    <row r="391" spans="1:2" x14ac:dyDescent="0.2">
      <c r="A391" s="111"/>
      <c r="B391" s="111"/>
    </row>
    <row r="392" spans="1:2" x14ac:dyDescent="0.2">
      <c r="A392" s="111"/>
      <c r="B392" s="111"/>
    </row>
    <row r="393" spans="1:2" x14ac:dyDescent="0.2">
      <c r="A393" s="111"/>
      <c r="B393" s="111"/>
    </row>
    <row r="394" spans="1:2" x14ac:dyDescent="0.2">
      <c r="A394" s="111"/>
      <c r="B394" s="111"/>
    </row>
    <row r="395" spans="1:2" x14ac:dyDescent="0.2">
      <c r="A395" s="111"/>
      <c r="B395" s="111"/>
    </row>
    <row r="396" spans="1:2" x14ac:dyDescent="0.2">
      <c r="A396" s="111"/>
      <c r="B396" s="111"/>
    </row>
    <row r="397" spans="1:2" x14ac:dyDescent="0.2">
      <c r="A397" s="111"/>
      <c r="B397" s="111"/>
    </row>
    <row r="398" spans="1:2" x14ac:dyDescent="0.2">
      <c r="A398" s="111"/>
      <c r="B398" s="111"/>
    </row>
    <row r="399" spans="1:2" x14ac:dyDescent="0.2">
      <c r="A399" s="111"/>
      <c r="B399" s="111"/>
    </row>
    <row r="400" spans="1:2" x14ac:dyDescent="0.2">
      <c r="A400" s="111"/>
      <c r="B400" s="111"/>
    </row>
    <row r="401" spans="1:2" x14ac:dyDescent="0.2">
      <c r="A401" s="111"/>
      <c r="B401" s="111"/>
    </row>
    <row r="402" spans="1:2" x14ac:dyDescent="0.2">
      <c r="A402" s="111"/>
      <c r="B402" s="111"/>
    </row>
    <row r="403" spans="1:2" x14ac:dyDescent="0.2">
      <c r="A403" s="111"/>
      <c r="B403" s="111"/>
    </row>
    <row r="404" spans="1:2" x14ac:dyDescent="0.2">
      <c r="A404" s="111"/>
      <c r="B404" s="111"/>
    </row>
    <row r="405" spans="1:2" x14ac:dyDescent="0.2">
      <c r="A405" s="111"/>
      <c r="B405" s="111"/>
    </row>
    <row r="406" spans="1:2" x14ac:dyDescent="0.2">
      <c r="A406" s="111"/>
      <c r="B406" s="111"/>
    </row>
    <row r="407" spans="1:2" x14ac:dyDescent="0.2">
      <c r="A407" s="111"/>
      <c r="B407" s="111"/>
    </row>
    <row r="408" spans="1:2" x14ac:dyDescent="0.2">
      <c r="A408" s="111"/>
      <c r="B408" s="111"/>
    </row>
    <row r="409" spans="1:2" x14ac:dyDescent="0.2">
      <c r="A409" s="111"/>
      <c r="B409" s="111"/>
    </row>
    <row r="410" spans="1:2" x14ac:dyDescent="0.2">
      <c r="A410" s="111"/>
      <c r="B410" s="111"/>
    </row>
    <row r="411" spans="1:2" x14ac:dyDescent="0.2">
      <c r="A411" s="111"/>
      <c r="B411" s="111"/>
    </row>
    <row r="412" spans="1:2" x14ac:dyDescent="0.2">
      <c r="A412" s="111"/>
      <c r="B412" s="111"/>
    </row>
    <row r="413" spans="1:2" x14ac:dyDescent="0.2">
      <c r="A413" s="111"/>
      <c r="B413" s="111"/>
    </row>
    <row r="414" spans="1:2" x14ac:dyDescent="0.2">
      <c r="A414" s="111"/>
      <c r="B414" s="111"/>
    </row>
    <row r="415" spans="1:2" x14ac:dyDescent="0.2">
      <c r="A415" s="111"/>
      <c r="B415" s="111"/>
    </row>
    <row r="416" spans="1:2" x14ac:dyDescent="0.2">
      <c r="A416" s="111"/>
      <c r="B416" s="111"/>
    </row>
    <row r="417" spans="1:2" x14ac:dyDescent="0.2">
      <c r="A417" s="111"/>
      <c r="B417" s="111"/>
    </row>
    <row r="418" spans="1:2" x14ac:dyDescent="0.2">
      <c r="A418" s="111"/>
      <c r="B418" s="111"/>
    </row>
    <row r="419" spans="1:2" x14ac:dyDescent="0.2">
      <c r="A419" s="111"/>
      <c r="B419" s="111"/>
    </row>
    <row r="420" spans="1:2" x14ac:dyDescent="0.2">
      <c r="A420" s="111"/>
      <c r="B420" s="111"/>
    </row>
    <row r="421" spans="1:2" x14ac:dyDescent="0.2">
      <c r="A421" s="111"/>
      <c r="B421" s="111"/>
    </row>
    <row r="422" spans="1:2" x14ac:dyDescent="0.2">
      <c r="A422" s="111"/>
      <c r="B422" s="111"/>
    </row>
    <row r="423" spans="1:2" x14ac:dyDescent="0.2">
      <c r="A423" s="111"/>
      <c r="B423" s="111"/>
    </row>
    <row r="424" spans="1:2" x14ac:dyDescent="0.2">
      <c r="A424" s="111"/>
      <c r="B424" s="111"/>
    </row>
    <row r="425" spans="1:2" x14ac:dyDescent="0.2">
      <c r="A425" s="111"/>
      <c r="B425" s="111"/>
    </row>
    <row r="426" spans="1:2" x14ac:dyDescent="0.2">
      <c r="A426" s="111"/>
      <c r="B426" s="111"/>
    </row>
    <row r="427" spans="1:2" x14ac:dyDescent="0.2">
      <c r="A427" s="111"/>
      <c r="B427" s="111"/>
    </row>
    <row r="428" spans="1:2" x14ac:dyDescent="0.2">
      <c r="A428" s="111"/>
      <c r="B428" s="111"/>
    </row>
    <row r="429" spans="1:2" x14ac:dyDescent="0.2">
      <c r="A429" s="111"/>
      <c r="B429" s="111"/>
    </row>
    <row r="430" spans="1:2" x14ac:dyDescent="0.2">
      <c r="A430" s="111"/>
      <c r="B430" s="111"/>
    </row>
    <row r="431" spans="1:2" x14ac:dyDescent="0.2">
      <c r="A431" s="111"/>
      <c r="B431" s="111"/>
    </row>
    <row r="432" spans="1:2" x14ac:dyDescent="0.2">
      <c r="A432" s="111"/>
      <c r="B432" s="111"/>
    </row>
    <row r="433" spans="1:2" x14ac:dyDescent="0.2">
      <c r="A433" s="111"/>
      <c r="B433" s="111"/>
    </row>
    <row r="434" spans="1:2" x14ac:dyDescent="0.2">
      <c r="A434" s="111"/>
      <c r="B434" s="111"/>
    </row>
    <row r="435" spans="1:2" x14ac:dyDescent="0.2">
      <c r="A435" s="111"/>
      <c r="B435" s="111"/>
    </row>
    <row r="436" spans="1:2" x14ac:dyDescent="0.2">
      <c r="A436" s="111"/>
      <c r="B436" s="111"/>
    </row>
    <row r="437" spans="1:2" x14ac:dyDescent="0.2">
      <c r="A437" s="111"/>
      <c r="B437" s="111"/>
    </row>
    <row r="438" spans="1:2" x14ac:dyDescent="0.2">
      <c r="A438" s="111"/>
      <c r="B438" s="111"/>
    </row>
    <row r="439" spans="1:2" x14ac:dyDescent="0.2">
      <c r="A439" s="111"/>
      <c r="B439" s="111"/>
    </row>
    <row r="440" spans="1:2" x14ac:dyDescent="0.2">
      <c r="A440" s="111"/>
      <c r="B440" s="111"/>
    </row>
    <row r="441" spans="1:2" x14ac:dyDescent="0.2">
      <c r="A441" s="111"/>
      <c r="B441" s="111"/>
    </row>
    <row r="442" spans="1:2" x14ac:dyDescent="0.2">
      <c r="A442" s="111"/>
      <c r="B442" s="111"/>
    </row>
    <row r="443" spans="1:2" x14ac:dyDescent="0.2">
      <c r="A443" s="111"/>
      <c r="B443" s="111"/>
    </row>
    <row r="444" spans="1:2" x14ac:dyDescent="0.2">
      <c r="A444" s="111"/>
      <c r="B444" s="111"/>
    </row>
    <row r="445" spans="1:2" x14ac:dyDescent="0.2">
      <c r="A445" s="111"/>
      <c r="B445" s="111"/>
    </row>
    <row r="446" spans="1:2" x14ac:dyDescent="0.2">
      <c r="A446" s="111"/>
      <c r="B446" s="111"/>
    </row>
    <row r="447" spans="1:2" x14ac:dyDescent="0.2">
      <c r="A447" s="111"/>
      <c r="B447" s="111"/>
    </row>
    <row r="448" spans="1:2" x14ac:dyDescent="0.2">
      <c r="A448" s="111"/>
      <c r="B448" s="111"/>
    </row>
    <row r="449" spans="1:2" x14ac:dyDescent="0.2">
      <c r="A449" s="111"/>
      <c r="B449" s="111"/>
    </row>
    <row r="450" spans="1:2" x14ac:dyDescent="0.2">
      <c r="A450" s="111"/>
      <c r="B450" s="111"/>
    </row>
    <row r="451" spans="1:2" x14ac:dyDescent="0.2">
      <c r="A451" s="111"/>
      <c r="B451" s="111"/>
    </row>
    <row r="452" spans="1:2" x14ac:dyDescent="0.2">
      <c r="A452" s="111"/>
      <c r="B452" s="111"/>
    </row>
    <row r="453" spans="1:2" x14ac:dyDescent="0.2">
      <c r="A453" s="111"/>
      <c r="B453" s="111"/>
    </row>
    <row r="454" spans="1:2" x14ac:dyDescent="0.2">
      <c r="A454" s="111"/>
      <c r="B454" s="111"/>
    </row>
    <row r="455" spans="1:2" x14ac:dyDescent="0.2">
      <c r="A455" s="111"/>
      <c r="B455" s="111"/>
    </row>
    <row r="456" spans="1:2" x14ac:dyDescent="0.2">
      <c r="A456" s="111"/>
      <c r="B456" s="111"/>
    </row>
    <row r="457" spans="1:2" x14ac:dyDescent="0.2">
      <c r="A457" s="111"/>
      <c r="B457" s="111"/>
    </row>
    <row r="458" spans="1:2" x14ac:dyDescent="0.2">
      <c r="A458" s="111"/>
      <c r="B458" s="111"/>
    </row>
    <row r="459" spans="1:2" x14ac:dyDescent="0.2">
      <c r="A459" s="111"/>
      <c r="B459" s="111"/>
    </row>
    <row r="460" spans="1:2" x14ac:dyDescent="0.2">
      <c r="A460" s="111"/>
      <c r="B460" s="111"/>
    </row>
    <row r="461" spans="1:2" x14ac:dyDescent="0.2">
      <c r="A461" s="111"/>
      <c r="B461" s="111"/>
    </row>
    <row r="462" spans="1:2" x14ac:dyDescent="0.2">
      <c r="A462" s="111"/>
      <c r="B462" s="111"/>
    </row>
    <row r="463" spans="1:2" x14ac:dyDescent="0.2">
      <c r="A463" s="111"/>
      <c r="B463" s="111"/>
    </row>
    <row r="464" spans="1:2" x14ac:dyDescent="0.2">
      <c r="A464" s="111"/>
      <c r="B464" s="111"/>
    </row>
    <row r="465" spans="1:2" x14ac:dyDescent="0.2">
      <c r="A465" s="111"/>
      <c r="B465" s="111"/>
    </row>
    <row r="466" spans="1:2" x14ac:dyDescent="0.2">
      <c r="A466" s="111"/>
      <c r="B466" s="111"/>
    </row>
    <row r="467" spans="1:2" x14ac:dyDescent="0.2">
      <c r="A467" s="111"/>
      <c r="B467" s="111"/>
    </row>
    <row r="468" spans="1:2" x14ac:dyDescent="0.2">
      <c r="A468" s="111"/>
      <c r="B468" s="111"/>
    </row>
    <row r="469" spans="1:2" x14ac:dyDescent="0.2">
      <c r="A469" s="111"/>
      <c r="B469" s="111"/>
    </row>
    <row r="470" spans="1:2" x14ac:dyDescent="0.2">
      <c r="A470" s="111"/>
      <c r="B470" s="111"/>
    </row>
    <row r="471" spans="1:2" x14ac:dyDescent="0.2">
      <c r="A471" s="111"/>
      <c r="B471" s="111"/>
    </row>
    <row r="472" spans="1:2" x14ac:dyDescent="0.2">
      <c r="A472" s="111"/>
      <c r="B472" s="111"/>
    </row>
    <row r="473" spans="1:2" x14ac:dyDescent="0.2">
      <c r="A473" s="111"/>
      <c r="B473" s="111"/>
    </row>
    <row r="474" spans="1:2" x14ac:dyDescent="0.2">
      <c r="A474" s="111"/>
      <c r="B474" s="111"/>
    </row>
    <row r="475" spans="1:2" x14ac:dyDescent="0.2">
      <c r="A475" s="111"/>
      <c r="B475" s="111"/>
    </row>
    <row r="476" spans="1:2" x14ac:dyDescent="0.2">
      <c r="A476" s="111"/>
      <c r="B476" s="111"/>
    </row>
    <row r="477" spans="1:2" x14ac:dyDescent="0.2">
      <c r="A477" s="111"/>
      <c r="B477" s="111"/>
    </row>
    <row r="478" spans="1:2" x14ac:dyDescent="0.2">
      <c r="A478" s="111"/>
      <c r="B478" s="111"/>
    </row>
    <row r="479" spans="1:2" x14ac:dyDescent="0.2">
      <c r="A479" s="111"/>
      <c r="B479" s="111"/>
    </row>
    <row r="480" spans="1:2" x14ac:dyDescent="0.2">
      <c r="A480" s="111"/>
      <c r="B480" s="111"/>
    </row>
    <row r="481" spans="1:2" x14ac:dyDescent="0.2">
      <c r="A481" s="111"/>
      <c r="B481" s="111"/>
    </row>
    <row r="482" spans="1:2" x14ac:dyDescent="0.2">
      <c r="A482" s="111"/>
      <c r="B482" s="111"/>
    </row>
    <row r="483" spans="1:2" x14ac:dyDescent="0.2">
      <c r="A483" s="111"/>
      <c r="B483" s="111"/>
    </row>
    <row r="484" spans="1:2" x14ac:dyDescent="0.2">
      <c r="A484" s="111"/>
      <c r="B484" s="111"/>
    </row>
    <row r="485" spans="1:2" x14ac:dyDescent="0.2">
      <c r="A485" s="111"/>
      <c r="B485" s="111"/>
    </row>
    <row r="486" spans="1:2" x14ac:dyDescent="0.2">
      <c r="A486" s="111"/>
      <c r="B486" s="111"/>
    </row>
    <row r="487" spans="1:2" x14ac:dyDescent="0.2">
      <c r="A487" s="111"/>
      <c r="B487" s="111"/>
    </row>
    <row r="488" spans="1:2" x14ac:dyDescent="0.2">
      <c r="B488" s="111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2022-11-10T19:23:18Z</dcterms:created>
  <dcterms:modified xsi:type="dcterms:W3CDTF">2022-11-10T19:24:44Z</dcterms:modified>
</cp:coreProperties>
</file>