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D:\working\waccache\SC2PEPF00000538\EXCELCNV\c43514fd-89c5-4c6d-9adc-125464bcac09\"/>
    </mc:Choice>
  </mc:AlternateContent>
  <xr:revisionPtr revIDLastSave="0" documentId="8_{F885AB20-2378-4889-A6AB-2E120BCBEFB6}" xr6:coauthVersionLast="47" xr6:coauthVersionMax="47" xr10:uidLastSave="{00000000-0000-0000-0000-000000000000}"/>
  <bookViews>
    <workbookView xWindow="-60" yWindow="-60" windowWidth="15480" windowHeight="11640" tabRatio="779" xr2:uid="{ADBB3F24-F103-4EB4-B8C1-E3F85F13A7E1}"/>
  </bookViews>
  <sheets>
    <sheet name="Requerimento" sheetId="1" r:id="rId1"/>
    <sheet name="Exemplo FMS" sheetId="2" r:id="rId2"/>
    <sheet name="Exemplo FMM" sheetId="3" r:id="rId3"/>
    <sheet name="Produtos" sheetId="4" state="hidden" r:id="rId4"/>
    <sheet name="F Simples" sheetId="5" state="hidden" r:id="rId5"/>
    <sheet name="Matérias-primas" sheetId="6" state="hidden" r:id="rId6"/>
    <sheet name="Garantias" sheetId="7" state="hidden" r:id="rId7"/>
    <sheet name="Países" sheetId="8" state="hidden" r:id="rId8"/>
    <sheet name="Espécies" sheetId="9" state="hidden" r:id="rId9"/>
  </sheets>
  <definedNames>
    <definedName name="_xlnm.Print_Area" localSheetId="2">'Exemplo FMM'!$A$11:$BL$102</definedName>
    <definedName name="_xlnm.Print_Area" localSheetId="1">'Exemplo FMS'!$A$11:$BL$102</definedName>
    <definedName name="_xlnm.Print_Area" localSheetId="0">Requerimento!$A$2:$BL$96</definedName>
    <definedName name="ativ">#REF!</definedName>
    <definedName name="cat">#REF!</definedName>
    <definedName name="dec">OFFSET(#REF!,0,0,COUNTA(#REF!)-1,1)</definedName>
    <definedName name="decb">OFFSET(#REF!,0,0,COUNTA(#REF!)-1,2)</definedName>
    <definedName name="esp">OFFSET(Espécies!$A$1,0,0,COUNTA(Espécies!$A:$A)-1,1)</definedName>
    <definedName name="espec">Espécies!$A$1:$A$109</definedName>
    <definedName name="Excel_BuiltIn__FilterDatabase_9">Espécies!$A$1:$A$109</definedName>
    <definedName name="fsimples">'F Simples'!$A$6:$B$195</definedName>
    <definedName name="fsimplesb">'F Simples'!$A$6:$A$195</definedName>
    <definedName name="gar">OFFSET(Garantias!$A$5,0,0,COUNTA(Garantias!$A:$A)-1,1)</definedName>
    <definedName name="garb">OFFSET(Garantias!$A$5,0,0,COUNTA(Garantias!$A:$B)-1,2)</definedName>
    <definedName name="ma">Produtos!$A$49:$B$55</definedName>
    <definedName name="mab">Produtos!$A$49:$A$55</definedName>
    <definedName name="mp">'Matérias-primas'!$A$5:$B$645</definedName>
    <definedName name="mpb">'Matérias-primas'!$A$5:$A$645</definedName>
    <definedName name="nf">Produtos!$A$46:$B$47</definedName>
    <definedName name="nfb">Produtos!$A$46:$A$47</definedName>
    <definedName name="pa">Países!$A$5:$B$220</definedName>
    <definedName name="pab">Países!$A$5:$A$220</definedName>
    <definedName name="prod">Produtos!$A$6:$B$44</definedName>
    <definedName name="prodb">Produtos!$A$6:$A$44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34" i="3"/>
  <c r="B40" i="3"/>
  <c r="AB40" i="3"/>
  <c r="B42" i="3"/>
  <c r="BC42" i="3"/>
  <c r="B44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G61" i="3"/>
  <c r="B64" i="3"/>
  <c r="AH64" i="3"/>
  <c r="B65" i="3"/>
  <c r="AH65" i="3"/>
  <c r="B66" i="3"/>
  <c r="AH66" i="3"/>
  <c r="B67" i="3"/>
  <c r="AH67" i="3"/>
  <c r="B68" i="3"/>
  <c r="AH68" i="3"/>
  <c r="B69" i="3"/>
  <c r="AH69" i="3"/>
  <c r="B81" i="3"/>
  <c r="B31" i="2"/>
  <c r="B34" i="2"/>
  <c r="B40" i="2"/>
  <c r="AB40" i="2"/>
  <c r="B42" i="2"/>
  <c r="BC42" i="2"/>
  <c r="BG61" i="2"/>
  <c r="B44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4" i="2"/>
  <c r="AH64" i="2"/>
  <c r="B65" i="2"/>
  <c r="AH65" i="2"/>
  <c r="B66" i="2"/>
  <c r="AH66" i="2"/>
  <c r="B67" i="2"/>
  <c r="AH67" i="2"/>
  <c r="B68" i="2"/>
  <c r="AH68" i="2"/>
  <c r="B69" i="2"/>
  <c r="AH69" i="2"/>
  <c r="B81" i="2"/>
  <c r="B24" i="1"/>
  <c r="B27" i="1"/>
  <c r="B33" i="1"/>
  <c r="AB33" i="1"/>
  <c r="B35" i="1"/>
  <c r="BC35" i="1"/>
  <c r="B37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G54" i="1"/>
  <c r="B57" i="1"/>
  <c r="AH57" i="1"/>
  <c r="B58" i="1"/>
  <c r="AH58" i="1"/>
  <c r="B59" i="1"/>
  <c r="AH59" i="1"/>
  <c r="B60" i="1"/>
  <c r="AH60" i="1"/>
  <c r="B61" i="1"/>
  <c r="AH61" i="1"/>
  <c r="B62" i="1"/>
  <c r="AH62" i="1"/>
  <c r="B7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W12" authorId="0" shapeId="0" xr:uid="{EE00B540-E5FC-4F5E-B875-6A788CB7C493}">
      <text>
        <r>
          <rPr>
            <b/>
            <sz val="8"/>
            <color indexed="8"/>
            <rFont val="Tahoma"/>
            <family val="2"/>
          </rPr>
          <t>Preencher este campo
Ex.: RS 00000-0</t>
        </r>
      </text>
    </comment>
    <comment ref="AQ33" authorId="0" shapeId="0" xr:uid="{32079EDB-90C4-4E60-A344-BA9313F422F6}">
      <text>
        <r>
          <rPr>
            <sz val="8"/>
            <color indexed="8"/>
            <rFont val="Tahoma"/>
            <family val="2"/>
          </rPr>
          <t>Marcar esta opção somente para produtos que não requerem diluição, por ex. sólidos via solo, soluções para pronto uso (spray), etc.</t>
        </r>
      </text>
    </comment>
    <comment ref="BA33" authorId="0" shapeId="0" xr:uid="{A616504C-AA87-4FB3-8BFE-47E0F2DF74F5}">
      <text>
        <r>
          <rPr>
            <sz val="8"/>
            <color indexed="8"/>
            <rFont val="Tahoma"/>
            <family val="2"/>
          </rPr>
          <t xml:space="preserve">Inserir somente o valor (correspondente a gramas/ml), sem unidades, caso contrário, ocorrerá erros em outras células
Ex.: 1,26
</t>
        </r>
      </text>
    </comment>
    <comment ref="AN41" authorId="0" shapeId="0" xr:uid="{05B4D798-2B4D-43B4-A576-B40E561713B4}">
      <text>
        <r>
          <rPr>
            <sz val="8"/>
            <color indexed="8"/>
            <rFont val="Tahoma"/>
            <family val="2"/>
          </rPr>
          <t xml:space="preserve">Exemplo:
Caso a matéria-prima colocada no campo denominação seja MAP, colocar neste campo os teores de nutrientes, ou seja: 9% N, 48% P2O5 (CNA+H2O), 44% P2O5 (H2O)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Q40" authorId="0" shapeId="0" xr:uid="{E92AF5E3-D283-4BAC-A983-AF8434D71F93}">
      <text>
        <r>
          <rPr>
            <sz val="8"/>
            <color indexed="8"/>
            <rFont val="Tahoma"/>
            <family val="2"/>
          </rPr>
          <t>Marcar esta opção somente para produtos que não requerem diluição, por ex. sólidos via solo, soluções para pronto uso (spray), etc.</t>
        </r>
      </text>
    </comment>
    <comment ref="BA40" authorId="0" shapeId="0" xr:uid="{B470D85F-3331-4BEA-A731-F7AED8890ACD}">
      <text>
        <r>
          <rPr>
            <sz val="8"/>
            <color indexed="8"/>
            <rFont val="Tahoma"/>
            <family val="2"/>
          </rPr>
          <t xml:space="preserve">Inserir somente o valor (correspondente a gramas/ml), sem unidades, caso contrário, ocorrerá erros em outras células
Ex.: 1,26
</t>
        </r>
      </text>
    </comment>
    <comment ref="AN48" authorId="0" shapeId="0" xr:uid="{CA6B59BF-2846-43A1-9266-FF542C0FB354}">
      <text>
        <r>
          <rPr>
            <sz val="8"/>
            <color indexed="8"/>
            <rFont val="Tahoma"/>
            <family val="2"/>
          </rPr>
          <t xml:space="preserve">Exemplo:
Caso a matéria-prima colocada no campo denominação seja MAP, colocar neste campo os teores de nutrientes, ou seja: 9% N, 48% P2O5 (CNA+H2O), 44% P2O5 (H2O)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Q40" authorId="0" shapeId="0" xr:uid="{ED450548-E86F-4B6F-9329-13B9FC11009A}">
      <text>
        <r>
          <rPr>
            <sz val="8"/>
            <color indexed="8"/>
            <rFont val="Tahoma"/>
            <family val="2"/>
          </rPr>
          <t>Marcar esta opção somente para produtos que não requerem diluição, por ex. sólidos via solo, soluções para pronto uso (spray), etc.</t>
        </r>
      </text>
    </comment>
    <comment ref="BA40" authorId="0" shapeId="0" xr:uid="{C5B67483-05A7-4F35-98F9-46EBFBFC0D6F}">
      <text>
        <r>
          <rPr>
            <sz val="8"/>
            <color indexed="8"/>
            <rFont val="Tahoma"/>
            <family val="2"/>
          </rPr>
          <t xml:space="preserve">Inserir somente o valor (correspondente a gramas/ml), sem unidades, caso contrário, ocorrerá erros em outras células
Ex.: 1,26
</t>
        </r>
      </text>
    </comment>
    <comment ref="AN48" authorId="0" shapeId="0" xr:uid="{D5E421B4-18AB-4C5E-AACD-0704F8DE0B61}">
      <text>
        <r>
          <rPr>
            <sz val="8"/>
            <color indexed="8"/>
            <rFont val="Tahoma"/>
            <family val="2"/>
          </rPr>
          <t xml:space="preserve">Exemplo:
Caso a matéria-prima colocada no campo denominação seja MAP, colocar neste campo os teores de nutrientes, ou seja: 9% N, 48% P2O5 (CNA+H2O), 44% P2O5 (H2O)
</t>
        </r>
      </text>
    </comment>
  </commentList>
</comments>
</file>

<file path=xl/sharedStrings.xml><?xml version="1.0" encoding="utf-8"?>
<sst xmlns="http://schemas.openxmlformats.org/spreadsheetml/2006/main" count="1791" uniqueCount="1443">
  <si>
    <t>Instruções para o Preenchimento deste Formulário de Requerimento:</t>
  </si>
  <si>
    <t>MINISTÉRIO DA AGRICULTURA, PECUÁRIA E DO ABASTECIMENTO</t>
  </si>
  <si>
    <t>REGISTRO DE PRODUTO</t>
  </si>
  <si>
    <t xml:space="preserve"> SUPERINTENDÊNCIA FEDERAL DE AGRICULTURA</t>
  </si>
  <si>
    <t xml:space="preserve">REQUERIMENTO DE REGISTRO DE PRODUTO </t>
  </si>
  <si>
    <t>USO EXCLUSIVO DO MAPA</t>
  </si>
  <si>
    <t>1 - IDENTIFICAÇÃO DO ESTABELECIMENTO PRODUTOR OU IMPORTADOR</t>
  </si>
  <si>
    <t xml:space="preserve">     NOME OU NOME EMPRESARIAL</t>
  </si>
  <si>
    <t>REGISTRO DO ESTABELECIMENTO</t>
  </si>
  <si>
    <t>ENDEREÇO</t>
  </si>
  <si>
    <t>CAIXA POSTAL</t>
  </si>
  <si>
    <t>MUNICÍPIO</t>
  </si>
  <si>
    <t>UF</t>
  </si>
  <si>
    <t>CEP</t>
  </si>
  <si>
    <t>CNPJ</t>
  </si>
  <si>
    <t>E-MAIL  (Para recebimento de comunicados do MAPA)</t>
  </si>
  <si>
    <t>FONE:</t>
  </si>
  <si>
    <t>FAX:</t>
  </si>
  <si>
    <t>CLASSIFICAÇÃO DE PRODUTOS</t>
  </si>
  <si>
    <t>2 - IDENTIFICAÇÃO DO PRODUTO</t>
  </si>
  <si>
    <t>CÓDIGO</t>
  </si>
  <si>
    <t>CLASSIFICAÇÃO</t>
  </si>
  <si>
    <t>SE MINERAL SIMPLES, O NOME DESTE CONFORME ANEXO I DA IN Nº 39/2018</t>
  </si>
  <si>
    <t>NOME</t>
  </si>
  <si>
    <t>3 - CARACTERIZAÇÃO DO PRODUTO</t>
  </si>
  <si>
    <t>MODO DE APLICAÇÃO</t>
  </si>
  <si>
    <t>NATUREZA FÍSICA</t>
  </si>
  <si>
    <t>PRODUTO PRONTO USO</t>
  </si>
  <si>
    <t>DENSIDADE DO FLUIDO</t>
  </si>
  <si>
    <t xml:space="preserve"> SIM</t>
  </si>
  <si>
    <t xml:space="preserve"> NÃO</t>
  </si>
  <si>
    <t xml:space="preserve">INFORMAR A CULTURA, SE MODO APLICAÇÃO VIA SEMENTE </t>
  </si>
  <si>
    <t>4 - MATÉRIAS PRIMAS/COMPONENTES (COMPOSIÇÃO EM PARTES POR MIL)</t>
  </si>
  <si>
    <r>
      <t xml:space="preserve">   </t>
    </r>
    <r>
      <rPr>
        <sz val="7"/>
        <rFont val="Arial"/>
        <family val="2"/>
      </rPr>
      <t>CÓDIGO</t>
    </r>
  </si>
  <si>
    <t>DENOMINAÇÃO</t>
  </si>
  <si>
    <t>TEORES DE NUTRIENTES</t>
  </si>
  <si>
    <t>Kg / tonelada</t>
  </si>
  <si>
    <t>TOTAL</t>
  </si>
  <si>
    <t>5 - GARANTIAS OBRIGATÓRIAS A CONSTAR NO CERTIFICADO DE REGISTRO DO PRODUTO</t>
  </si>
  <si>
    <t>QUANT.</t>
  </si>
  <si>
    <t>INOCULANTES</t>
  </si>
  <si>
    <t>Nº DA ESTIRPE NA COLEÇÃO OFICIAL</t>
  </si>
  <si>
    <t>CONCENTRAÇÃO (Células/g ou ml)</t>
  </si>
  <si>
    <t>DOSAGEM (ml ou g/50 Kg sementes)</t>
  </si>
  <si>
    <t>CULTURA A QUE SE DESTINA</t>
  </si>
  <si>
    <t>6 - PARA PRODUTO IMPORTADO, INFORMAR TAMBÉM:</t>
  </si>
  <si>
    <t>CÓDIGO PAÍS</t>
  </si>
  <si>
    <t>NOME DO PAÍS DE ORIGEM</t>
  </si>
  <si>
    <t>NOME DA EMPRESA PRODUTORA</t>
  </si>
  <si>
    <t>Anexar certificado de análise, certificado de registro ou de livre comércio, emitidos por órgão competente do país de origem.</t>
  </si>
  <si>
    <t>(  X  )</t>
  </si>
  <si>
    <t>Declaramos que não possuímos e nem solicitamos, em nenhuma outra filial da empresa, o registro de produto acima especificado</t>
  </si>
  <si>
    <t>___/___/____</t>
  </si>
  <si>
    <t>Local</t>
  </si>
  <si>
    <t>Data</t>
  </si>
  <si>
    <t>Assinatura do Responsável</t>
  </si>
  <si>
    <t>Nome:</t>
  </si>
  <si>
    <t>Cargo/Função:</t>
  </si>
  <si>
    <t>7 - ANÁLISE DO REQUERIMENTO DE REGISTRO</t>
  </si>
  <si>
    <t>USO EXCLUSIVO DO MINISTÉRIO</t>
  </si>
  <si>
    <t>(    )</t>
  </si>
  <si>
    <t xml:space="preserve"> Indeferido. Motivo: </t>
  </si>
  <si>
    <t xml:space="preserve"> (    ) </t>
  </si>
  <si>
    <t xml:space="preserve">Opinamos pela concessão deste registro, visto que atende a legislação em vigor. </t>
  </si>
  <si>
    <t>Assinatura e Carimbo do Fiscal</t>
  </si>
  <si>
    <t>- Prencher todos os campos necessários;</t>
  </si>
  <si>
    <t>- As células que contém opções pré-definidas,  ao serem selecionadas, apresentam uma seta no lado direito da mesma, que abre a caixa Dropdown;</t>
  </si>
  <si>
    <t>- Ler atentamente os comentários que aparecem ao se colocar o mouse sobre determinas células (células com uma marca vermelha no canto superior direito);</t>
  </si>
  <si>
    <t>- Quando o ítem é selecionado na caixa de listagem, o código é preenchido automaticamente no respectivo campo. Quando não houver o ítem na lista, deixar o campo do código em branco;</t>
  </si>
  <si>
    <t>- Observar os Exemplos constantes nas planilhas Exemplo FMS (Fertilizante Mineral Simples) e Exemplo FMM (Fertilizante Mineral Misto);</t>
  </si>
  <si>
    <t>FIC Fertilizantes Ltda.</t>
  </si>
  <si>
    <t>RS 00000-0</t>
  </si>
  <si>
    <t>ENDEREÇO DO ESTABELECIMENTO</t>
  </si>
  <si>
    <t>Av. XYZ, n. 123</t>
  </si>
  <si>
    <t>E-MAIL</t>
  </si>
  <si>
    <t>00.000.000/0000-00</t>
  </si>
  <si>
    <t>fic@fic.com.br</t>
  </si>
  <si>
    <t>(51) 12001200</t>
  </si>
  <si>
    <t>Fertilizante Mineral Simples</t>
  </si>
  <si>
    <t>SUPERFOSFATO TRIPLO</t>
  </si>
  <si>
    <t>Via Solo</t>
  </si>
  <si>
    <t>Sólido</t>
  </si>
  <si>
    <t>x</t>
  </si>
  <si>
    <t>ACIDO FOSFORICO</t>
  </si>
  <si>
    <t>CONCENTRADO APATITICO</t>
  </si>
  <si>
    <t>P2O5 SOLUVEL EM CNA+AGUA</t>
  </si>
  <si>
    <t>P2O5 SOLUVEL EM AGUA</t>
  </si>
  <si>
    <t>CALCIO</t>
  </si>
  <si>
    <r>
      <t xml:space="preserve">( 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 )</t>
    </r>
  </si>
  <si>
    <t>Fulano de Tal</t>
  </si>
  <si>
    <t>Responsável Técnico</t>
  </si>
  <si>
    <t xml:space="preserve"> Indeferido. Motivo - </t>
  </si>
  <si>
    <t>Data do Despacho</t>
  </si>
  <si>
    <t>- As células que contém opções pré-definidas, ao serem selecionadas, apresentam uma seta no lado direito da mesma, que abre a caixa Dropdown;</t>
  </si>
  <si>
    <t>1 - IDENTIFICAÇÃO DO ESTABELECIMENTO PRODUTOR ou IMPORTADOR</t>
  </si>
  <si>
    <t>FICB Fertilizantes Ltda.</t>
  </si>
  <si>
    <t>ficb@fic.com.br</t>
  </si>
  <si>
    <t>Fertilizante Mineral Misto</t>
  </si>
  <si>
    <t>SULFATO DE AMONIO</t>
  </si>
  <si>
    <t>20% N; 22% S</t>
  </si>
  <si>
    <t>CLORETO DE POTASSIO</t>
  </si>
  <si>
    <t>60% K2O</t>
  </si>
  <si>
    <t>41%P2O5(CNA+H2O); 36%P2O5 (H2O); 10%Ca</t>
  </si>
  <si>
    <t>NITROGENIO TOTAL</t>
  </si>
  <si>
    <t>OXIDO DE POTASSIO SOLUVEL EM AGUA</t>
  </si>
  <si>
    <t>SIPE - Sistema Integrado de Produtos e Estabelecimentos</t>
  </si>
  <si>
    <t>Relação de Códigos para Registro de Produtos (07-04-17)</t>
  </si>
  <si>
    <t>Descrição</t>
  </si>
  <si>
    <t>Código</t>
  </si>
  <si>
    <t>Classificação do Produto</t>
  </si>
  <si>
    <t>Fertilizante Mineral Simples em Solução</t>
  </si>
  <si>
    <t>Fertilizante Mineral Simples em Suspensão</t>
  </si>
  <si>
    <t>Fertilizante Mineral Complexo</t>
  </si>
  <si>
    <t>Fertilizante Orgânico Simples Classe A</t>
  </si>
  <si>
    <t>Fertilizante Orgânico Simples Classe B</t>
  </si>
  <si>
    <t>Fertilizante Orgânico Simples Classe C</t>
  </si>
  <si>
    <t>Fertilizante Orgânico Simples Classe D</t>
  </si>
  <si>
    <t>Fertilizante Orgânico Misto Classe A</t>
  </si>
  <si>
    <t>Fertilizante Orgânico Misto Classe B</t>
  </si>
  <si>
    <t>Fertilizante Orgânico Misto Classe C</t>
  </si>
  <si>
    <t>Fertilizante Orgânico Misto Classe D</t>
  </si>
  <si>
    <t>Fertilizante Orgânico Composto Classe A</t>
  </si>
  <si>
    <t>Fertilizante Orgânico Composto Classe B</t>
  </si>
  <si>
    <t>Fertilizante Orgânico Composto Classe C</t>
  </si>
  <si>
    <t>Fertilizante Orgânico Composto Classe D</t>
  </si>
  <si>
    <t>Fertilizante Organomineral Classe A</t>
  </si>
  <si>
    <t>Fertilizante Organomineral Classe B</t>
  </si>
  <si>
    <t>Fertilizante Organomineral Classe C</t>
  </si>
  <si>
    <t>Fertilizante Organomineral Classe D</t>
  </si>
  <si>
    <t>Corretivo de Alcalinidade</t>
  </si>
  <si>
    <t>Corretivo de Sodicidade</t>
  </si>
  <si>
    <t>Corretivo de Acidez</t>
  </si>
  <si>
    <t>Condicionador de Solo Classe A</t>
  </si>
  <si>
    <t>Condicionador de Solo Classe B</t>
  </si>
  <si>
    <t>Condicionador de Solo Classe C</t>
  </si>
  <si>
    <t>Condicionador de Solo Classe D</t>
  </si>
  <si>
    <t>Condicionador de Solo Classe E</t>
  </si>
  <si>
    <t>Condicionador de Solo Classe F</t>
  </si>
  <si>
    <t>Substrato para Plantas Classe A</t>
  </si>
  <si>
    <t>Substrato para Plantas Classe B</t>
  </si>
  <si>
    <t>Substrato para Plantas Classe C</t>
  </si>
  <si>
    <t>Substrato para Plantas Classe D</t>
  </si>
  <si>
    <t>Substrato para Plantas Classe E</t>
  </si>
  <si>
    <t>Substrato para Plantas Classe F</t>
  </si>
  <si>
    <t>Inoculante</t>
  </si>
  <si>
    <t>Remineralizador</t>
  </si>
  <si>
    <t>Biofertilizante</t>
  </si>
  <si>
    <t>Natureza Física</t>
  </si>
  <si>
    <t>Fluido</t>
  </si>
  <si>
    <t>Modo de Aplicação</t>
  </si>
  <si>
    <t>Via Foliar</t>
  </si>
  <si>
    <t>Via Fertirrigação</t>
  </si>
  <si>
    <t>Via Hidroponia</t>
  </si>
  <si>
    <t>Via Semente</t>
  </si>
  <si>
    <t>Via Foliar em solução para Pronto Uso</t>
  </si>
  <si>
    <t>Não se Aplica - Exclusivo "substratos p/ plantas"</t>
  </si>
  <si>
    <t>Relação de Códigos para Registro de Produtos (15/10/2018)</t>
  </si>
  <si>
    <t xml:space="preserve">no sipe oraflex: Relacao Produtos por Nome  </t>
  </si>
  <si>
    <t>atualização de tabelas&gt;nome dos produtos</t>
  </si>
  <si>
    <t>NOME DOS FERT. MINERAIS SIMPLES ANEXO I DA IN39/2018</t>
  </si>
  <si>
    <t>ACETATO DE AMÔNIO</t>
  </si>
  <si>
    <t>ACETATO DE CALCIO</t>
  </si>
  <si>
    <t>ACETATO DE COBALTO</t>
  </si>
  <si>
    <t>ACETATO DE COBRE</t>
  </si>
  <si>
    <t>ACETATO DE FERRO</t>
  </si>
  <si>
    <t>ACETATO DE MAGNESIO</t>
  </si>
  <si>
    <t>ACETATO DE MANGANES</t>
  </si>
  <si>
    <t>ACETATO DE POTASSIO</t>
  </si>
  <si>
    <t>ACETATO DE ZINCO</t>
  </si>
  <si>
    <t>ACIDO BORICO</t>
  </si>
  <si>
    <t>ACIDO FOSFÓRICO</t>
  </si>
  <si>
    <t>ACIDO FOSFOROSO</t>
  </si>
  <si>
    <t>ALGA MARINHA LITHOTHAMNIUM</t>
  </si>
  <si>
    <t>AMONIA ANIDRA</t>
  </si>
  <si>
    <t>AQUAMONIA</t>
  </si>
  <si>
    <t>BICARBONATO DE AMÔNIO</t>
  </si>
  <si>
    <t>BORATO DE ZINCO</t>
  </si>
  <si>
    <t>BORATO DE MONOETANOLAMINA</t>
  </si>
  <si>
    <t>BÓRAX</t>
  </si>
  <si>
    <t>BORAX DECAHIDRATADO</t>
  </si>
  <si>
    <t>BORAX PENTAHIDRATADO</t>
  </si>
  <si>
    <t>BORO ORGANICO</t>
  </si>
  <si>
    <t>BORRA DE ENXOFRE</t>
  </si>
  <si>
    <t>BORRA DE FOSFATO DE FERRO E ZINCO</t>
  </si>
  <si>
    <t>CARBO AMINOFOSFOQUELATO DE CALCIO</t>
  </si>
  <si>
    <t>CARBONATO DE CALCIO</t>
  </si>
  <si>
    <t>CARBONATO DE CALCIO E MAGNESIO</t>
  </si>
  <si>
    <t>CARBONATO DE COBALTO</t>
  </si>
  <si>
    <t>CARBONATO DE COBRE</t>
  </si>
  <si>
    <t>CARBONATO DE FERRO</t>
  </si>
  <si>
    <t>CARBONATO DE MAGNESIO</t>
  </si>
  <si>
    <t>CARBONATO DE MANGANES</t>
  </si>
  <si>
    <t>CARBONATO DE NÍQUEL</t>
  </si>
  <si>
    <t>CARBONATO DE POTÁSSIO</t>
  </si>
  <si>
    <t>CARBONATO DE ZINCO</t>
  </si>
  <si>
    <t>CIANAMIDA DE CALCIO</t>
  </si>
  <si>
    <t>CITRATO DE POTASSIO</t>
  </si>
  <si>
    <t>CLORETO CUPRICO</t>
  </si>
  <si>
    <t>CLORETO DE AMONIO</t>
  </si>
  <si>
    <t>CLORETO DE CALCIO</t>
  </si>
  <si>
    <t>CLORETO DE COBALTO</t>
  </si>
  <si>
    <t>CLORETO DE MAGNESIO</t>
  </si>
  <si>
    <t>CLORETO DE MANGANES</t>
  </si>
  <si>
    <t>CLORETO DE ZINCO</t>
  </si>
  <si>
    <t>CLORETO FERRICO</t>
  </si>
  <si>
    <t>CLORETO FERROSO</t>
  </si>
  <si>
    <t>COLEMANITA</t>
  </si>
  <si>
    <t>Composto natural folhelho carbonoso com carbonato Ca e Mg</t>
  </si>
  <si>
    <t>DUNITO</t>
  </si>
  <si>
    <t>ENXOFRE ELEMENTAR</t>
  </si>
  <si>
    <t>ENXOFRE GRANULADO</t>
  </si>
  <si>
    <t>ESCORIA DE DESFOSFORIZAÇAO</t>
  </si>
  <si>
    <t>ESCORIA SILICATADA</t>
  </si>
  <si>
    <t>FARINHA DE OSSO</t>
  </si>
  <si>
    <t>FARINHA DE OSSO AUTOCLAVADO</t>
  </si>
  <si>
    <t>FARINHA DE OSSO CALCINADO</t>
  </si>
  <si>
    <t>FONOLITO (MÍN. 8% K2O)</t>
  </si>
  <si>
    <t>FORMIATO COBALTOSO</t>
  </si>
  <si>
    <t>FORMIATO DE CALCIO</t>
  </si>
  <si>
    <t>FORMIATO DE COBRE</t>
  </si>
  <si>
    <t>FORMIATO DE MAGNESIO</t>
  </si>
  <si>
    <t>FORMIATO DE MANGANES</t>
  </si>
  <si>
    <t>FORMIATO DE POTASSIO</t>
  </si>
  <si>
    <t>FORMIATO DE ZINCO</t>
  </si>
  <si>
    <t>FORMIATO FERROSO</t>
  </si>
  <si>
    <t>FOSFATADO ACIDULADO FOSFORICO</t>
  </si>
  <si>
    <t>FOSFATADO ACIDULADO SULFURICO</t>
  </si>
  <si>
    <t>FOSFATO ACICULADO FOSFORICO</t>
  </si>
  <si>
    <t>FOSFATO ACIDULADO SULFURICO</t>
  </si>
  <si>
    <t>FOSFATO CALCINADO</t>
  </si>
  <si>
    <t>FOSFATO CUPRICO AMONIACAL</t>
  </si>
  <si>
    <t>FOSFATO DE COBALTO</t>
  </si>
  <si>
    <t>FOSFATO DECANTADO</t>
  </si>
  <si>
    <t>FOSFATO DIAMONICO (DAP)</t>
  </si>
  <si>
    <t>FOSFATO DIAMONICO CRISTAL (DAP CRISTAL)</t>
  </si>
  <si>
    <t>FOSFATO FERROSO AMONIACAL</t>
  </si>
  <si>
    <t>FOSFATO MONOAMONICO (MAP)</t>
  </si>
  <si>
    <t>FOSFATO MONOAMONICO CRISTAL (MAP CRISTAL)</t>
  </si>
  <si>
    <t>FOSFATO MONOPOTASSICO</t>
  </si>
  <si>
    <t>FOSFATO NATURAL</t>
  </si>
  <si>
    <t>FOSFATO NATURAL PARCIALMENTE ACIDULADO</t>
  </si>
  <si>
    <t>FOSFATO NATURAL REATIVO</t>
  </si>
  <si>
    <t>FOSFATO PARCIALMENTE ACIDULADO</t>
  </si>
  <si>
    <t>FOSFATO PRECIPITADO</t>
  </si>
  <si>
    <t>FOSFATO TRIPOTÁSSIO</t>
  </si>
  <si>
    <t>FOSFITO DE AMÔNIO</t>
  </si>
  <si>
    <t>FOSFITO DE CÁLCIO</t>
  </si>
  <si>
    <t>FOSFITO DE COBALTO</t>
  </si>
  <si>
    <t>FOSFITO DE COBRE</t>
  </si>
  <si>
    <t>FOSFITO DE FERRO</t>
  </si>
  <si>
    <t>FOSFITO DE MAGNÉSIO</t>
  </si>
  <si>
    <t>FOSFITO DE MANGANÊS</t>
  </si>
  <si>
    <t>FOSFITO DE NÍQUEL</t>
  </si>
  <si>
    <t>FOSFITO DE POTASSIO</t>
  </si>
  <si>
    <t>FOSFITO DE ZINCO</t>
  </si>
  <si>
    <t>FOSFOSSULFATO DE AMONIO</t>
  </si>
  <si>
    <t>HIDROBORACITA</t>
  </si>
  <si>
    <t>HIDROXIDO DE CALCIO</t>
  </si>
  <si>
    <t>HIDROXIDO DE CALCIO E MAGNESIO</t>
  </si>
  <si>
    <t>HIDROXIDO DE MAGNÉSIO</t>
  </si>
  <si>
    <t>HIDROXIDO DE POTASSIO</t>
  </si>
  <si>
    <t>KIESERITA</t>
  </si>
  <si>
    <t>MOLIBDATO DE AMONIO</t>
  </si>
  <si>
    <t>MOLIBDATO DE MONOETANOLAMINA</t>
  </si>
  <si>
    <t>MOLIBDATO DE POTÁSSIO</t>
  </si>
  <si>
    <t>MOLIBDATO DE SODIO</t>
  </si>
  <si>
    <t>MULTIFOSFATO MAGNESIANO</t>
  </si>
  <si>
    <t>NITRATO DE AMONIO</t>
  </si>
  <si>
    <t>NITRATO DE AMONIO E CALCIO</t>
  </si>
  <si>
    <t>NITRATO DE CALCIO</t>
  </si>
  <si>
    <t>NITRATO DE COBALTO</t>
  </si>
  <si>
    <t>NITRATO DE COBRE</t>
  </si>
  <si>
    <t>NITRATO DE MAGNESIO</t>
  </si>
  <si>
    <t>NITRATO DE MANGANES</t>
  </si>
  <si>
    <t>NITRATO DE POTASSIO</t>
  </si>
  <si>
    <t>NITRATO DE SODIO</t>
  </si>
  <si>
    <t>NITRATO DE ZINCO</t>
  </si>
  <si>
    <t>NITRATO DUPLO DE SODIO E POTASSIO</t>
  </si>
  <si>
    <t>NITRATO FERRICO</t>
  </si>
  <si>
    <t>NITROFOSFATO</t>
  </si>
  <si>
    <t>NITROSSULFOCALCIO</t>
  </si>
  <si>
    <t>OCTABORATO DE POTÁSSIO</t>
  </si>
  <si>
    <t>OCTABORATO DE SODIO</t>
  </si>
  <si>
    <t>OXIDO CUPRICO</t>
  </si>
  <si>
    <t>OXIDO CUPROSO</t>
  </si>
  <si>
    <t>OXIDO DE CALCIO</t>
  </si>
  <si>
    <t>OXIDO DE CALCIO E MAGNESIO</t>
  </si>
  <si>
    <t>OXIDO DE COBALTO</t>
  </si>
  <si>
    <t>OXIDO DE FERRO</t>
  </si>
  <si>
    <t>OXIDO DE MAGNESIO</t>
  </si>
  <si>
    <t>OXIDO DE ZINCO</t>
  </si>
  <si>
    <t>OXIDO MANGANOSO</t>
  </si>
  <si>
    <t>PENTABORATO DE SODIO</t>
  </si>
  <si>
    <t>POLIFOSFATO DE AMONIO</t>
  </si>
  <si>
    <t>POLIFOSFATO DE FERRO E AMONIO</t>
  </si>
  <si>
    <t>QUELATO DE BORO</t>
  </si>
  <si>
    <t>QUELATO DE CALCIO</t>
  </si>
  <si>
    <t>QUELATO DE COBALTO</t>
  </si>
  <si>
    <t>QUELATO DE COBRE</t>
  </si>
  <si>
    <t>QUELATO DE FERRO</t>
  </si>
  <si>
    <t>QUELATO DE MAGNESIO</t>
  </si>
  <si>
    <t>QUELATO DE MANGANES</t>
  </si>
  <si>
    <t>QUELATO DE MOLIBDENIO</t>
  </si>
  <si>
    <t>QUELATO DE NIQUEL</t>
  </si>
  <si>
    <t>QUELATO DE ZINCO</t>
  </si>
  <si>
    <t>RESIDUO SECO DE DESTILARIA COM SOLUVEIS</t>
  </si>
  <si>
    <t>SELENATO DE SODIO</t>
  </si>
  <si>
    <t>SILICATO DE CALCIO</t>
  </si>
  <si>
    <t>SILICATO DE CALCIO E MAGNESIO</t>
  </si>
  <si>
    <t>SILICATO DE MAGNESIO</t>
  </si>
  <si>
    <t>SILICATO DE POTÁSSIO</t>
  </si>
  <si>
    <t>SILICATO DE NIQUEL</t>
  </si>
  <si>
    <t>SOLUCAO DE SILICATO DE POTASSIO</t>
  </si>
  <si>
    <t>SOLUCAO NITROGENADA</t>
  </si>
  <si>
    <t>SULFATO DE CALCIO</t>
  </si>
  <si>
    <t>SULFATO DE COBALTO</t>
  </si>
  <si>
    <t>SULFATO DE COBRE</t>
  </si>
  <si>
    <t>SULFATO DE MAGNESIO</t>
  </si>
  <si>
    <t>SULFATO DE MANGANES</t>
  </si>
  <si>
    <t>SULFATO DE NIQUEL</t>
  </si>
  <si>
    <t>SULFATO DE POTASSIO</t>
  </si>
  <si>
    <t>SULFATO DE POTASSIO, CALCIO E MAGNESIO</t>
  </si>
  <si>
    <t>SULFATO DE POTASSIO E MAGNESIO</t>
  </si>
  <si>
    <t>SULFATO DE ZINCO</t>
  </si>
  <si>
    <t>SULFATO FERRICO</t>
  </si>
  <si>
    <t>SULFATO FERROSO</t>
  </si>
  <si>
    <t>SULFONITRATO DE AMONIO</t>
  </si>
  <si>
    <t>SULFONITRATO DE AMONIO E MAGNESIO</t>
  </si>
  <si>
    <t>SUPERFOSFATO DUPLO</t>
  </si>
  <si>
    <t>SUPERFOSFATO SIMPLES</t>
  </si>
  <si>
    <t>SUPERFOSFATO SIMPLES AMONIADO</t>
  </si>
  <si>
    <t>SUPERFOSFATO TRIPLO AMONIADO</t>
  </si>
  <si>
    <t>TERMOFOSFATO MAGNESIANO</t>
  </si>
  <si>
    <t>TERMOFOSFATO MAGNESIANO GROSSO</t>
  </si>
  <si>
    <t>TERMOFOSFATO MAGNESIANO POTASSICO</t>
  </si>
  <si>
    <t>TERMO-SUPERFOSFATO</t>
  </si>
  <si>
    <t>TETRAPOTÁSSIO DIFOSFATO</t>
  </si>
  <si>
    <t>TIOSSULFATO DE AMONIO</t>
  </si>
  <si>
    <t>TIOSSULFATO DE CÁLCIO</t>
  </si>
  <si>
    <t>TIOSSULFATO DE POTÁSSIO</t>
  </si>
  <si>
    <t>TRIOXIDO DE MOLIBDENIO</t>
  </si>
  <si>
    <t>ULEXITA</t>
  </si>
  <si>
    <t>UREIA</t>
  </si>
  <si>
    <t>UREIA FORMALDEIDO</t>
  </si>
  <si>
    <t>UREIA-SULFATO DE AMONIO</t>
  </si>
  <si>
    <t>UREIA-SUPERFOSFATO</t>
  </si>
  <si>
    <t>VERDETE (MÍN. 7% K2O)</t>
  </si>
  <si>
    <t>Relação de Códigos das Matérias-primas dos Produtos (15/02/2019)</t>
  </si>
  <si>
    <t>ACETATO DE AMONIO</t>
  </si>
  <si>
    <t>ACETILACETONATOS</t>
  </si>
  <si>
    <t>ACIDO 2 (3-CLOROFENOXI) PROPIONICO</t>
  </si>
  <si>
    <t>ACIDO 5-SULFOSALICILICO</t>
  </si>
  <si>
    <t>ACIDO ACETICO</t>
  </si>
  <si>
    <t>ACIDO ADIPICO</t>
  </si>
  <si>
    <t>ACIDO CITRICO</t>
  </si>
  <si>
    <t>ACIDO CLORIDRICO</t>
  </si>
  <si>
    <t>ACIDO DIETILENOTRIAMINOPENTAACETICO</t>
  </si>
  <si>
    <t>ACIDO FENOL SULFÔNICO</t>
  </si>
  <si>
    <t>ACIDO FORMICO</t>
  </si>
  <si>
    <t>ACIDO GLUCONICO</t>
  </si>
  <si>
    <t>ACIDO HEPTAGLUCONICO</t>
  </si>
  <si>
    <t>ACIDO LACTICO</t>
  </si>
  <si>
    <t>ACIDO NITRICO</t>
  </si>
  <si>
    <t>ACIDO NITRILOTRIACETICO</t>
  </si>
  <si>
    <t>ACIDO OXINESULFONICO</t>
  </si>
  <si>
    <t>ACIDO PROPILENODIAMINOTETRAACETICO - PDTA</t>
  </si>
  <si>
    <t>ACIDO SALICILICO</t>
  </si>
  <si>
    <t>ACIDO SULFURICO</t>
  </si>
  <si>
    <t>ACIDO TARTARICO</t>
  </si>
  <si>
    <t>ACIDOS CARBOXILICOS</t>
  </si>
  <si>
    <t>ACIDOS FÚLVICOS</t>
  </si>
  <si>
    <t>ACIDOS HUMICOS</t>
  </si>
  <si>
    <t>AGENTE ACIDIFICANTE</t>
  </si>
  <si>
    <t>AGENTE ALCALINIZANTE</t>
  </si>
  <si>
    <t>AGENTE CORANTE</t>
  </si>
  <si>
    <t>AGENTE DE EXPANSÃO P/ SUBSTRATOS</t>
  </si>
  <si>
    <t>AGENTE ENDURECEDOR</t>
  </si>
  <si>
    <t>AGENTE ANTIOXIDANTE</t>
  </si>
  <si>
    <t>AGENTE OXIDANTE</t>
  </si>
  <si>
    <t>AGUA</t>
  </si>
  <si>
    <t>AGUA DE XISTO</t>
  </si>
  <si>
    <t>ALCOOL POLIVINILICO (PVA)</t>
  </si>
  <si>
    <t>ALGAMATOLITO</t>
  </si>
  <si>
    <t>AMILACEOS</t>
  </si>
  <si>
    <t>AMINAS</t>
  </si>
  <si>
    <t>AMINOACIDO</t>
  </si>
  <si>
    <t>AMINOACIDOS NATURAIS</t>
  </si>
  <si>
    <t>AMINOACIDOS NATURAIS - ALBUMINAS</t>
  </si>
  <si>
    <t>AMINOACIDOS NATURAIS - GLICINA</t>
  </si>
  <si>
    <t>ANIDRIDO BÓRICO OU ÓXIDO BÓRICO</t>
  </si>
  <si>
    <t>ANIDRIDO SULFUROSO</t>
  </si>
  <si>
    <t>ANTIEMPEDRANTE</t>
  </si>
  <si>
    <t>APARAS DE FUMO</t>
  </si>
  <si>
    <t>AR ATMOSFERICO</t>
  </si>
  <si>
    <t>AREIA PARA SUBSTRATO</t>
  </si>
  <si>
    <t>ARGILAS DE SUSPENSÃO</t>
  </si>
  <si>
    <t>ARGILA</t>
  </si>
  <si>
    <t>ARGILA EXPANDIDA</t>
  </si>
  <si>
    <t>ATAPULGITA</t>
  </si>
  <si>
    <t>AUTORIZ. CFIC 36/2013 - M.PRIMA COMP.HIDROXIDO MISTO DE METAIS</t>
  </si>
  <si>
    <t>AUTORIZ. CFIC 36/2013 - M.PRIMA COMP. CARBONATO DE COBRE</t>
  </si>
  <si>
    <t xml:space="preserve">BACILLUS AMYLOLIQUEFACIENS (CCTB06 = CNPSo3202) </t>
  </si>
  <si>
    <t xml:space="preserve">BACILLUS AMYLOLIQUEFACIENS (CCTB09 = CNPSo3602) </t>
  </si>
  <si>
    <t xml:space="preserve">BACILLUS AMYLOLIQUEFACIENS (FZB45) </t>
  </si>
  <si>
    <r>
      <t>BACILLUS LICHENIFORMIS (CCTB07=CNPSo3204)</t>
    </r>
    <r>
      <rPr>
        <sz val="10"/>
        <rFont val="Arial"/>
        <family val="2"/>
      </rPr>
      <t xml:space="preserve"> </t>
    </r>
  </si>
  <si>
    <r>
      <t>BACILLUS LICHENIFORMIS (DSM 5749)</t>
    </r>
    <r>
      <rPr>
        <sz val="10"/>
        <rFont val="Arial"/>
        <family val="2"/>
      </rPr>
      <t xml:space="preserve"> </t>
    </r>
  </si>
  <si>
    <t xml:space="preserve">BACILLUS PUMILUS (CCTB05 = CNPSo3203) </t>
  </si>
  <si>
    <t>BACILLUS SUBTILIS (CCTB04=CNPSo2720)</t>
  </si>
  <si>
    <t>BACILLUS SUBTILIS (DSM 5750)</t>
  </si>
  <si>
    <t>BAGACILHO DE CANA</t>
  </si>
  <si>
    <t>BAGACO DE CANA</t>
  </si>
  <si>
    <t>BAMBU MOIDO</t>
  </si>
  <si>
    <t>BENTONITA</t>
  </si>
  <si>
    <t>BICARBONATO DE AMONIO</t>
  </si>
  <si>
    <t>BORATO DE SODIO</t>
  </si>
  <si>
    <t>BORAX</t>
  </si>
  <si>
    <t>BORRA DE CAFE</t>
  </si>
  <si>
    <t>BORRA DE FOSTATO DE FERRO E ZINCO</t>
  </si>
  <si>
    <t>BORRA DE ZINCO-USO AUTORIZADO ORGAO AMBIENTAL</t>
  </si>
  <si>
    <t>BRADYRHIZOBIUM ELKANNI</t>
  </si>
  <si>
    <t>BRADYRHIZOBIUM JAPONICUM</t>
  </si>
  <si>
    <t>BRADYRHIZOBIUM SP</t>
  </si>
  <si>
    <t>BRADYRHIZOBIUM SPP</t>
  </si>
  <si>
    <t>CALCÁRIO GRANULADO</t>
  </si>
  <si>
    <t>CALICHE</t>
  </si>
  <si>
    <t>CARBONATO DE AMÔNIO</t>
  </si>
  <si>
    <t>CARBONATO DE MAGNESIO (MAGNESITA)</t>
  </si>
  <si>
    <t>CARBONATO DE POTASSIO</t>
  </si>
  <si>
    <t>CARBONATO DE SÓDIO</t>
  </si>
  <si>
    <t>CARBOXIMETILCELULOSE</t>
  </si>
  <si>
    <t>CARVAO ATIVADO</t>
  </si>
  <si>
    <t>CARVAO MINERAL</t>
  </si>
  <si>
    <t>CARVAO VEGETAL</t>
  </si>
  <si>
    <t>CASCA DE ARROZ</t>
  </si>
  <si>
    <t>CASCA DE OVO</t>
  </si>
  <si>
    <t>CASCA DE PINUS/EUCALIPTO</t>
  </si>
  <si>
    <t>CAULIM</t>
  </si>
  <si>
    <t>CERAS</t>
  </si>
  <si>
    <t>CINZA DE ZINCO-USO AUTORIZADO ORGAO AMBIENTAL</t>
  </si>
  <si>
    <t>CINZAS</t>
  </si>
  <si>
    <t>CLORETO DE NIQUEL</t>
  </si>
  <si>
    <t>CLORETO DE SODIO p/ Inoculantes</t>
  </si>
  <si>
    <t>COBALTO METALICO</t>
  </si>
  <si>
    <t>COBRE METALICO</t>
  </si>
  <si>
    <t>COMPOSTO ORGANICO</t>
  </si>
  <si>
    <t>COMPOSTOS ESPECIFICOS DE FERRO II</t>
  </si>
  <si>
    <t>COMPOSTOS HIDROXI-AMINAS</t>
  </si>
  <si>
    <t>COMPOSTOS OXINE</t>
  </si>
  <si>
    <t>COMPOSTOS SALICILICOS</t>
  </si>
  <si>
    <t>CONCHAS MARINHAS</t>
  </si>
  <si>
    <t>CONSERVANTE</t>
  </si>
  <si>
    <t>COPOLIMEROS POLIACRILAMIDA E ACRILATOS</t>
  </si>
  <si>
    <t>D-AMINOACIDOS</t>
  </si>
  <si>
    <t>DCD - (DICIANODIAMIDA)</t>
  </si>
  <si>
    <t>DIETANOLAMINA</t>
  </si>
  <si>
    <t>DIETILENOTRIAMINA</t>
  </si>
  <si>
    <t xml:space="preserve">DIÓXIDO DE SILÍCIO </t>
  </si>
  <si>
    <t>DIPIRIDIL</t>
  </si>
  <si>
    <t>DIQUADA</t>
  </si>
  <si>
    <t>DISPERSANTE</t>
  </si>
  <si>
    <t>DREGS - USO AUTORIZADO PELO ORGAO AMBIENTAL</t>
  </si>
  <si>
    <t>DULCITOL</t>
  </si>
  <si>
    <t>EDDCHA</t>
  </si>
  <si>
    <t xml:space="preserve">[o,o]EDDHA </t>
  </si>
  <si>
    <t xml:space="preserve">[o,p]EDDHA </t>
  </si>
  <si>
    <t>[o,o]EDDHMA</t>
  </si>
  <si>
    <t>[o,p]EDDHMA</t>
  </si>
  <si>
    <t xml:space="preserve">EDDHSA - (ETILENO-DIAMINO-DI( 2-HIDROXI 5-SULFOFENILACETICO) </t>
  </si>
  <si>
    <t>EDTA (ETILENODIAMINOTETRACETICO)</t>
  </si>
  <si>
    <t>EMULSIFICANTE</t>
  </si>
  <si>
    <t>EMULSIONANTE</t>
  </si>
  <si>
    <t>ESCORIA DE DESFOSFORIZACAO</t>
  </si>
  <si>
    <t>ESCORIAS DE THOMAS</t>
  </si>
  <si>
    <t>ESPESSANTE TIXOTROPICO</t>
  </si>
  <si>
    <t>ESPUMA FENOLICA</t>
  </si>
  <si>
    <t>ESTABILIZANTE</t>
  </si>
  <si>
    <t>ESTERCO BOVINO</t>
  </si>
  <si>
    <t>ESTERCO DE CAPRINOS</t>
  </si>
  <si>
    <t>ESTERCO DE GALINHA</t>
  </si>
  <si>
    <t>ESTERCO DE SUINO</t>
  </si>
  <si>
    <t>ESTERCOS E CAMAS DE AVIARIO</t>
  </si>
  <si>
    <t>ESTERCOS-CAMAS DE EQUINOS</t>
  </si>
  <si>
    <t>ESTIRPE SEMIA 103</t>
  </si>
  <si>
    <t>ESTIRPE SEMIA 116</t>
  </si>
  <si>
    <t>ESTIRPE SEMIA 134</t>
  </si>
  <si>
    <t>ESTIRPE SEMIA 135</t>
  </si>
  <si>
    <t>ESTIRPE SEMIA 2002</t>
  </si>
  <si>
    <t>ESTIRPE SEMIA 2050</t>
  </si>
  <si>
    <t>ESTIRPE SEMIA 2051</t>
  </si>
  <si>
    <t>ESTIRPE SEMIA 2081</t>
  </si>
  <si>
    <t>ESTIRPE SEMIA 2082</t>
  </si>
  <si>
    <t>ESTIRPE SEMIA 2083</t>
  </si>
  <si>
    <t>ESTIRPE SEMIA 222</t>
  </si>
  <si>
    <t>ESTIRPE SEMIA 235</t>
  </si>
  <si>
    <t>ESTIRPE SEMIA 265</t>
  </si>
  <si>
    <t>ESTIRPE SEMIA 3007</t>
  </si>
  <si>
    <t>ESTIRPE SEMIA 3012</t>
  </si>
  <si>
    <t>ESTIRPE SEMIA 3018</t>
  </si>
  <si>
    <t>ESTIRPE SEMIA 3025</t>
  </si>
  <si>
    <t>ESTIRPE SEMIA 3026</t>
  </si>
  <si>
    <t>ESTIRPE SEMIA 344</t>
  </si>
  <si>
    <t>ESTIRPE SEMIA 384</t>
  </si>
  <si>
    <t>ESTIRPE SEMIA 388</t>
  </si>
  <si>
    <t>ESTIRPE SEMIA 396</t>
  </si>
  <si>
    <t>ESTIRPE SEMIA 4077</t>
  </si>
  <si>
    <t>ESTIRPE SEMIA 4080</t>
  </si>
  <si>
    <t>ESTIRPE SEMIA 4088</t>
  </si>
  <si>
    <t>ESTIRPE SEMIA 5019</t>
  </si>
  <si>
    <t>ESTIRPE SEMIA 5079</t>
  </si>
  <si>
    <t>ESTIRPE SEMIA 5080</t>
  </si>
  <si>
    <t>ESTIRPE SEMIA 587</t>
  </si>
  <si>
    <t>ESTIRPE SEMIA 6028</t>
  </si>
  <si>
    <t>ESTIRPE SEMIA 6069</t>
  </si>
  <si>
    <t>ESTIRPE SEMIA 6070</t>
  </si>
  <si>
    <t>ESTIRPE SEMIA 6096</t>
  </si>
  <si>
    <t>ESTIRPE SEMIA 6099</t>
  </si>
  <si>
    <t>ESTIRPE SEMIA 6100</t>
  </si>
  <si>
    <t>ESTIRPE SEMIA 6101</t>
  </si>
  <si>
    <t>ESTIRPE SEMIA 6144</t>
  </si>
  <si>
    <t>ESTIRPE SEMIA 6145</t>
  </si>
  <si>
    <t>ESTIRPE SEMIA 6146</t>
  </si>
  <si>
    <t>ESTIRPE SEMIA 6148</t>
  </si>
  <si>
    <t>ESTIRPE SEMIA 6149</t>
  </si>
  <si>
    <t>ESTIRPE SEMIA 6150</t>
  </si>
  <si>
    <t>ESTIRPE SEMIA 6152</t>
  </si>
  <si>
    <t>ESTIRPE SEMIA 6153</t>
  </si>
  <si>
    <t>ESTIRPE SEMIA 6154</t>
  </si>
  <si>
    <t>ESTIRPE SEMIA 6155</t>
  </si>
  <si>
    <t>ESTIRPE SEMIA 6156</t>
  </si>
  <si>
    <t>ESTIRPE SEMIA 6157</t>
  </si>
  <si>
    <t>ESTIRPE SEMIA 6158</t>
  </si>
  <si>
    <t>ESTIRPE SEMIA 6159</t>
  </si>
  <si>
    <t>ESTIRPE SEMIA 6160</t>
  </si>
  <si>
    <t>ESTIRPE SEMIA 6161</t>
  </si>
  <si>
    <t>ESTIRPE SEMIA 6162</t>
  </si>
  <si>
    <t>ESTIRPE SEMIA 6163</t>
  </si>
  <si>
    <t>ESTIRPE SEMIA 6164</t>
  </si>
  <si>
    <t>ESTIRPE SEMIA 6165</t>
  </si>
  <si>
    <t>ESTIRPE SEMIA 6168</t>
  </si>
  <si>
    <t>ESTIRPE SEMIA 6169</t>
  </si>
  <si>
    <t>ESTIRPE SEMIA 6175</t>
  </si>
  <si>
    <t>ESTIRPE SEMIA 6192</t>
  </si>
  <si>
    <t>ESTIRPE SEMIA 6208</t>
  </si>
  <si>
    <t>ESTIRPE SEMIA 6209</t>
  </si>
  <si>
    <t>ESTIRPE SEMIA 6319</t>
  </si>
  <si>
    <t>ESTIRPE SEMIA 6381</t>
  </si>
  <si>
    <t>ESTIRPE SEMIA 6382</t>
  </si>
  <si>
    <t>ESTIRPE SEMIA 6383</t>
  </si>
  <si>
    <t>ESTIRPE SEMIA 6384</t>
  </si>
  <si>
    <t>ESTIRPE SEMIA 6385</t>
  </si>
  <si>
    <t>ESTIRPE SEMIA 6386</t>
  </si>
  <si>
    <t>ESTIRPE SEMIA 6387</t>
  </si>
  <si>
    <t>ESTIRPE SEMIA 6388</t>
  </si>
  <si>
    <t>ESTIRPE SEMIA 6389</t>
  </si>
  <si>
    <t>ESTIRPE SEMIA 6390</t>
  </si>
  <si>
    <t>ESTIRPE SEMIA 6391</t>
  </si>
  <si>
    <t>ESTIRPE SEMIA 6392</t>
  </si>
  <si>
    <t>ESTIRPE SEMIA 6393</t>
  </si>
  <si>
    <t>ESTIRPE SEMIA 6394</t>
  </si>
  <si>
    <t>ESTIRPE SEMIA 6395</t>
  </si>
  <si>
    <t>ESTIRPE SEMIA 6396</t>
  </si>
  <si>
    <t>ESTIRPE SEMIA 6397</t>
  </si>
  <si>
    <t>ESTIRPE SEMIA 6398</t>
  </si>
  <si>
    <t>ESTIRPE SEMIA 6399</t>
  </si>
  <si>
    <t>ESTIRPE SEMIA 6400</t>
  </si>
  <si>
    <t>ESTIRPE SEMIA 6401</t>
  </si>
  <si>
    <t>ESTIRPE SEMIA 6402</t>
  </si>
  <si>
    <t>ESTIRPE SEMIA 6403</t>
  </si>
  <si>
    <t>ESTIRPE SEMIA 6404</t>
  </si>
  <si>
    <t>ESTIRPE SEMIA 6405</t>
  </si>
  <si>
    <t>ESTIRPE SEMIA 6406</t>
  </si>
  <si>
    <t>ESTIRPE SEMIA 6407</t>
  </si>
  <si>
    <t>ESTIRPE SEMIA 6408</t>
  </si>
  <si>
    <t>ESTIRPE SEMIA 6409</t>
  </si>
  <si>
    <t>ESTIRPE SEMIA 6410</t>
  </si>
  <si>
    <t>ESTIRPE SEMIA 6411</t>
  </si>
  <si>
    <t>ESTIRPE SEMIA 6412</t>
  </si>
  <si>
    <t>ESTIRPE SEMIA 6413</t>
  </si>
  <si>
    <t>ESTIRPE SEMIA 6414</t>
  </si>
  <si>
    <t>ESTIRPE SEMIA 6415</t>
  </si>
  <si>
    <t>ESTIRPE SEMIA 6416</t>
  </si>
  <si>
    <t>ESTIRPE SEMIA 6417</t>
  </si>
  <si>
    <t>ESTIRPE SEMIA 6420</t>
  </si>
  <si>
    <t>ESTIRPE SEMIA 6421</t>
  </si>
  <si>
    <t>ESTIRPE SEMIA 6422</t>
  </si>
  <si>
    <t>ESTIRPE SEMIA 6423</t>
  </si>
  <si>
    <t>ESTIRPE SEMIA 6424</t>
  </si>
  <si>
    <t>ESTIRPE SEMIA 6425</t>
  </si>
  <si>
    <t>ESTIRPE SEMIA 6426</t>
  </si>
  <si>
    <t>ESTIRPE SEMIA 6428</t>
  </si>
  <si>
    <t>ESTIRPE SEMIA 6429</t>
  </si>
  <si>
    <t>ESTIRPE SEMIA 6430</t>
  </si>
  <si>
    <t>ESTIRPE SEMIA 6432</t>
  </si>
  <si>
    <t>ESTIRPE SEMIA 6433</t>
  </si>
  <si>
    <t>ESTIRPE SEMIA 6434</t>
  </si>
  <si>
    <t>ESTIRPE SEMIA 6435</t>
  </si>
  <si>
    <t>ESTIRPE SEMIA 6436</t>
  </si>
  <si>
    <t>ESTIRPE SEMIA 6437</t>
  </si>
  <si>
    <t>ESTIRPE SEMIA 6438</t>
  </si>
  <si>
    <t>ESTIRPE SEMIA 6439</t>
  </si>
  <si>
    <t>ESTIRPE SEMIA 6440</t>
  </si>
  <si>
    <t>ESTIRPE SEMIA 6443</t>
  </si>
  <si>
    <t>ESTIRPE SEMIA 6444</t>
  </si>
  <si>
    <t>ESTIRPE SEMIA 6461</t>
  </si>
  <si>
    <t>ESTIRPE SEMIA 6462</t>
  </si>
  <si>
    <t>ESTIRPE SEMIA 6463</t>
  </si>
  <si>
    <t>ESTIRPE SEMIA 6464</t>
  </si>
  <si>
    <t>ESTIRPE SEMIA 656</t>
  </si>
  <si>
    <t>ESTIRPE SEMIA 658</t>
  </si>
  <si>
    <t>ESTIRPE SEMIA 662</t>
  </si>
  <si>
    <t>ESTIRPE SEMIA 690</t>
  </si>
  <si>
    <t>ESTIRPE SEMIA 695</t>
  </si>
  <si>
    <t>ESTIRPE SEMIA 806</t>
  </si>
  <si>
    <t>ESTIRPE SEMIA 816</t>
  </si>
  <si>
    <t>ESTIRPE SEMIA 830</t>
  </si>
  <si>
    <t>ESTIRPE SEMIA 839</t>
  </si>
  <si>
    <t>ESTIRPE SEMIA 848</t>
  </si>
  <si>
    <t>ESTIRPE SEMIA 849</t>
  </si>
  <si>
    <t>ESTIRPE SEMIA 905</t>
  </si>
  <si>
    <t>ESTIRPE SEMIA 928</t>
  </si>
  <si>
    <t>ESTIRPE SEMIA 929</t>
  </si>
  <si>
    <t>ESTIRPE SEMIA 938</t>
  </si>
  <si>
    <t>ETILENODIAMINA (EN)</t>
  </si>
  <si>
    <t>EXTRATO DE LEVEDURAS</t>
  </si>
  <si>
    <t>EXTRATO DE BETERRABA</t>
  </si>
  <si>
    <t>EXTRATO PIROLENHOSO</t>
  </si>
  <si>
    <t>EXTRATOS DE ALGAS</t>
  </si>
  <si>
    <t>EXTRATO VEGETAL - ALGODÃO</t>
  </si>
  <si>
    <t>FARELOS E TORTAS DE ORIGEM VEGETAL</t>
  </si>
  <si>
    <t>FARINHA DE PEIXE</t>
  </si>
  <si>
    <t>FARINHA DE SANGUE</t>
  </si>
  <si>
    <t>FIBRA DE COCO</t>
  </si>
  <si>
    <t>FILITO</t>
  </si>
  <si>
    <t>FORMALDEIDO</t>
  </si>
  <si>
    <t>FOSFATADO ACIDULADO FOSFÓRICO</t>
  </si>
  <si>
    <t>FOSFATO DIAMONICO CRISTAL - DAP CRISTAL</t>
  </si>
  <si>
    <t>FOSFATO DIPOTÁSSICO p/ inoculantes</t>
  </si>
  <si>
    <t>FOSFATO MONOAMONICO CRISTAL - MAP CRISTAL</t>
  </si>
  <si>
    <t>FOSFORITA</t>
  </si>
  <si>
    <t>FOSFOSULFATO DE AMONIO</t>
  </si>
  <si>
    <t>GAS NATURAL</t>
  </si>
  <si>
    <t>GAS CARBÔNICO</t>
  </si>
  <si>
    <t>GELATINA</t>
  </si>
  <si>
    <t>GIPSITA</t>
  </si>
  <si>
    <t>GLICERINA</t>
  </si>
  <si>
    <t>GLICEROL p/ inoculantes</t>
  </si>
  <si>
    <t>GOMA CARBOXIMETILCELULOSE</t>
  </si>
  <si>
    <t>GOMA HIDROXIMETILCELULOSE</t>
  </si>
  <si>
    <t>GOMA GUAR</t>
  </si>
  <si>
    <t>GOMA XANTANA</t>
  </si>
  <si>
    <t>GRANILHA</t>
  </si>
  <si>
    <t>GUAR</t>
  </si>
  <si>
    <t>HBED</t>
  </si>
  <si>
    <t>HEDTA (ACIDO ETILENODIAMINOTETRACETICO)</t>
  </si>
  <si>
    <t>HEEDTA (HIDROXI-2-ETIL-ETILENO-DIAMINO-TRIACETICO)</t>
  </si>
  <si>
    <t>HIDROXICARBOXÍLICOS E SEUS POLÍMEROS</t>
  </si>
  <si>
    <t>HIDROXIDO DE AMÔNIO</t>
  </si>
  <si>
    <t>HIDROXIDO DE MAGNESIO</t>
  </si>
  <si>
    <t>HIDROXIDO DE SODIO</t>
  </si>
  <si>
    <t>HIPERFOSFATO NATURAL REATIVO</t>
  </si>
  <si>
    <t>HUMUS DE MINHOCA</t>
  </si>
  <si>
    <t>IDHA</t>
  </si>
  <si>
    <t>LAMA DE GALVANIZAÇAO AUTORIZACAO CFIC 012/2007</t>
  </si>
  <si>
    <t>LAMA FORNO ROTATIVO-USO AUTORIZADO ORGAO AMBIENTAL</t>
  </si>
  <si>
    <t>LEONARDITA</t>
  </si>
  <si>
    <t>LIGNINA</t>
  </si>
  <si>
    <t>LIGNOSULFONATOS</t>
  </si>
  <si>
    <t>LINHITA</t>
  </si>
  <si>
    <t>LODO DE ESGOTO USO AUT ORGAO AMBIENTAL</t>
  </si>
  <si>
    <t>LODO ORGANICO DE ETE - USO AUTOR. ORGAO AMBIENTAL</t>
  </si>
  <si>
    <t>LODOS DE ETA USO AUT ORG AMBIENTAL</t>
  </si>
  <si>
    <t>MALTODEXTRINA</t>
  </si>
  <si>
    <t>MANITOL</t>
  </si>
  <si>
    <t>MATERIAL SECUNDÁRIO AUTORIZ. - AGREGADO SIDERURGICO</t>
  </si>
  <si>
    <t>MATERIAL SECUNDÁRIO AUTORIZ. - FOSFATO DECANTADO BRUTO</t>
  </si>
  <si>
    <t>MATERIAL SECUNDÁRIO AUTORIZ. - LAMA DE CAL</t>
  </si>
  <si>
    <t>MATERIAL SECUNDÁRIO AUTORIZ. - LAMA DE FOSFATO</t>
  </si>
  <si>
    <t>MATERIAL SECUNDÁRIO AUTORIZ. - MELAÇO DE SOJA</t>
  </si>
  <si>
    <t>MATERIAL SECUNDÁRIO - PRODUÇÃO PRÓPRIA</t>
  </si>
  <si>
    <t>MELACO DE CANA DE ACUCAR</t>
  </si>
  <si>
    <t>MESORHIZOBIUM CICERI</t>
  </si>
  <si>
    <t>MESORHIZOBIUM LOTI</t>
  </si>
  <si>
    <t>MINERAIS POTASSICOS (PROD.TERMOF.MAGN.POTASSICO)</t>
  </si>
  <si>
    <t>MINERIO CONCENTRADO DE COBRE</t>
  </si>
  <si>
    <t>MINERIO CONCENTRADO DE MANGANES</t>
  </si>
  <si>
    <t>MINERIO CONCENTRADO DE MOLIBDENIO</t>
  </si>
  <si>
    <t>MINERIO CONCENTRADO DE ZINCO</t>
  </si>
  <si>
    <t>MOINHA DE CARVAO</t>
  </si>
  <si>
    <t>MOLIBDATO DE POTASSIO</t>
  </si>
  <si>
    <t>MONOETANOLAMINA</t>
  </si>
  <si>
    <t>MULTIFOSFATO MANGNESIANO</t>
  </si>
  <si>
    <t>NBPT - (N-(N-BUTIL TIOFOSFORICO TRIAMIDA))</t>
  </si>
  <si>
    <t>NBPT + NPPT</t>
  </si>
  <si>
    <t>N-DIHIDROXIETILGLICINA</t>
  </si>
  <si>
    <t>N-HIDROXIETILETILENODIAMINA</t>
  </si>
  <si>
    <t>NÍQUEL METÁLICO</t>
  </si>
  <si>
    <t>NITROSPIRILLUM AMAZONENSE (BR11145)</t>
  </si>
  <si>
    <t>OCTABORATO DE SODIO TETRAHIDRATADO</t>
  </si>
  <si>
    <t>O-FENANTROLINA</t>
  </si>
  <si>
    <t>OLEOS MINERAIS E OU VEGETAIS</t>
  </si>
  <si>
    <t>OLEOS VEGETAIS</t>
  </si>
  <si>
    <t>OXIDO DE MAGNESIO (MAGNESIA)</t>
  </si>
  <si>
    <t>OXINE, 8-HIDROXIQUINOLINA</t>
  </si>
  <si>
    <t>PALHA DE ARROZ</t>
  </si>
  <si>
    <t>PALHA DE CAFE</t>
  </si>
  <si>
    <t>PALHA DE MILHO</t>
  </si>
  <si>
    <t>PERLITA EXPANDIDA</t>
  </si>
  <si>
    <t>PIROFILITA</t>
  </si>
  <si>
    <t>PO DE COCO</t>
  </si>
  <si>
    <t>POLIFLAVONOIDES</t>
  </si>
  <si>
    <t>POLIHALITA</t>
  </si>
  <si>
    <t>POLIMEROS VEGETAIS</t>
  </si>
  <si>
    <t>POLIOIS</t>
  </si>
  <si>
    <t>POLISSACARÍDEOS</t>
  </si>
  <si>
    <t>POLIURETANO</t>
  </si>
  <si>
    <t>POLPA OBTIDA PROC DE LAVRA E BENEF ROCHA DOLOMIT</t>
  </si>
  <si>
    <t>PRODUTO C/ MICRONUTRIENTE DE FABRICACAO PROPRIA</t>
  </si>
  <si>
    <t>PRODUTO C/ MICRONUTRIENTES FORMULADO POR TERCEIROS</t>
  </si>
  <si>
    <t>PRODUTO FABRICAÇÃO PRÓPRIA C/ Nº DE REG. DO PRODUTO</t>
  </si>
  <si>
    <t>PRODUTO FABRICADO POR TERCEIROS</t>
  </si>
  <si>
    <t>PRODUTO FABRICADO POR TERCEIROS - IMPORTADO</t>
  </si>
  <si>
    <t>PROPILENOGLICOL</t>
  </si>
  <si>
    <t>PROTEINAS HIDROLIZADAS</t>
  </si>
  <si>
    <t>Pseudomonas fluorescens (CCTB03=CNPSo2719)</t>
  </si>
  <si>
    <t>QUARTZO</t>
  </si>
  <si>
    <t>QUITOSANA</t>
  </si>
  <si>
    <t>RES CRIAÇAO E ABATE ANIMAIS USO AUT SEDESA</t>
  </si>
  <si>
    <t>RES.CALCINAÇAO HIDR.- USO AUTORIZADO ORG.AMBIENTAL</t>
  </si>
  <si>
    <t>RESIDUO CONCENTRADO DA MACERAÇAO DE MILHO</t>
  </si>
  <si>
    <t>RESIDUO DA FABRICAÇAO DE AMINOÁCIDOS</t>
  </si>
  <si>
    <t>RESIDUO DA FOSFATIZAÇAO DE PRODUTOS METALICOS</t>
  </si>
  <si>
    <t>RESIDUO DE FERMENTACAO DE GLUTAMATO MONOSSODICO</t>
  </si>
  <si>
    <t>RESIDUO ORG DE FRUTAS, VERDURAS E LEGUMES CLASSE "A"</t>
  </si>
  <si>
    <t>RESIDUO ORG COMERCIO PRODUTOS VEGETAIS</t>
  </si>
  <si>
    <t>RESIDUO ORG IND COUROS E PELES AUT ORG AMBIENTAL</t>
  </si>
  <si>
    <t>RESIDUO ORG IND PAPEL/CELULOSE AUT ORG AMBIENTAL</t>
  </si>
  <si>
    <t>RESIDUO ORG IND PROD MOVEIS/MAD AUT ORG AMBIENTAL</t>
  </si>
  <si>
    <t>RESIDUO ORG IND PRODUTOS LIMPEZA AUT ORG AMBIENTAL</t>
  </si>
  <si>
    <t>RESIDUO ORG IND TEXTIL USO AUT ORG AMBIENTAL</t>
  </si>
  <si>
    <t>RESIDUO ORG PREPARO REFEIÇOES/RESTAU AUT ORG AMB</t>
  </si>
  <si>
    <t>RESIDUO ORGANICO AGROINDUSTRIA CLASSE A</t>
  </si>
  <si>
    <t>Resíduo orgânico de agroindústria Classe B Autoriz.órgão ambiental</t>
  </si>
  <si>
    <t>RESIDUO TRATAMENTO EFLUENTE PRODUÇAO AC. FOSFORICO</t>
  </si>
  <si>
    <t>RESIDUO TRATAMENTO EFLUENTE PRODUÇAO AC. SULFURICO</t>
  </si>
  <si>
    <t>RESIDUOS ORG DE PODA/ROÇAGEM/CAPINA</t>
  </si>
  <si>
    <t>RESIDUOS SOLIDOS URBANOS USO AUT ORG AMBIENTAL</t>
  </si>
  <si>
    <t>RESINA AGLUTINANTE</t>
  </si>
  <si>
    <t>RESTOS DE PEIXES</t>
  </si>
  <si>
    <t>RHIZOBIUM FREDII</t>
  </si>
  <si>
    <t>RHIZOBIUM LEGUMINOSARUM</t>
  </si>
  <si>
    <t>RHIZOBIUM LEGUMINOSARUM BV. PHASEOLI</t>
  </si>
  <si>
    <t>RHIZOBIUM LEGUMINOSARUM BV. TRIFOLII</t>
  </si>
  <si>
    <t>RHIZOBIUM LEGUMINOSARUM BV. VICEAE</t>
  </si>
  <si>
    <t>RHIZOBIUM PHASEOLI</t>
  </si>
  <si>
    <t>RHIZOBIUM TROPICI</t>
  </si>
  <si>
    <t>ROCHA CALCAREA</t>
  </si>
  <si>
    <t>ROCHA FOSFATICA</t>
  </si>
  <si>
    <t>ROCHAS SILICÁTICAS</t>
  </si>
  <si>
    <t>SACARIDEOS</t>
  </si>
  <si>
    <t>SAIBRO</t>
  </si>
  <si>
    <t>SALICILALDEIDO</t>
  </si>
  <si>
    <t>SELENATO DE SÓDIO</t>
  </si>
  <si>
    <t>SERPENTINITO</t>
  </si>
  <si>
    <t>SERRAGEM DE MADEIRA</t>
  </si>
  <si>
    <t>SILICA</t>
  </si>
  <si>
    <t>SILICATO DE SÓDIO</t>
  </si>
  <si>
    <t>SILICONE</t>
  </si>
  <si>
    <t>SINORHIZOBIUM MELILOTI</t>
  </si>
  <si>
    <t>SOLUCAO DE ACIDO FOSFORICO</t>
  </si>
  <si>
    <t>SOLUÇAO DE CLORETO DE CALCIO</t>
  </si>
  <si>
    <t>SOLUÇAO DE CLORETO DE COBALTO</t>
  </si>
  <si>
    <t>SOLUÇAO DE CLORETO DE COBRE</t>
  </si>
  <si>
    <t>SOLUÇAO DE CLORETO DE MAGNESIO</t>
  </si>
  <si>
    <t>SOLUÇAO DE CLORETO DE MANGANES</t>
  </si>
  <si>
    <t>SOLUÇAO DE CLORETO DE ZINCO</t>
  </si>
  <si>
    <t>SOLUÇAO DE CLORETO FERRICO</t>
  </si>
  <si>
    <t>SOLUÇAO DE HIDROXIDO DE POTASSIO</t>
  </si>
  <si>
    <t>SOLUÇAO DE MOLIBDATO DE POTASSIO</t>
  </si>
  <si>
    <t>SOLUÇAO DE MOLIBDATO DE SODIO</t>
  </si>
  <si>
    <t>SOLUÇAO DE NITRATO DE CALCIO</t>
  </si>
  <si>
    <t>SOLUÇAO DE NITRATO DE COBALTO</t>
  </si>
  <si>
    <t>SOLUÇAO DE NITRATO DE COBRE</t>
  </si>
  <si>
    <t>SOLUÇAO DE NITRATO DE MAGNESIO</t>
  </si>
  <si>
    <t>SOLUÇAO DE NITRATO DE MANGANES</t>
  </si>
  <si>
    <t>SOLUÇAO DE NITRATO DE ZINCO</t>
  </si>
  <si>
    <t>SOLUÇAO DE SULFATO DE COBALTO</t>
  </si>
  <si>
    <t>SOLUÇAO DE SULFATO DE COBRE</t>
  </si>
  <si>
    <t>SOLUÇAO DE SULFATO DE MAGNESIO</t>
  </si>
  <si>
    <t>SOLUÇAO DE SULFATO DE MANGANES</t>
  </si>
  <si>
    <t>SOLUÇAO DE SULFATO DE ZINCO</t>
  </si>
  <si>
    <t>SOLUÇAO DE SULFATO FERROSO</t>
  </si>
  <si>
    <t>SORBITOL</t>
  </si>
  <si>
    <t>SUBSTANCIAS HUMICAS</t>
  </si>
  <si>
    <t>SULFATO DE CALCIO (GESSO AGRICOLA)</t>
  </si>
  <si>
    <t>SULFATO DE POTASSIO, CÁLCIO E MAGNESIO</t>
  </si>
  <si>
    <t>SULFATO MANGANOSO</t>
  </si>
  <si>
    <t>SURFACTANTE NAO IONICO</t>
  </si>
  <si>
    <t>SURFACTANTES ANIONICOS</t>
  </si>
  <si>
    <t>TALCO</t>
  </si>
  <si>
    <t>TENOILTRIFLUORACETONA</t>
  </si>
  <si>
    <t>TENSOATIVO/SURFACTANTE</t>
  </si>
  <si>
    <t>TENSOATIVOS ANIONICOS</t>
  </si>
  <si>
    <t>TERRA DIATOMACEA</t>
  </si>
  <si>
    <t>TETRAETILENOPENTAMINA (TETREN OU TEPA)</t>
  </si>
  <si>
    <t>TORTA DE FILTRO DE USINA DE CANA DE AÇÚCAR</t>
  </si>
  <si>
    <t>TORTA VEGETAL</t>
  </si>
  <si>
    <t>TRACADORES</t>
  </si>
  <si>
    <t>TRICHODERMA ASPERELLUM</t>
  </si>
  <si>
    <t>TRICHODERMA HARZIANUM</t>
  </si>
  <si>
    <t>TRICHODERMA KONINGIOPSIS</t>
  </si>
  <si>
    <t>TRIETANOLAMINA</t>
  </si>
  <si>
    <t>TRIETILENOTETRAMINA</t>
  </si>
  <si>
    <t>TRIFLUOROACETILACETONA</t>
  </si>
  <si>
    <t>TRIPOLIFOSFATO DE SODIO</t>
  </si>
  <si>
    <t>TURFA</t>
  </si>
  <si>
    <t>TURFA DE SPHAGNO</t>
  </si>
  <si>
    <t>TWEEN 20</t>
  </si>
  <si>
    <t>TWEEN 80</t>
  </si>
  <si>
    <t>UREIA SULFATO DE AMONIO</t>
  </si>
  <si>
    <t>URINA DE VACA</t>
  </si>
  <si>
    <t>VARREDURA DE FERTILIZANTES</t>
  </si>
  <si>
    <t>VERMICOMPOSTO</t>
  </si>
  <si>
    <t>VERMICULITA</t>
  </si>
  <si>
    <t>VINHAÇA</t>
  </si>
  <si>
    <t>ZEOLITAS</t>
  </si>
  <si>
    <t>ZINCO METALICO</t>
  </si>
  <si>
    <t>Relação de Códigos das Garantias dos Produtos (10/12/2018)</t>
  </si>
  <si>
    <t>Ácidos Aspártico</t>
  </si>
  <si>
    <t>Ácidos Fúlvicos</t>
  </si>
  <si>
    <t>842</t>
  </si>
  <si>
    <t>Ácidos Húmicos</t>
  </si>
  <si>
    <t>260</t>
  </si>
  <si>
    <t>Aminoácidos Livres</t>
  </si>
  <si>
    <t>Arginina</t>
  </si>
  <si>
    <t>BORO TEOR SOLUVEL EM AGUA</t>
  </si>
  <si>
    <t>BORO TEOR TOTAL</t>
  </si>
  <si>
    <t>C/N - RELACAO CARBONO/NITROGENIO</t>
  </si>
  <si>
    <t>CALCIO SOLUVEL EM AGUA</t>
  </si>
  <si>
    <t>CARBONO ORGANICO TOTAL</t>
  </si>
  <si>
    <t>CLORO TEOR SOLUVEL EM AGUA</t>
  </si>
  <si>
    <t>CLORO TEOR TOTAL</t>
  </si>
  <si>
    <t>COBALTO TEOR SOLUVEL EM AGUA</t>
  </si>
  <si>
    <t>COBALTO TEOR TOTAL</t>
  </si>
  <si>
    <t>COBRE TEOR SOLUVEL EM AGUA</t>
  </si>
  <si>
    <t>COBRE TEOR TOTAL</t>
  </si>
  <si>
    <t>CONDUTIVIDADE ELETRICA (MS/CM)</t>
  </si>
  <si>
    <t>CONTAGEM DE MICROORGANISMO</t>
  </si>
  <si>
    <t>CRA - CAPACIDADE DE RETENCAO DE AGUA</t>
  </si>
  <si>
    <t>CTC - CAPACIDADE DE TROCAS CATIONICAS</t>
  </si>
  <si>
    <t>CTC/C (RELAÇÃO)</t>
  </si>
  <si>
    <t>DENSIDADE</t>
  </si>
  <si>
    <t>ENXOFRE</t>
  </si>
  <si>
    <t>ENXOFRE SOLUVEL EM AGUA</t>
  </si>
  <si>
    <t>EXTRATO HÚMICO TOTAL</t>
  </si>
  <si>
    <t>FERRO TEOR SOLUVEL EM AGUA</t>
  </si>
  <si>
    <t>FERRO TEOR TOTAL</t>
  </si>
  <si>
    <t>Glicina</t>
  </si>
  <si>
    <t>INDICE SALINO</t>
  </si>
  <si>
    <t>K2O SOLUVEL EM ACIDO CITRICO</t>
  </si>
  <si>
    <t>K2O SOLUVEL EM AGUA</t>
  </si>
  <si>
    <t>K2O TOTAL</t>
  </si>
  <si>
    <t>MAGNESIO</t>
  </si>
  <si>
    <t>MAGNESIO SOLUVEL EM AGUA</t>
  </si>
  <si>
    <t>MANGANES TEOR SOLUVEL EM AGUA</t>
  </si>
  <si>
    <t>MANGANES TEOR TOTAL</t>
  </si>
  <si>
    <t>MATERIA ORGANICA</t>
  </si>
  <si>
    <t>MOLIBDENIO TEOR SOLUVEL EM AGUA</t>
  </si>
  <si>
    <t>MOLIBDENIO TEOR TOTAL</t>
  </si>
  <si>
    <t xml:space="preserve">NIQUEL SOLUVEL EM AGUA </t>
  </si>
  <si>
    <t xml:space="preserve">NIQUEL TOTAL </t>
  </si>
  <si>
    <t>Nitrogênio Orgânico</t>
  </si>
  <si>
    <t>NITROGENIO SOLUVEL EM AGUA</t>
  </si>
  <si>
    <t>P2O5 SOLUVEL EM AC.CITRICO</t>
  </si>
  <si>
    <t>P2O5 TOTAL</t>
  </si>
  <si>
    <t>PENEIRA ABNT NR 004 4,800 MM</t>
  </si>
  <si>
    <t>PENEIRA ABNT NR 005 4,000 MM</t>
  </si>
  <si>
    <t>PENEIRA ABNT NR 006 3,360 MM</t>
  </si>
  <si>
    <t>PENEIRA ABNT NR 007 2,800 MM</t>
  </si>
  <si>
    <t>PENEIRA ABNT NR 010 2,000 MM</t>
  </si>
  <si>
    <t>PENEIRA ABNT NR 018 1,000 MM</t>
  </si>
  <si>
    <t>PENEIRA ABNT NR 020 0,840 MM</t>
  </si>
  <si>
    <t>PENEIRA ABNT NR 035 0,500 MM</t>
  </si>
  <si>
    <t>PENEIRA ABNT NR 050 0,300 MM</t>
  </si>
  <si>
    <t>PENEIRA ABNT NR 100 0,150 MM</t>
  </si>
  <si>
    <t>PENEIRA ABNT NR 200 0,075 MM</t>
  </si>
  <si>
    <t>PH - POTENCIAL DE HIDROGENIO</t>
  </si>
  <si>
    <t>PN - PODER DE NEUTRALIZACAO</t>
  </si>
  <si>
    <t>PRNT - PODER RELATIVO DE NEUTRAL. TOTAL</t>
  </si>
  <si>
    <t>SILICIO TEOR SOLUVEL EM AGUA</t>
  </si>
  <si>
    <t>SILICIO TEOR TOTAL</t>
  </si>
  <si>
    <t>SOLUBILIDADE EM ÁGUA A 20º C (G/L)</t>
  </si>
  <si>
    <t>SOMA DE BASES (CaO e/ou MgO + K2O)</t>
  </si>
  <si>
    <t>SOMA DE NPK, NP, PK OU NK</t>
  </si>
  <si>
    <t>SOMA DE MACRO SECUNDÁRIOS</t>
  </si>
  <si>
    <t>SOMA DE MICRONUTRIENTES</t>
  </si>
  <si>
    <t>SOMA DOS OXIDOS</t>
  </si>
  <si>
    <t>TEOR DE ÁCIDO GLUTÂMICO</t>
  </si>
  <si>
    <t>UMIDADE</t>
  </si>
  <si>
    <t>UMIDADE MÁXIMA (%)</t>
  </si>
  <si>
    <t>ZINCO TEOR SOLUVEL EM AGUA</t>
  </si>
  <si>
    <t>ZINCO TEOR TOTAL</t>
  </si>
  <si>
    <t>Relação de Códigos dos Países (05/12/2007)</t>
  </si>
  <si>
    <t>Africa Do Sul</t>
  </si>
  <si>
    <t>AFS</t>
  </si>
  <si>
    <t>Albania</t>
  </si>
  <si>
    <t>ALB</t>
  </si>
  <si>
    <t>Andorra</t>
  </si>
  <si>
    <t>AND</t>
  </si>
  <si>
    <t>Angola</t>
  </si>
  <si>
    <t>ANG</t>
  </si>
  <si>
    <t>Anguilla</t>
  </si>
  <si>
    <t>AGL</t>
  </si>
  <si>
    <t>Antigua</t>
  </si>
  <si>
    <t>ATG</t>
  </si>
  <si>
    <t>Antilhas Holandesas</t>
  </si>
  <si>
    <t>ATH</t>
  </si>
  <si>
    <t>Arabia Saudita</t>
  </si>
  <si>
    <t>ARS</t>
  </si>
  <si>
    <t>Argelia</t>
  </si>
  <si>
    <t>ARL</t>
  </si>
  <si>
    <t>Argentina</t>
  </si>
  <si>
    <t>ARG</t>
  </si>
  <si>
    <t>Armenia</t>
  </si>
  <si>
    <t>ARM</t>
  </si>
  <si>
    <t>Aruba</t>
  </si>
  <si>
    <t>ARU</t>
  </si>
  <si>
    <t>Australia</t>
  </si>
  <si>
    <t>AUL</t>
  </si>
  <si>
    <t>Austria</t>
  </si>
  <si>
    <t>AUT</t>
  </si>
  <si>
    <t>Azerbaijao</t>
  </si>
  <si>
    <t>AZB</t>
  </si>
  <si>
    <t>Bahamas</t>
  </si>
  <si>
    <t>BAH</t>
  </si>
  <si>
    <t>Bahrain</t>
  </si>
  <si>
    <t>BAI</t>
  </si>
  <si>
    <t>Bangladesch</t>
  </si>
  <si>
    <t>BAN</t>
  </si>
  <si>
    <t>Barbados</t>
  </si>
  <si>
    <t>BAR</t>
  </si>
  <si>
    <t>Barein</t>
  </si>
  <si>
    <t>BRN</t>
  </si>
  <si>
    <t>Belgica</t>
  </si>
  <si>
    <t>BEL</t>
  </si>
  <si>
    <t>Belize</t>
  </si>
  <si>
    <t>BEZ</t>
  </si>
  <si>
    <t>Benin</t>
  </si>
  <si>
    <t>BNI</t>
  </si>
  <si>
    <t>Bermuda</t>
  </si>
  <si>
    <t>BER</t>
  </si>
  <si>
    <t>Bielorussia</t>
  </si>
  <si>
    <t>BRS</t>
  </si>
  <si>
    <t>Birmania</t>
  </si>
  <si>
    <t>BRM</t>
  </si>
  <si>
    <t>Bolivia</t>
  </si>
  <si>
    <t>BOL</t>
  </si>
  <si>
    <t>Botswana</t>
  </si>
  <si>
    <t>BOT</t>
  </si>
  <si>
    <t>Brasil</t>
  </si>
  <si>
    <t>BRA</t>
  </si>
  <si>
    <t>Bulgaria</t>
  </si>
  <si>
    <t>BUL</t>
  </si>
  <si>
    <t>Burkina Faso</t>
  </si>
  <si>
    <t>BKF</t>
  </si>
  <si>
    <t>Burma</t>
  </si>
  <si>
    <t>BUR</t>
  </si>
  <si>
    <t>Burundi</t>
  </si>
  <si>
    <t>BUD</t>
  </si>
  <si>
    <t>Cabo Verde</t>
  </si>
  <si>
    <t>CBV</t>
  </si>
  <si>
    <t>Cameron</t>
  </si>
  <si>
    <t>CMR</t>
  </si>
  <si>
    <t>Canada</t>
  </si>
  <si>
    <t>CAA</t>
  </si>
  <si>
    <t>Casaquistao</t>
  </si>
  <si>
    <t>CST</t>
  </si>
  <si>
    <t>Cayman, Ilhas</t>
  </si>
  <si>
    <t>CYM</t>
  </si>
  <si>
    <t>Chad</t>
  </si>
  <si>
    <t>CHD</t>
  </si>
  <si>
    <t>Chile</t>
  </si>
  <si>
    <t>CHL</t>
  </si>
  <si>
    <t>China</t>
  </si>
  <si>
    <t>CHI</t>
  </si>
  <si>
    <t>Chipre</t>
  </si>
  <si>
    <t>CHP</t>
  </si>
  <si>
    <t>Cingapura</t>
  </si>
  <si>
    <t>CIN</t>
  </si>
  <si>
    <t>Colombia</t>
  </si>
  <si>
    <t>COB</t>
  </si>
  <si>
    <t>Comunidade Economica Europeia</t>
  </si>
  <si>
    <t>CEE</t>
  </si>
  <si>
    <t>Congo</t>
  </si>
  <si>
    <t>CON</t>
  </si>
  <si>
    <t>Consumo A Bordo</t>
  </si>
  <si>
    <t>CBO</t>
  </si>
  <si>
    <t>Coreia Do Sul</t>
  </si>
  <si>
    <t>COS</t>
  </si>
  <si>
    <t>Costa Do Marfin</t>
  </si>
  <si>
    <t>COM</t>
  </si>
  <si>
    <t>Costa Rica</t>
  </si>
  <si>
    <t>CRR</t>
  </si>
  <si>
    <t>Croacia</t>
  </si>
  <si>
    <t>CRC</t>
  </si>
  <si>
    <t>Cuba</t>
  </si>
  <si>
    <t>CUB</t>
  </si>
  <si>
    <t>Curacao</t>
  </si>
  <si>
    <t>CUR</t>
  </si>
  <si>
    <t>Dinamarca</t>
  </si>
  <si>
    <t>DIN</t>
  </si>
  <si>
    <t>Dionisio Cerqueira</t>
  </si>
  <si>
    <t>DIC</t>
  </si>
  <si>
    <t>Djibouti</t>
  </si>
  <si>
    <t>DJB</t>
  </si>
  <si>
    <t>Dominica</t>
  </si>
  <si>
    <t>DOM</t>
  </si>
  <si>
    <t>Egito</t>
  </si>
  <si>
    <t>EGI</t>
  </si>
  <si>
    <t>El Salvador</t>
  </si>
  <si>
    <t>ELS</t>
  </si>
  <si>
    <t>Emirados Arabes</t>
  </si>
  <si>
    <t>EMA</t>
  </si>
  <si>
    <t>Equador</t>
  </si>
  <si>
    <t>EQU</t>
  </si>
  <si>
    <t>Escocia</t>
  </si>
  <si>
    <t>ESC</t>
  </si>
  <si>
    <t>Eslovaquia</t>
  </si>
  <si>
    <t>ESV</t>
  </si>
  <si>
    <t>Espanha</t>
  </si>
  <si>
    <t>ESH</t>
  </si>
  <si>
    <t>Estados Unidos</t>
  </si>
  <si>
    <t>EUA</t>
  </si>
  <si>
    <t>Estonia</t>
  </si>
  <si>
    <t>ETO</t>
  </si>
  <si>
    <t>Etiopia</t>
  </si>
  <si>
    <t>ETI</t>
  </si>
  <si>
    <t>Faroe, Ilhas</t>
  </si>
  <si>
    <t>IFA</t>
  </si>
  <si>
    <t>Fiji</t>
  </si>
  <si>
    <t>FIJ</t>
  </si>
  <si>
    <t>Filipinas</t>
  </si>
  <si>
    <t>FIL</t>
  </si>
  <si>
    <t>Finlandia</t>
  </si>
  <si>
    <t>FIN</t>
  </si>
  <si>
    <t>Formosa</t>
  </si>
  <si>
    <t>FOR</t>
  </si>
  <si>
    <t>Franca</t>
  </si>
  <si>
    <t>FRN</t>
  </si>
  <si>
    <t>Gabao</t>
  </si>
  <si>
    <t>GAB</t>
  </si>
  <si>
    <t>Gambia</t>
  </si>
  <si>
    <t>GAM</t>
  </si>
  <si>
    <t>Gana</t>
  </si>
  <si>
    <t>GAN</t>
  </si>
  <si>
    <t>Georgia</t>
  </si>
  <si>
    <t>GOG</t>
  </si>
  <si>
    <t>Gibraltar</t>
  </si>
  <si>
    <t>GIB</t>
  </si>
  <si>
    <t>Gra-Bretanha</t>
  </si>
  <si>
    <t>GRB</t>
  </si>
  <si>
    <t>Granada</t>
  </si>
  <si>
    <t>GRA</t>
  </si>
  <si>
    <t>Grecia</t>
  </si>
  <si>
    <t>GRE</t>
  </si>
  <si>
    <t>Groelandia</t>
  </si>
  <si>
    <t>GRO</t>
  </si>
  <si>
    <t>Guadalupe</t>
  </si>
  <si>
    <t>GDP</t>
  </si>
  <si>
    <t>Guatemala</t>
  </si>
  <si>
    <t>GUT</t>
  </si>
  <si>
    <t>Guiana</t>
  </si>
  <si>
    <t>GIN</t>
  </si>
  <si>
    <t>Guiana Francesa</t>
  </si>
  <si>
    <t>GIF</t>
  </si>
  <si>
    <t>Guine Bissau</t>
  </si>
  <si>
    <t>GUI</t>
  </si>
  <si>
    <t>Haiti</t>
  </si>
  <si>
    <t>HAI</t>
  </si>
  <si>
    <t>Holanda</t>
  </si>
  <si>
    <t>HOL</t>
  </si>
  <si>
    <t>Honduras</t>
  </si>
  <si>
    <t>HON</t>
  </si>
  <si>
    <t>Hong Kong</t>
  </si>
  <si>
    <t>HGK</t>
  </si>
  <si>
    <t>Hungria</t>
  </si>
  <si>
    <t>HUN</t>
  </si>
  <si>
    <t>Iemen</t>
  </si>
  <si>
    <t>IEM</t>
  </si>
  <si>
    <t>Ilhas Canarias</t>
  </si>
  <si>
    <t>ICA</t>
  </si>
  <si>
    <t>Ilhas Malvinas</t>
  </si>
  <si>
    <t>IMA</t>
  </si>
  <si>
    <t>Ilhas Mauricio</t>
  </si>
  <si>
    <t>IMO</t>
  </si>
  <si>
    <t>Ilhas Seychelles</t>
  </si>
  <si>
    <t>ISE</t>
  </si>
  <si>
    <t>Ilhas Virgens</t>
  </si>
  <si>
    <t>ILV</t>
  </si>
  <si>
    <t>India</t>
  </si>
  <si>
    <t>INI</t>
  </si>
  <si>
    <t>Indonesia</t>
  </si>
  <si>
    <t>INN</t>
  </si>
  <si>
    <t>Inglaterra</t>
  </si>
  <si>
    <t>ING</t>
  </si>
  <si>
    <t>Ira</t>
  </si>
  <si>
    <t>IRA</t>
  </si>
  <si>
    <t>Iraque</t>
  </si>
  <si>
    <t>IRQ</t>
  </si>
  <si>
    <t>Irlanda</t>
  </si>
  <si>
    <t>IRL</t>
  </si>
  <si>
    <t>Islandia</t>
  </si>
  <si>
    <t>ISL</t>
  </si>
  <si>
    <t>Israel</t>
  </si>
  <si>
    <t>ISR</t>
  </si>
  <si>
    <t>Italia</t>
  </si>
  <si>
    <t>ITA</t>
  </si>
  <si>
    <t>Iuguslavia</t>
  </si>
  <si>
    <t>IUG</t>
  </si>
  <si>
    <t>Jamaica</t>
  </si>
  <si>
    <t>JAM</t>
  </si>
  <si>
    <t>Japao</t>
  </si>
  <si>
    <t>JAP</t>
  </si>
  <si>
    <t>Jordania</t>
  </si>
  <si>
    <t>JOR</t>
  </si>
  <si>
    <t>Katar</t>
  </si>
  <si>
    <t>KAT</t>
  </si>
  <si>
    <t>Kenia</t>
  </si>
  <si>
    <t>KEN</t>
  </si>
  <si>
    <t>Kuweit</t>
  </si>
  <si>
    <t>KWT</t>
  </si>
  <si>
    <t>Laos</t>
  </si>
  <si>
    <t>LAO</t>
  </si>
  <si>
    <t>Lebanon</t>
  </si>
  <si>
    <t>LEB</t>
  </si>
  <si>
    <t>Lesoto</t>
  </si>
  <si>
    <t>LST</t>
  </si>
  <si>
    <t>Letonia</t>
  </si>
  <si>
    <t>LTO</t>
  </si>
  <si>
    <t>Libano</t>
  </si>
  <si>
    <t>LIN</t>
  </si>
  <si>
    <t>Liberia</t>
  </si>
  <si>
    <t>LIA</t>
  </si>
  <si>
    <t>Libia</t>
  </si>
  <si>
    <t>LIB</t>
  </si>
  <si>
    <t>Liechtenstein</t>
  </si>
  <si>
    <t>LTT</t>
  </si>
  <si>
    <t>Lista Geral</t>
  </si>
  <si>
    <t>LGL</t>
  </si>
  <si>
    <t>Lituania</t>
  </si>
  <si>
    <t>LTU</t>
  </si>
  <si>
    <t>Luxemburgo</t>
  </si>
  <si>
    <t>LUX</t>
  </si>
  <si>
    <t>Macao</t>
  </si>
  <si>
    <t>MAC</t>
  </si>
  <si>
    <t>Madagascar</t>
  </si>
  <si>
    <t>MAD</t>
  </si>
  <si>
    <t>Malasia</t>
  </si>
  <si>
    <t>MAA</t>
  </si>
  <si>
    <t>Malawi</t>
  </si>
  <si>
    <t>MAW</t>
  </si>
  <si>
    <t>Mali</t>
  </si>
  <si>
    <t>MAI</t>
  </si>
  <si>
    <t>Malta</t>
  </si>
  <si>
    <t>MAL</t>
  </si>
  <si>
    <t>Marrocos</t>
  </si>
  <si>
    <t>MAR</t>
  </si>
  <si>
    <t>Martinica</t>
  </si>
  <si>
    <t>MAT</t>
  </si>
  <si>
    <t>Mauricio, Ilhas</t>
  </si>
  <si>
    <t>IMR</t>
  </si>
  <si>
    <t>Mauritania</t>
  </si>
  <si>
    <t>MAU</t>
  </si>
  <si>
    <t>Mexico</t>
  </si>
  <si>
    <t>MEX</t>
  </si>
  <si>
    <t>Mocambique</t>
  </si>
  <si>
    <t>MOC</t>
  </si>
  <si>
    <t>Monaco</t>
  </si>
  <si>
    <t>MON</t>
  </si>
  <si>
    <t>Mongolia</t>
  </si>
  <si>
    <t>MOG</t>
  </si>
  <si>
    <t>Montserrat</t>
  </si>
  <si>
    <t>MOS</t>
  </si>
  <si>
    <t>Nanibia</t>
  </si>
  <si>
    <t>NAB</t>
  </si>
  <si>
    <t>Nassau</t>
  </si>
  <si>
    <t>NAS</t>
  </si>
  <si>
    <t>Nepal</t>
  </si>
  <si>
    <t>NEP</t>
  </si>
  <si>
    <t>Netherland</t>
  </si>
  <si>
    <t>NET</t>
  </si>
  <si>
    <t>Nicaragua</t>
  </si>
  <si>
    <t>NIC</t>
  </si>
  <si>
    <t>Nigeria</t>
  </si>
  <si>
    <t>NIG</t>
  </si>
  <si>
    <t>Noruega</t>
  </si>
  <si>
    <t>NOR</t>
  </si>
  <si>
    <t>Nova Caledonia</t>
  </si>
  <si>
    <t>NCA</t>
  </si>
  <si>
    <t>Nova Guine Papua</t>
  </si>
  <si>
    <t>NOP</t>
  </si>
  <si>
    <t>Nova Zelandia</t>
  </si>
  <si>
    <t>NZE</t>
  </si>
  <si>
    <t>Oeste De Samoa</t>
  </si>
  <si>
    <t>OSM</t>
  </si>
  <si>
    <t>Oman</t>
  </si>
  <si>
    <t>OMN</t>
  </si>
  <si>
    <t>Panama</t>
  </si>
  <si>
    <t>PAN</t>
  </si>
  <si>
    <t>Paquistao</t>
  </si>
  <si>
    <t>PAQ</t>
  </si>
  <si>
    <t>Paraguai</t>
  </si>
  <si>
    <t>PAR</t>
  </si>
  <si>
    <t>Peru</t>
  </si>
  <si>
    <t>PRU</t>
  </si>
  <si>
    <t>Polinesia Francesa (Taiti)</t>
  </si>
  <si>
    <t>PLF</t>
  </si>
  <si>
    <t>Polonia</t>
  </si>
  <si>
    <t>POL</t>
  </si>
  <si>
    <t>Porto Rico</t>
  </si>
  <si>
    <t>PRI</t>
  </si>
  <si>
    <t>Portugal</t>
  </si>
  <si>
    <t>POR</t>
  </si>
  <si>
    <t>Quatar</t>
  </si>
  <si>
    <t>QUA</t>
  </si>
  <si>
    <t>Quenia</t>
  </si>
  <si>
    <t>QUE</t>
  </si>
  <si>
    <t>Reino Unido</t>
  </si>
  <si>
    <t>REU</t>
  </si>
  <si>
    <t>Republica Arabe Yemem</t>
  </si>
  <si>
    <t>RAY</t>
  </si>
  <si>
    <t>Republica Centro-Africana</t>
  </si>
  <si>
    <t>RCA</t>
  </si>
  <si>
    <t>Republica Da Coreia</t>
  </si>
  <si>
    <t>RCO</t>
  </si>
  <si>
    <t>Republica Democratica Yemem</t>
  </si>
  <si>
    <t>RDY</t>
  </si>
  <si>
    <t>Republica Dominicana</t>
  </si>
  <si>
    <t>RDO</t>
  </si>
  <si>
    <t>Republica Federal Alema</t>
  </si>
  <si>
    <t>RFA</t>
  </si>
  <si>
    <t>Reuniao, Ilhas</t>
  </si>
  <si>
    <t>IRE</t>
  </si>
  <si>
    <t>Rodesia Do Sul</t>
  </si>
  <si>
    <t>RDS</t>
  </si>
  <si>
    <t>Romenia</t>
  </si>
  <si>
    <t>ROM</t>
  </si>
  <si>
    <t>Russia</t>
  </si>
  <si>
    <t>RSS</t>
  </si>
  <si>
    <t>Rwanda</t>
  </si>
  <si>
    <t>RWD</t>
  </si>
  <si>
    <t>Santa Lucia</t>
  </si>
  <si>
    <t>SAL</t>
  </si>
  <si>
    <t>Sao Cristovao E Nevis</t>
  </si>
  <si>
    <t>SCN</t>
  </si>
  <si>
    <t>Sao Kitts</t>
  </si>
  <si>
    <t>SAK</t>
  </si>
  <si>
    <t>Sao Tome E Prncipe</t>
  </si>
  <si>
    <t>STP</t>
  </si>
  <si>
    <t>Sao Vicente E Granadinas</t>
  </si>
  <si>
    <t>SVG</t>
  </si>
  <si>
    <t>Senegal</t>
  </si>
  <si>
    <t>SEN</t>
  </si>
  <si>
    <t>Serra Leoa</t>
  </si>
  <si>
    <t>SEL</t>
  </si>
  <si>
    <t>Seul</t>
  </si>
  <si>
    <t>SUL</t>
  </si>
  <si>
    <t>Sierra Leda</t>
  </si>
  <si>
    <t>SLA</t>
  </si>
  <si>
    <t>Singapura</t>
  </si>
  <si>
    <t>SIN</t>
  </si>
  <si>
    <t>Siria</t>
  </si>
  <si>
    <t>SIR</t>
  </si>
  <si>
    <t>Slovenia</t>
  </si>
  <si>
    <t>SLO</t>
  </si>
  <si>
    <t>Somalia</t>
  </si>
  <si>
    <t>SOM</t>
  </si>
  <si>
    <t>Sri Lanka</t>
  </si>
  <si>
    <t>SRL</t>
  </si>
  <si>
    <t>Suazilandia</t>
  </si>
  <si>
    <t>SUZ</t>
  </si>
  <si>
    <t>Sudao</t>
  </si>
  <si>
    <t>SUD</t>
  </si>
  <si>
    <t>Suecia</t>
  </si>
  <si>
    <t>SUE</t>
  </si>
  <si>
    <t>Suica</t>
  </si>
  <si>
    <t>SCA</t>
  </si>
  <si>
    <t>Suriname</t>
  </si>
  <si>
    <t>SUR</t>
  </si>
  <si>
    <t>Tailandia</t>
  </si>
  <si>
    <t>TAI</t>
  </si>
  <si>
    <t>Tajimenistao</t>
  </si>
  <si>
    <t>TAJ</t>
  </si>
  <si>
    <t>Tanzania</t>
  </si>
  <si>
    <t>TAN</t>
  </si>
  <si>
    <t>Tchecoslovaquia</t>
  </si>
  <si>
    <t>TCH</t>
  </si>
  <si>
    <t>Togo</t>
  </si>
  <si>
    <t>TOG</t>
  </si>
  <si>
    <t>Tonga</t>
  </si>
  <si>
    <t>TOA</t>
  </si>
  <si>
    <t>Tortola</t>
  </si>
  <si>
    <t>TTL</t>
  </si>
  <si>
    <t>Trinidad E Tobago</t>
  </si>
  <si>
    <t>TET</t>
  </si>
  <si>
    <t>Tunisia</t>
  </si>
  <si>
    <t>TUN</t>
  </si>
  <si>
    <t>Turcas E Caicos, Ilhas</t>
  </si>
  <si>
    <t>ITC</t>
  </si>
  <si>
    <t>Turquia</t>
  </si>
  <si>
    <t>TUR</t>
  </si>
  <si>
    <t>Turquimenistao</t>
  </si>
  <si>
    <t>TQT</t>
  </si>
  <si>
    <t>Ucrania</t>
  </si>
  <si>
    <t>UCR</t>
  </si>
  <si>
    <t>Uganda</t>
  </si>
  <si>
    <t>UGA</t>
  </si>
  <si>
    <t>Uruguai</t>
  </si>
  <si>
    <t>URU</t>
  </si>
  <si>
    <t>Vaticano</t>
  </si>
  <si>
    <t>VTC</t>
  </si>
  <si>
    <t>Venezuela</t>
  </si>
  <si>
    <t>VEN</t>
  </si>
  <si>
    <t>Vietna</t>
  </si>
  <si>
    <t>VIE</t>
  </si>
  <si>
    <t>Virgens, Ilhas</t>
  </si>
  <si>
    <t>IVG</t>
  </si>
  <si>
    <t>Zaire</t>
  </si>
  <si>
    <t>ZAI</t>
  </si>
  <si>
    <t>Zambia</t>
  </si>
  <si>
    <t>ZAM</t>
  </si>
  <si>
    <t>Zimbabwe</t>
  </si>
  <si>
    <t>ZIB</t>
  </si>
  <si>
    <t>Zona Canal Do Panama</t>
  </si>
  <si>
    <t>ZCP</t>
  </si>
  <si>
    <t>Acacia angustissima</t>
  </si>
  <si>
    <t>Acacia auriculiformis</t>
  </si>
  <si>
    <t>Acacia decurrens</t>
  </si>
  <si>
    <t>Acacia farnesiana</t>
  </si>
  <si>
    <t>Acacia mangiun</t>
  </si>
  <si>
    <t>Acacia mearnsii</t>
  </si>
  <si>
    <t>Acacia podalyriaefolia</t>
  </si>
  <si>
    <t>Acacia saligna</t>
  </si>
  <si>
    <t>Acacia silicina</t>
  </si>
  <si>
    <t>Acosmium nitens</t>
  </si>
  <si>
    <t>Adesmia Latifolia</t>
  </si>
  <si>
    <t>Albizia lebbeck</t>
  </si>
  <si>
    <t>Arachis hypogaea</t>
  </si>
  <si>
    <t>Arachis pintoi</t>
  </si>
  <si>
    <t>Balizia pedicellaris</t>
  </si>
  <si>
    <t xml:space="preserve">Beta vulgaris </t>
  </si>
  <si>
    <t>Bowdichia virgiloides</t>
  </si>
  <si>
    <t>Brassica campestris var. Pekinensis</t>
  </si>
  <si>
    <t>Brassica oleracea var. capitata</t>
  </si>
  <si>
    <t>Cajanus cajan</t>
  </si>
  <si>
    <t>Calliandra callothyrsus</t>
  </si>
  <si>
    <t>Calliandra surinamensis</t>
  </si>
  <si>
    <t>Calopogonio sp.</t>
  </si>
  <si>
    <t>Canavalia ensiformis</t>
  </si>
  <si>
    <t>Centrosema sp.</t>
  </si>
  <si>
    <t>Chamaecrista ensiformis</t>
  </si>
  <si>
    <t>Cicer arietinum</t>
  </si>
  <si>
    <t>Cichorium intybus</t>
  </si>
  <si>
    <t>Clitoria fairchildiana</t>
  </si>
  <si>
    <t xml:space="preserve">Coffea arábica </t>
  </si>
  <si>
    <t>Crotalaria  juncea</t>
  </si>
  <si>
    <t>Crotalaria spectabilis</t>
  </si>
  <si>
    <t>Cyamopolis tetragonoloba</t>
  </si>
  <si>
    <t>Dalbergia nigra</t>
  </si>
  <si>
    <t>Desmodium canum</t>
  </si>
  <si>
    <t>Desmodium intortum</t>
  </si>
  <si>
    <t>Desmodium ovalifolium</t>
  </si>
  <si>
    <t>Dimorphandra jorgei</t>
  </si>
  <si>
    <t>Enterolobium contortisiliquum</t>
  </si>
  <si>
    <t>Enterolobium cyclocarpum</t>
  </si>
  <si>
    <t>Enterolobium timbouva</t>
  </si>
  <si>
    <t>Erythrina poeppigiana</t>
  </si>
  <si>
    <t>Erythrina speciosa</t>
  </si>
  <si>
    <t>Erythrina verna</t>
  </si>
  <si>
    <t>Falcataria mollucanna</t>
  </si>
  <si>
    <t>Galactia striata</t>
  </si>
  <si>
    <t>Gliricida sepium</t>
  </si>
  <si>
    <t>Glycine max</t>
  </si>
  <si>
    <t>Indigofera Hirsuta</t>
  </si>
  <si>
    <t>Inga marginata</t>
  </si>
  <si>
    <t>Lablab purpureus</t>
  </si>
  <si>
    <t>Lactuca sativa L.</t>
  </si>
  <si>
    <t>Lathyrus odoratus</t>
  </si>
  <si>
    <t>Lens esculenta</t>
  </si>
  <si>
    <t>Leucaena  leucocephala v. Peru</t>
  </si>
  <si>
    <t>Leucaena diversifolia</t>
  </si>
  <si>
    <t>Leucaena leucocephala v. Cunnigham</t>
  </si>
  <si>
    <t>Leucaena leucocephala v. k72</t>
  </si>
  <si>
    <t>Leucaena leucocephala v. k8</t>
  </si>
  <si>
    <t>Lycopersicon esculentum</t>
  </si>
  <si>
    <t>Lonchocarpus costatus</t>
  </si>
  <si>
    <t>Lotononis balnesii</t>
  </si>
  <si>
    <t>Lotus corniculatus</t>
  </si>
  <si>
    <t>Lotus pedunculatus</t>
  </si>
  <si>
    <t>Lotus subbiflorus</t>
  </si>
  <si>
    <t>Lotus tenuis</t>
  </si>
  <si>
    <t>Lupinus sp.</t>
  </si>
  <si>
    <t>Macroptilium atropurureum</t>
  </si>
  <si>
    <t>Macrotyloma axilares</t>
  </si>
  <si>
    <t>Medicago polymorpha</t>
  </si>
  <si>
    <t>Medicago sativa</t>
  </si>
  <si>
    <t>Melanoxylon brauna</t>
  </si>
  <si>
    <t>Mimosa acustistipula</t>
  </si>
  <si>
    <t>Mimosa bimucronata</t>
  </si>
  <si>
    <t>Mimosa caesalpiniifolia</t>
  </si>
  <si>
    <t>Mimosa flocculosa</t>
  </si>
  <si>
    <t>Mimosa scrabella</t>
  </si>
  <si>
    <t>Neonotonia wightii</t>
  </si>
  <si>
    <t xml:space="preserve">Origanum vulgare </t>
  </si>
  <si>
    <t>Ormosia nitida</t>
  </si>
  <si>
    <t>Ornithopus sativus</t>
  </si>
  <si>
    <t>Parapiptadenia pterosperma</t>
  </si>
  <si>
    <t>Parapiptadenia rigida</t>
  </si>
  <si>
    <t>Phaseolus vulgaris</t>
  </si>
  <si>
    <t>Piptadenia gonoacantha</t>
  </si>
  <si>
    <t>Pisum sativum</t>
  </si>
  <si>
    <t>Pithecellobium tortum</t>
  </si>
  <si>
    <t>Poecilanthe parviflora</t>
  </si>
  <si>
    <t>Prosopis juliflora</t>
  </si>
  <si>
    <t>Pseudosamanea guachapele</t>
  </si>
  <si>
    <t>Pueraria phaseloides</t>
  </si>
  <si>
    <t>Saccharum spp</t>
  </si>
  <si>
    <t>Samanea saman</t>
  </si>
  <si>
    <t>Sclerobium paniculatum</t>
  </si>
  <si>
    <t>Sesbania virgata</t>
  </si>
  <si>
    <t xml:space="preserve">Solanum lycopersicum </t>
  </si>
  <si>
    <t>Solanum tuberosum</t>
  </si>
  <si>
    <t>Stizolobium atterrimum</t>
  </si>
  <si>
    <t>Stylosanthes sp.</t>
  </si>
  <si>
    <t>Tipuana tipu</t>
  </si>
  <si>
    <t>Trifolium pratense</t>
  </si>
  <si>
    <t>Trifolium repens</t>
  </si>
  <si>
    <t>Trifolium semipilosum</t>
  </si>
  <si>
    <t>Trifolium subterraneum</t>
  </si>
  <si>
    <t>Trifolium vesiculosum</t>
  </si>
  <si>
    <t>Triticum spp</t>
  </si>
  <si>
    <t>Vicia sativa</t>
  </si>
  <si>
    <t>Vigna unguiculata</t>
  </si>
  <si>
    <t>Zea mays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</si>
</sst>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_);\(###0\)"/>
    <numFmt numFmtId="165" formatCode="#,##0.000"/>
    <numFmt numFmtId="166" formatCode="0.000"/>
  </numFmts>
  <fonts count="51">
    <font>
      <sz val="10"/>
      <name val="Arial"/>
      <family val="2"/>
    </font>
    <font>
      <b/>
      <sz val="15"/>
      <color indexed="54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sz val="10"/>
      <color indexed="22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color indexed="8"/>
      <name val="Tahoma"/>
      <family val="2"/>
    </font>
    <font>
      <sz val="11"/>
      <name val="Arial"/>
      <family val="2"/>
    </font>
    <font>
      <sz val="11"/>
      <color indexed="22"/>
      <name val="Arial"/>
      <family val="2"/>
    </font>
    <font>
      <b/>
      <sz val="7"/>
      <name val="Times New Roman"/>
      <family val="1"/>
    </font>
    <font>
      <sz val="7"/>
      <name val="Times New Roman"/>
      <family val="1"/>
    </font>
    <font>
      <sz val="8"/>
      <name val="Times New Roman"/>
      <family val="1"/>
    </font>
    <font>
      <sz val="8"/>
      <color indexed="22"/>
      <name val="Arial"/>
      <family val="2"/>
    </font>
    <font>
      <b/>
      <sz val="8"/>
      <name val="Arial"/>
      <family val="2"/>
    </font>
    <font>
      <b/>
      <sz val="10"/>
      <color indexed="22"/>
      <name val="Arial"/>
      <family val="2"/>
    </font>
    <font>
      <sz val="8"/>
      <color indexed="8"/>
      <name val="Tahoma"/>
      <family val="2"/>
    </font>
    <font>
      <b/>
      <sz val="8"/>
      <color indexed="22"/>
      <name val="Arial"/>
      <family val="2"/>
    </font>
    <font>
      <sz val="8"/>
      <color indexed="9"/>
      <name val="Arial"/>
      <family val="2"/>
    </font>
    <font>
      <sz val="9"/>
      <color indexed="10"/>
      <name val="Arial"/>
      <family val="2"/>
    </font>
    <font>
      <u/>
      <sz val="10"/>
      <color indexed="10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sz val="8"/>
      <color indexed="10"/>
      <name val="Times New Roman"/>
      <family val="1"/>
    </font>
    <font>
      <b/>
      <sz val="8"/>
      <color indexed="10"/>
      <name val="Arial"/>
      <family val="2"/>
    </font>
    <font>
      <b/>
      <sz val="8"/>
      <color indexed="10"/>
      <name val="Times New Roman"/>
      <family val="1"/>
    </font>
    <font>
      <b/>
      <sz val="9"/>
      <color indexed="10"/>
      <name val="Arial"/>
      <family val="2"/>
    </font>
    <font>
      <sz val="10"/>
      <color indexed="10"/>
      <name val="Arial"/>
      <family val="2"/>
    </font>
    <font>
      <sz val="7"/>
      <color indexed="10"/>
      <name val="Arial"/>
      <family val="2"/>
    </font>
    <font>
      <b/>
      <sz val="10"/>
      <color indexed="10"/>
      <name val="Arial"/>
      <family val="2"/>
    </font>
    <font>
      <sz val="7"/>
      <color indexed="10"/>
      <name val="Times New Roman"/>
      <family val="1"/>
    </font>
    <font>
      <sz val="8"/>
      <color indexed="10"/>
      <name val="Arial Narrow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indexed="22"/>
      <name val="Arial"/>
      <family val="2"/>
    </font>
    <font>
      <sz val="9"/>
      <name val="Arial"/>
      <family val="2"/>
    </font>
    <font>
      <sz val="9"/>
      <color indexed="22"/>
      <name val="Arial"/>
      <family val="2"/>
    </font>
    <font>
      <sz val="11"/>
      <name val="Arial"/>
      <family val="2"/>
    </font>
    <font>
      <b/>
      <sz val="8"/>
      <name val="Times New Roman"/>
      <family val="1"/>
    </font>
    <font>
      <sz val="8"/>
      <name val="Arial Narrow"/>
      <family val="2"/>
      <charset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15"/>
        <bgColor indexed="35"/>
      </patternFill>
    </fill>
    <fill>
      <patternFill patternType="solid">
        <fgColor theme="5" tint="0.399975585192419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28" fillId="0" borderId="0" applyNumberFormat="0" applyFill="0" applyBorder="0" applyAlignment="0" applyProtection="0"/>
    <xf numFmtId="0" fontId="1" fillId="0" borderId="1" applyNumberFormat="0" applyFill="0" applyAlignment="0" applyProtection="0"/>
    <xf numFmtId="0" fontId="2" fillId="0" borderId="2" applyNumberFormat="0" applyFill="0" applyAlignment="0" applyProtection="0"/>
  </cellStyleXfs>
  <cellXfs count="430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3" xfId="0" applyFill="1" applyBorder="1" applyAlignment="1">
      <alignment vertical="center"/>
    </xf>
    <xf numFmtId="49" fontId="8" fillId="2" borderId="4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3" fillId="2" borderId="6" xfId="0" applyFont="1" applyFill="1" applyBorder="1"/>
    <xf numFmtId="0" fontId="0" fillId="2" borderId="7" xfId="0" applyFill="1" applyBorder="1"/>
    <xf numFmtId="0" fontId="3" fillId="2" borderId="7" xfId="0" applyFont="1" applyFill="1" applyBorder="1"/>
    <xf numFmtId="0" fontId="0" fillId="2" borderId="8" xfId="0" applyFill="1" applyBorder="1"/>
    <xf numFmtId="0" fontId="0" fillId="2" borderId="0" xfId="0" applyFill="1"/>
    <xf numFmtId="0" fontId="3" fillId="0" borderId="0" xfId="0" applyFont="1"/>
    <xf numFmtId="0" fontId="4" fillId="0" borderId="0" xfId="0" applyFont="1"/>
    <xf numFmtId="0" fontId="26" fillId="2" borderId="9" xfId="0" applyFont="1" applyFill="1" applyBorder="1" applyAlignment="1">
      <alignment vertical="center"/>
    </xf>
    <xf numFmtId="0" fontId="26" fillId="2" borderId="10" xfId="0" applyFont="1" applyFill="1" applyBorder="1" applyAlignment="1">
      <alignment horizontal="left" vertical="center"/>
    </xf>
    <xf numFmtId="0" fontId="26" fillId="2" borderId="11" xfId="0" applyFont="1" applyFill="1" applyBorder="1" applyAlignment="1">
      <alignment horizontal="left" vertical="center"/>
    </xf>
    <xf numFmtId="0" fontId="26" fillId="2" borderId="12" xfId="0" applyFont="1" applyFill="1" applyBorder="1" applyAlignment="1">
      <alignment horizontal="left" vertical="center"/>
    </xf>
    <xf numFmtId="0" fontId="26" fillId="2" borderId="0" xfId="0" applyFont="1" applyFill="1" applyAlignment="1">
      <alignment horizontal="center" vertical="center"/>
    </xf>
    <xf numFmtId="0" fontId="26" fillId="2" borderId="5" xfId="0" applyFont="1" applyFill="1" applyBorder="1" applyAlignment="1">
      <alignment vertical="center"/>
    </xf>
    <xf numFmtId="0" fontId="26" fillId="2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3" fillId="2" borderId="9" xfId="0" applyFont="1" applyFill="1" applyBorder="1"/>
    <xf numFmtId="0" fontId="3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0" fillId="2" borderId="5" xfId="0" applyFill="1" applyBorder="1"/>
    <xf numFmtId="0" fontId="26" fillId="2" borderId="13" xfId="0" applyFont="1" applyFill="1" applyBorder="1" applyAlignment="1">
      <alignment horizontal="left" vertical="center"/>
    </xf>
    <xf numFmtId="0" fontId="15" fillId="2" borderId="14" xfId="0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2" borderId="15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2" borderId="3" xfId="0" applyFon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1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7" xfId="0" applyFill="1" applyBorder="1" applyAlignment="1">
      <alignment horizontal="center" vertical="center"/>
    </xf>
    <xf numFmtId="0" fontId="15" fillId="2" borderId="7" xfId="0" applyFont="1" applyFill="1" applyBorder="1" applyAlignment="1">
      <alignment vertical="center"/>
    </xf>
    <xf numFmtId="0" fontId="15" fillId="2" borderId="8" xfId="0" applyFont="1" applyFill="1" applyBorder="1" applyAlignment="1">
      <alignment vertical="center"/>
    </xf>
    <xf numFmtId="0" fontId="15" fillId="2" borderId="9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15" fillId="2" borderId="5" xfId="0" applyFont="1" applyFill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9" fillId="2" borderId="9" xfId="0" applyFont="1" applyFill="1" applyBorder="1" applyAlignment="1">
      <alignment vertical="center"/>
    </xf>
    <xf numFmtId="0" fontId="29" fillId="2" borderId="0" xfId="0" applyFont="1" applyFill="1" applyAlignment="1">
      <alignment horizontal="left" vertical="center"/>
    </xf>
    <xf numFmtId="0" fontId="29" fillId="2" borderId="5" xfId="0" applyFont="1" applyFill="1" applyBorder="1" applyAlignment="1">
      <alignment vertical="center"/>
    </xf>
    <xf numFmtId="0" fontId="29" fillId="2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justify" vertical="center" wrapText="1"/>
    </xf>
    <xf numFmtId="0" fontId="3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1" fillId="2" borderId="9" xfId="0" applyFont="1" applyFill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0" fillId="2" borderId="14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2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31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3" fillId="2" borderId="16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9" fillId="2" borderId="9" xfId="0" applyFont="1" applyFill="1" applyBorder="1" applyAlignment="1">
      <alignment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2" borderId="5" xfId="0" applyFont="1" applyFill="1" applyBorder="1" applyAlignment="1">
      <alignment vertical="center"/>
    </xf>
    <xf numFmtId="0" fontId="9" fillId="2" borderId="0" xfId="0" applyFont="1" applyFill="1" applyAlignment="1">
      <alignment horizontal="left" vertical="center" wrapText="1"/>
    </xf>
    <xf numFmtId="0" fontId="21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37" fontId="9" fillId="2" borderId="0" xfId="0" applyNumberFormat="1" applyFont="1" applyFill="1" applyAlignment="1">
      <alignment vertical="center"/>
    </xf>
    <xf numFmtId="0" fontId="9" fillId="2" borderId="5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0" fillId="2" borderId="6" xfId="0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34" fillId="2" borderId="9" xfId="0" applyFont="1" applyFill="1" applyBorder="1" applyAlignment="1">
      <alignment vertical="center"/>
    </xf>
    <xf numFmtId="0" fontId="34" fillId="2" borderId="0" xfId="0" applyFont="1" applyFill="1" applyAlignment="1">
      <alignment horizontal="left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0" xfId="0" applyFont="1" applyFill="1" applyAlignment="1">
      <alignment vertical="center"/>
    </xf>
    <xf numFmtId="0" fontId="3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justify" vertical="center" wrapText="1"/>
    </xf>
    <xf numFmtId="0" fontId="37" fillId="0" borderId="0" xfId="0" applyFont="1" applyAlignment="1">
      <alignment vertical="center" wrapText="1"/>
    </xf>
    <xf numFmtId="0" fontId="0" fillId="2" borderId="9" xfId="0" applyFill="1" applyBorder="1" applyAlignment="1">
      <alignment vertical="center"/>
    </xf>
    <xf numFmtId="0" fontId="25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4" fillId="2" borderId="5" xfId="0" applyFon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0" fillId="2" borderId="11" xfId="0" applyFill="1" applyBorder="1" applyAlignment="1">
      <alignment vertical="center"/>
    </xf>
    <xf numFmtId="0" fontId="8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top"/>
    </xf>
    <xf numFmtId="0" fontId="0" fillId="2" borderId="11" xfId="0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2" fillId="0" borderId="18" xfId="0" applyFont="1" applyBorder="1" applyAlignment="1">
      <alignment horizontal="center"/>
    </xf>
    <xf numFmtId="0" fontId="39" fillId="0" borderId="19" xfId="0" applyFont="1" applyBorder="1" applyAlignment="1">
      <alignment horizontal="left"/>
    </xf>
    <xf numFmtId="0" fontId="0" fillId="0" borderId="19" xfId="0" applyBorder="1"/>
    <xf numFmtId="0" fontId="0" fillId="0" borderId="16" xfId="0" applyBorder="1" applyAlignment="1">
      <alignment horizontal="left" vertical="center" wrapText="1" indent="2"/>
    </xf>
    <xf numFmtId="0" fontId="0" fillId="0" borderId="16" xfId="0" applyBorder="1"/>
    <xf numFmtId="0" fontId="39" fillId="0" borderId="16" xfId="0" applyFont="1" applyBorder="1"/>
    <xf numFmtId="0" fontId="39" fillId="0" borderId="0" xfId="0" applyFont="1"/>
    <xf numFmtId="0" fontId="0" fillId="0" borderId="20" xfId="0" applyBorder="1"/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2" fillId="0" borderId="21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3" fillId="0" borderId="19" xfId="0" applyFont="1" applyBorder="1" applyAlignment="1">
      <alignment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2" fillId="0" borderId="23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40" fillId="0" borderId="0" xfId="0" applyFont="1"/>
    <xf numFmtId="0" fontId="40" fillId="0" borderId="0" xfId="0" applyFont="1" applyAlignment="1">
      <alignment horizontal="justify" vertical="top" wrapText="1"/>
    </xf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/>
    </xf>
    <xf numFmtId="0" fontId="13" fillId="0" borderId="0" xfId="0" applyFont="1" applyAlignment="1">
      <alignment vertical="top" wrapText="1"/>
    </xf>
    <xf numFmtId="0" fontId="41" fillId="2" borderId="0" xfId="0" applyFont="1" applyFill="1" applyAlignment="1" applyProtection="1">
      <alignment vertical="center"/>
      <protection locked="0"/>
    </xf>
    <xf numFmtId="0" fontId="41" fillId="0" borderId="0" xfId="0" applyFont="1" applyAlignment="1" applyProtection="1">
      <alignment vertical="center"/>
      <protection locked="0"/>
    </xf>
    <xf numFmtId="0" fontId="42" fillId="0" borderId="0" xfId="0" applyFont="1" applyAlignment="1" applyProtection="1">
      <alignment vertical="center"/>
      <protection locked="0"/>
    </xf>
    <xf numFmtId="0" fontId="41" fillId="2" borderId="3" xfId="0" applyFont="1" applyFill="1" applyBorder="1" applyAlignment="1" applyProtection="1">
      <alignment vertical="center"/>
      <protection locked="0"/>
    </xf>
    <xf numFmtId="0" fontId="41" fillId="2" borderId="4" xfId="0" applyFont="1" applyFill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41" fillId="2" borderId="7" xfId="0" applyFont="1" applyFill="1" applyBorder="1" applyProtection="1">
      <protection locked="0"/>
    </xf>
    <xf numFmtId="0" fontId="41" fillId="0" borderId="7" xfId="0" applyFont="1" applyBorder="1" applyProtection="1">
      <protection locked="0"/>
    </xf>
    <xf numFmtId="0" fontId="41" fillId="2" borderId="8" xfId="0" applyFont="1" applyFill="1" applyBorder="1" applyProtection="1">
      <protection locked="0"/>
    </xf>
    <xf numFmtId="0" fontId="41" fillId="2" borderId="0" xfId="0" applyFont="1" applyFill="1" applyProtection="1">
      <protection locked="0"/>
    </xf>
    <xf numFmtId="0" fontId="41" fillId="0" borderId="0" xfId="0" applyFont="1" applyProtection="1">
      <protection locked="0"/>
    </xf>
    <xf numFmtId="0" fontId="45" fillId="0" borderId="0" xfId="0" applyFont="1" applyAlignment="1" applyProtection="1">
      <alignment vertical="center"/>
      <protection locked="0"/>
    </xf>
    <xf numFmtId="0" fontId="46" fillId="0" borderId="0" xfId="0" applyFont="1" applyAlignment="1" applyProtection="1">
      <alignment vertical="center"/>
      <protection locked="0"/>
    </xf>
    <xf numFmtId="0" fontId="41" fillId="2" borderId="5" xfId="0" applyFont="1" applyFill="1" applyBorder="1" applyProtection="1">
      <protection locked="0"/>
    </xf>
    <xf numFmtId="0" fontId="47" fillId="0" borderId="0" xfId="0" applyFont="1" applyAlignment="1" applyProtection="1">
      <alignment vertical="center"/>
      <protection locked="0"/>
    </xf>
    <xf numFmtId="0" fontId="41" fillId="2" borderId="3" xfId="0" applyFont="1" applyFill="1" applyBorder="1" applyAlignment="1" applyProtection="1">
      <alignment horizontal="center" vertical="center"/>
      <protection locked="0"/>
    </xf>
    <xf numFmtId="0" fontId="41" fillId="2" borderId="7" xfId="0" applyFont="1" applyFill="1" applyBorder="1" applyAlignment="1" applyProtection="1">
      <alignment vertical="center"/>
      <protection locked="0"/>
    </xf>
    <xf numFmtId="0" fontId="41" fillId="2" borderId="7" xfId="0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vertical="center"/>
      <protection locked="0"/>
    </xf>
    <xf numFmtId="0" fontId="48" fillId="0" borderId="0" xfId="0" applyFont="1" applyAlignment="1" applyProtection="1">
      <alignment horizontal="center" vertical="center" wrapText="1"/>
      <protection locked="0"/>
    </xf>
    <xf numFmtId="0" fontId="41" fillId="2" borderId="14" xfId="0" applyFont="1" applyFill="1" applyBorder="1" applyAlignment="1" applyProtection="1">
      <alignment vertical="center"/>
      <protection locked="0"/>
    </xf>
    <xf numFmtId="0" fontId="41" fillId="2" borderId="15" xfId="0" applyFont="1" applyFill="1" applyBorder="1" applyAlignment="1" applyProtection="1">
      <alignment vertical="center"/>
      <protection locked="0"/>
    </xf>
    <xf numFmtId="0" fontId="41" fillId="2" borderId="0" xfId="0" applyFont="1" applyFill="1" applyAlignment="1" applyProtection="1">
      <alignment horizontal="center" vertical="center"/>
      <protection locked="0"/>
    </xf>
    <xf numFmtId="0" fontId="41" fillId="2" borderId="6" xfId="0" applyFont="1" applyFill="1" applyBorder="1" applyAlignment="1" applyProtection="1">
      <alignment vertical="center"/>
      <protection locked="0"/>
    </xf>
    <xf numFmtId="0" fontId="41" fillId="2" borderId="8" xfId="0" applyFont="1" applyFill="1" applyBorder="1" applyAlignment="1" applyProtection="1">
      <alignment vertical="center"/>
      <protection locked="0"/>
    </xf>
    <xf numFmtId="0" fontId="41" fillId="2" borderId="9" xfId="0" applyFont="1" applyFill="1" applyBorder="1" applyAlignment="1" applyProtection="1">
      <alignment vertical="center"/>
      <protection locked="0"/>
    </xf>
    <xf numFmtId="0" fontId="41" fillId="2" borderId="0" xfId="0" applyFont="1" applyFill="1" applyAlignment="1" applyProtection="1">
      <alignment horizontal="left" vertical="center"/>
      <protection locked="0"/>
    </xf>
    <xf numFmtId="0" fontId="41" fillId="2" borderId="5" xfId="0" applyFont="1" applyFill="1" applyBorder="1" applyAlignment="1" applyProtection="1">
      <alignment horizontal="center" vertical="center"/>
      <protection locked="0"/>
    </xf>
    <xf numFmtId="0" fontId="41" fillId="2" borderId="3" xfId="0" applyFont="1" applyFill="1" applyBorder="1" applyAlignment="1" applyProtection="1">
      <alignment horizontal="left" vertical="center"/>
      <protection locked="0"/>
    </xf>
    <xf numFmtId="0" fontId="41" fillId="2" borderId="15" xfId="0" applyFont="1" applyFill="1" applyBorder="1" applyAlignment="1" applyProtection="1">
      <alignment horizontal="center" vertical="center"/>
      <protection locked="0"/>
    </xf>
    <xf numFmtId="0" fontId="41" fillId="2" borderId="5" xfId="0" applyFont="1" applyFill="1" applyBorder="1" applyAlignment="1" applyProtection="1">
      <alignment vertical="center"/>
      <protection locked="0"/>
    </xf>
    <xf numFmtId="0" fontId="49" fillId="2" borderId="0" xfId="0" applyFont="1" applyFill="1" applyAlignment="1" applyProtection="1">
      <alignment vertical="center"/>
      <protection locked="0"/>
    </xf>
    <xf numFmtId="0" fontId="41" fillId="2" borderId="11" xfId="0" applyFont="1" applyFill="1" applyBorder="1" applyAlignment="1" applyProtection="1">
      <alignment vertical="center"/>
      <protection locked="0"/>
    </xf>
    <xf numFmtId="0" fontId="41" fillId="2" borderId="7" xfId="0" applyFont="1" applyFill="1" applyBorder="1" applyAlignment="1" applyProtection="1">
      <alignment horizontal="left" vertical="center"/>
      <protection locked="0"/>
    </xf>
    <xf numFmtId="0" fontId="41" fillId="2" borderId="8" xfId="0" applyFont="1" applyFill="1" applyBorder="1" applyAlignment="1" applyProtection="1">
      <alignment horizontal="center" vertical="center"/>
      <protection locked="0"/>
    </xf>
    <xf numFmtId="0" fontId="41" fillId="2" borderId="11" xfId="0" applyFont="1" applyFill="1" applyBorder="1" applyAlignment="1" applyProtection="1">
      <alignment horizontal="center" vertical="center"/>
      <protection locked="0"/>
    </xf>
    <xf numFmtId="0" fontId="50" fillId="0" borderId="0" xfId="0" applyFont="1"/>
    <xf numFmtId="0" fontId="3" fillId="0" borderId="0" xfId="0" applyFont="1" applyAlignment="1" applyProtection="1">
      <alignment vertical="center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1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3" fillId="2" borderId="6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horizontal="left"/>
      <protection locked="0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3" fillId="2" borderId="9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horizontal="center" vertical="center"/>
      <protection locked="0"/>
    </xf>
    <xf numFmtId="0" fontId="13" fillId="2" borderId="5" xfId="0" applyFont="1" applyFill="1" applyBorder="1" applyAlignment="1" applyProtection="1">
      <alignment vertical="center"/>
      <protection locked="0"/>
    </xf>
    <xf numFmtId="0" fontId="13" fillId="2" borderId="0" xfId="0" applyFont="1" applyFill="1" applyAlignment="1" applyProtection="1">
      <alignment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3" fillId="2" borderId="9" xfId="0" applyFont="1" applyFill="1" applyBorder="1" applyProtection="1"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9" fillId="2" borderId="0" xfId="0" applyFont="1" applyFill="1" applyAlignment="1" applyProtection="1">
      <alignment horizontal="left"/>
      <protection locked="0"/>
    </xf>
    <xf numFmtId="0" fontId="3" fillId="0" borderId="24" xfId="0" applyFont="1" applyBorder="1" applyProtection="1">
      <protection locked="0"/>
    </xf>
    <xf numFmtId="0" fontId="13" fillId="2" borderId="13" xfId="0" applyFont="1" applyFill="1" applyBorder="1" applyAlignment="1" applyProtection="1">
      <alignment horizontal="left" vertical="center"/>
      <protection locked="0"/>
    </xf>
    <xf numFmtId="0" fontId="15" fillId="2" borderId="14" xfId="0" applyFont="1" applyFill="1" applyBorder="1" applyAlignment="1" applyProtection="1">
      <alignment vertical="center"/>
      <protection locked="0"/>
    </xf>
    <xf numFmtId="0" fontId="15" fillId="2" borderId="3" xfId="0" applyFont="1" applyFill="1" applyBorder="1" applyAlignment="1" applyProtection="1">
      <alignment vertical="center"/>
      <protection locked="0"/>
    </xf>
    <xf numFmtId="0" fontId="15" fillId="2" borderId="15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1" fillId="2" borderId="3" xfId="0" applyFont="1" applyFill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justify" vertical="center" wrapText="1"/>
      <protection locked="0"/>
    </xf>
    <xf numFmtId="0" fontId="11" fillId="2" borderId="6" xfId="0" applyFont="1" applyFill="1" applyBorder="1" applyAlignment="1" applyProtection="1">
      <alignment vertical="center"/>
      <protection locked="0"/>
    </xf>
    <xf numFmtId="0" fontId="15" fillId="2" borderId="7" xfId="0" applyFont="1" applyFill="1" applyBorder="1" applyAlignment="1" applyProtection="1">
      <alignment vertical="center"/>
      <protection locked="0"/>
    </xf>
    <xf numFmtId="0" fontId="15" fillId="2" borderId="8" xfId="0" applyFont="1" applyFill="1" applyBorder="1" applyAlignment="1" applyProtection="1">
      <alignment vertical="center"/>
      <protection locked="0"/>
    </xf>
    <xf numFmtId="0" fontId="15" fillId="2" borderId="9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15" fillId="2" borderId="5" xfId="0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center" wrapText="1"/>
      <protection locked="0"/>
    </xf>
    <xf numFmtId="0" fontId="9" fillId="2" borderId="9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9" fillId="2" borderId="5" xfId="0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justify" vertical="center" wrapText="1"/>
      <protection locked="0"/>
    </xf>
    <xf numFmtId="0" fontId="19" fillId="0" borderId="0" xfId="0" applyFont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11" fillId="2" borderId="9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0" fontId="21" fillId="2" borderId="9" xfId="0" applyFont="1" applyFill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8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21" fillId="2" borderId="0" xfId="0" applyFont="1" applyFill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0" xfId="0" applyFont="1" applyFill="1" applyAlignment="1" applyProtection="1">
      <alignment horizontal="center" vertical="center" wrapText="1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1" fillId="2" borderId="17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Protection="1">
      <protection locked="0"/>
    </xf>
    <xf numFmtId="37" fontId="9" fillId="2" borderId="0" xfId="0" applyNumberFormat="1" applyFont="1" applyFill="1" applyAlignment="1" applyProtection="1">
      <alignment vertical="center"/>
      <protection locked="0"/>
    </xf>
    <xf numFmtId="0" fontId="3" fillId="2" borderId="25" xfId="0" applyFont="1" applyFill="1" applyBorder="1" applyProtection="1">
      <protection locked="0"/>
    </xf>
    <xf numFmtId="0" fontId="9" fillId="2" borderId="5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0" fontId="12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15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25" fillId="2" borderId="0" xfId="0" applyFont="1" applyFill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horizontal="center" vertical="center"/>
      <protection locked="0"/>
    </xf>
    <xf numFmtId="0" fontId="8" fillId="2" borderId="7" xfId="0" applyFont="1" applyFill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vertical="center"/>
      <protection locked="0"/>
    </xf>
    <xf numFmtId="0" fontId="8" fillId="2" borderId="6" xfId="0" applyFont="1" applyFill="1" applyBorder="1" applyAlignment="1" applyProtection="1">
      <alignment horizontal="left" vertical="center"/>
      <protection locked="0"/>
    </xf>
    <xf numFmtId="0" fontId="8" fillId="2" borderId="9" xfId="0" applyFont="1" applyFill="1" applyBorder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horizontal="left" vertical="top"/>
      <protection locked="0"/>
    </xf>
    <xf numFmtId="0" fontId="8" fillId="2" borderId="5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9" fillId="2" borderId="0" xfId="0" applyFont="1" applyFill="1" applyAlignment="1" applyProtection="1">
      <alignment vertical="center" wrapText="1"/>
      <protection locked="0"/>
    </xf>
    <xf numFmtId="0" fontId="41" fillId="0" borderId="0" xfId="0" applyFont="1"/>
    <xf numFmtId="0" fontId="41" fillId="4" borderId="0" xfId="0" applyFont="1" applyFill="1"/>
    <xf numFmtId="0" fontId="41" fillId="5" borderId="0" xfId="0" applyFont="1" applyFill="1"/>
    <xf numFmtId="0" fontId="15" fillId="0" borderId="0" xfId="0" applyFont="1"/>
    <xf numFmtId="0" fontId="41" fillId="0" borderId="0" xfId="0" applyFont="1" applyAlignment="1">
      <alignment horizontal="left"/>
    </xf>
    <xf numFmtId="0" fontId="41" fillId="0" borderId="16" xfId="0" applyFont="1" applyBorder="1"/>
    <xf numFmtId="1" fontId="41" fillId="0" borderId="16" xfId="0" applyNumberFormat="1" applyFont="1" applyBorder="1" applyAlignment="1">
      <alignment horizontal="right"/>
    </xf>
    <xf numFmtId="0" fontId="41" fillId="0" borderId="13" xfId="0" applyFont="1" applyBorder="1"/>
    <xf numFmtId="0" fontId="13" fillId="0" borderId="11" xfId="0" applyFont="1" applyBorder="1" applyAlignment="1" applyProtection="1">
      <alignment vertical="center"/>
      <protection locked="0"/>
    </xf>
    <xf numFmtId="0" fontId="15" fillId="2" borderId="0" xfId="0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0" borderId="24" xfId="0" applyFont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left" vertical="center"/>
      <protection locked="0"/>
    </xf>
    <xf numFmtId="0" fontId="7" fillId="3" borderId="33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8" fillId="2" borderId="4" xfId="0" applyFont="1" applyFill="1" applyBorder="1" applyAlignment="1" applyProtection="1">
      <alignment horizontal="left" vertical="center"/>
      <protection locked="0"/>
    </xf>
    <xf numFmtId="0" fontId="3" fillId="2" borderId="24" xfId="0" applyFont="1" applyFill="1" applyBorder="1" applyAlignment="1" applyProtection="1">
      <alignment horizontal="center" vertical="center"/>
      <protection locked="0"/>
    </xf>
    <xf numFmtId="0" fontId="9" fillId="2" borderId="19" xfId="0" applyFont="1" applyFill="1" applyBorder="1" applyAlignment="1" applyProtection="1">
      <alignment horizontal="left"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locked="0"/>
    </xf>
    <xf numFmtId="0" fontId="41" fillId="2" borderId="0" xfId="0" applyFont="1" applyFill="1" applyAlignment="1" applyProtection="1">
      <alignment horizontal="center" vertical="center"/>
      <protection locked="0"/>
    </xf>
    <xf numFmtId="37" fontId="9" fillId="2" borderId="16" xfId="0" applyNumberFormat="1" applyFont="1" applyFill="1" applyBorder="1" applyAlignment="1" applyProtection="1">
      <alignment horizontal="center" vertical="center"/>
      <protection hidden="1"/>
    </xf>
    <xf numFmtId="0" fontId="9" fillId="2" borderId="16" xfId="0" applyFont="1" applyFill="1" applyBorder="1" applyAlignment="1" applyProtection="1">
      <alignment horizontal="left" vertical="center"/>
      <protection locked="0"/>
    </xf>
    <xf numFmtId="166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left" vertical="center"/>
      <protection locked="0"/>
    </xf>
    <xf numFmtId="37" fontId="3" fillId="2" borderId="32" xfId="0" applyNumberFormat="1" applyFont="1" applyFill="1" applyBorder="1" applyAlignment="1" applyProtection="1">
      <alignment horizontal="right" vertical="center"/>
      <protection locked="0"/>
    </xf>
    <xf numFmtId="164" fontId="9" fillId="2" borderId="16" xfId="0" applyNumberFormat="1" applyFont="1" applyFill="1" applyBorder="1" applyAlignment="1" applyProtection="1">
      <alignment horizontal="center" vertical="center"/>
      <protection hidden="1"/>
    </xf>
    <xf numFmtId="0" fontId="9" fillId="2" borderId="16" xfId="0" applyFont="1" applyFill="1" applyBorder="1" applyAlignment="1" applyProtection="1">
      <alignment horizontal="center" vertical="center"/>
      <protection locked="0"/>
    </xf>
    <xf numFmtId="165" fontId="3" fillId="2" borderId="16" xfId="0" applyNumberFormat="1" applyFont="1" applyFill="1" applyBorder="1" applyAlignment="1" applyProtection="1">
      <alignment horizontal="right" vertical="center"/>
      <protection locked="0"/>
    </xf>
    <xf numFmtId="0" fontId="9" fillId="2" borderId="28" xfId="0" applyFont="1" applyFill="1" applyBorder="1" applyAlignment="1" applyProtection="1">
      <alignment horizontal="center" vertical="center"/>
      <protection hidden="1"/>
    </xf>
    <xf numFmtId="0" fontId="9" fillId="2" borderId="16" xfId="0" applyFont="1" applyFill="1" applyBorder="1" applyAlignment="1" applyProtection="1">
      <alignment horizontal="center" vertical="center"/>
      <protection hidden="1"/>
    </xf>
    <xf numFmtId="0" fontId="9" fillId="2" borderId="16" xfId="0" applyFont="1" applyFill="1" applyBorder="1" applyAlignment="1" applyProtection="1">
      <alignment vertical="center"/>
      <protection locked="0"/>
    </xf>
    <xf numFmtId="0" fontId="9" fillId="2" borderId="29" xfId="0" applyFont="1" applyFill="1" applyBorder="1" applyAlignment="1" applyProtection="1">
      <alignment horizontal="left" vertical="center"/>
      <protection locked="0"/>
    </xf>
    <xf numFmtId="0" fontId="9" fillId="2" borderId="30" xfId="0" applyFont="1" applyFill="1" applyBorder="1" applyAlignment="1" applyProtection="1">
      <alignment horizontal="left" vertical="center"/>
      <protection locked="0"/>
    </xf>
    <xf numFmtId="0" fontId="9" fillId="2" borderId="31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2" borderId="9" xfId="0" applyFont="1" applyFill="1" applyBorder="1" applyAlignment="1" applyProtection="1">
      <alignment horizontal="center" vertical="center"/>
      <protection locked="0"/>
    </xf>
    <xf numFmtId="0" fontId="9" fillId="2" borderId="19" xfId="0" applyFont="1" applyFill="1" applyBorder="1" applyAlignment="1" applyProtection="1">
      <alignment horizontal="center" vertical="center"/>
      <protection locked="0"/>
    </xf>
    <xf numFmtId="0" fontId="21" fillId="2" borderId="17" xfId="0" applyFont="1" applyFill="1" applyBorder="1" applyAlignment="1" applyProtection="1">
      <alignment horizontal="center" vertical="center"/>
      <protection locked="0"/>
    </xf>
    <xf numFmtId="0" fontId="13" fillId="2" borderId="19" xfId="0" applyFont="1" applyFill="1" applyBorder="1" applyAlignment="1" applyProtection="1">
      <alignment horizontal="left" vertical="center"/>
      <protection locked="0"/>
    </xf>
    <xf numFmtId="0" fontId="13" fillId="2" borderId="19" xfId="0" applyFont="1" applyFill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center" vertical="center"/>
      <protection locked="0"/>
    </xf>
    <xf numFmtId="0" fontId="13" fillId="0" borderId="19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2" borderId="26" xfId="0" applyFont="1" applyFill="1" applyBorder="1" applyAlignment="1" applyProtection="1">
      <alignment horizont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41" fillId="2" borderId="19" xfId="0" applyFont="1" applyFill="1" applyBorder="1" applyAlignment="1" applyProtection="1">
      <alignment horizontal="center" vertical="center"/>
      <protection locked="0"/>
    </xf>
    <xf numFmtId="0" fontId="10" fillId="2" borderId="27" xfId="0" applyFont="1" applyFill="1" applyBorder="1" applyAlignment="1" applyProtection="1">
      <alignment horizontal="center" vertical="center"/>
      <protection locked="0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29" fillId="2" borderId="0" xfId="0" applyFont="1" applyFill="1" applyAlignment="1">
      <alignment horizontal="left" vertical="center"/>
    </xf>
    <xf numFmtId="0" fontId="7" fillId="3" borderId="3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34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left" vertical="center"/>
    </xf>
    <xf numFmtId="1" fontId="3" fillId="2" borderId="16" xfId="0" applyNumberFormat="1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left" vertical="center"/>
    </xf>
    <xf numFmtId="1" fontId="35" fillId="2" borderId="16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37" fontId="3" fillId="2" borderId="32" xfId="0" applyNumberFormat="1" applyFont="1" applyFill="1" applyBorder="1" applyAlignment="1">
      <alignment horizontal="right" vertical="center"/>
    </xf>
    <xf numFmtId="164" fontId="9" fillId="2" borderId="16" xfId="0" applyNumberFormat="1" applyFont="1" applyFill="1" applyBorder="1" applyAlignment="1">
      <alignment horizontal="center" vertical="center"/>
    </xf>
    <xf numFmtId="3" fontId="3" fillId="2" borderId="16" xfId="0" applyNumberFormat="1" applyFont="1" applyFill="1" applyBorder="1" applyAlignment="1">
      <alignment horizontal="right" vertical="center"/>
    </xf>
    <xf numFmtId="164" fontId="29" fillId="2" borderId="16" xfId="0" applyNumberFormat="1" applyFont="1" applyFill="1" applyBorder="1" applyAlignment="1">
      <alignment horizontal="center" vertical="center"/>
    </xf>
    <xf numFmtId="3" fontId="35" fillId="2" borderId="16" xfId="0" applyNumberFormat="1" applyFont="1" applyFill="1" applyBorder="1" applyAlignment="1">
      <alignment horizontal="right" vertical="center"/>
    </xf>
    <xf numFmtId="0" fontId="21" fillId="2" borderId="17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vertical="center"/>
    </xf>
    <xf numFmtId="0" fontId="29" fillId="2" borderId="19" xfId="0" applyFont="1" applyFill="1" applyBorder="1" applyAlignment="1">
      <alignment horizontal="center" vertical="center"/>
    </xf>
    <xf numFmtId="0" fontId="29" fillId="2" borderId="19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center" vertical="center"/>
    </xf>
    <xf numFmtId="0" fontId="29" fillId="2" borderId="28" xfId="0" applyFont="1" applyFill="1" applyBorder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center" vertical="center"/>
    </xf>
    <xf numFmtId="0" fontId="26" fillId="2" borderId="19" xfId="0" applyFont="1" applyFill="1" applyBorder="1" applyAlignment="1">
      <alignment horizontal="left" vertical="center"/>
    </xf>
    <xf numFmtId="0" fontId="26" fillId="0" borderId="19" xfId="0" applyFont="1" applyBorder="1" applyAlignment="1">
      <alignment horizontal="center" vertical="center"/>
    </xf>
    <xf numFmtId="0" fontId="26" fillId="0" borderId="19" xfId="0" applyFont="1" applyBorder="1" applyAlignment="1">
      <alignment horizontal="left" vertical="center"/>
    </xf>
    <xf numFmtId="0" fontId="27" fillId="0" borderId="19" xfId="1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2" borderId="26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3" fontId="3" fillId="2" borderId="32" xfId="0" applyNumberFormat="1" applyFont="1" applyFill="1" applyBorder="1" applyAlignment="1">
      <alignment horizontal="right" vertical="center"/>
    </xf>
    <xf numFmtId="0" fontId="38" fillId="2" borderId="16" xfId="0" applyFont="1" applyFill="1" applyBorder="1" applyAlignment="1">
      <alignment horizontal="center" vertical="center"/>
    </xf>
    <xf numFmtId="0" fontId="28" fillId="0" borderId="19" xfId="1" applyNumberFormat="1" applyFill="1" applyBorder="1" applyAlignment="1" applyProtection="1">
      <alignment horizontal="left" vertical="center"/>
    </xf>
    <xf numFmtId="0" fontId="12" fillId="0" borderId="0" xfId="0" applyFont="1" applyAlignment="1">
      <alignment horizontal="center"/>
    </xf>
    <xf numFmtId="0" fontId="3" fillId="0" borderId="24" xfId="0" applyFont="1" applyBorder="1" applyAlignment="1"/>
  </cellXfs>
  <cellStyles count="4">
    <cellStyle name="Hiperlink" xfId="1" builtinId="8"/>
    <cellStyle name="Normal" xfId="0" builtinId="0"/>
    <cellStyle name="Título 1 1" xfId="2" xr:uid="{B189D540-D9E6-44BB-986B-19464A81FCE0}"/>
    <cellStyle name="Total" xfId="3" builtinId="25" customBuiltin="1"/>
  </cellStyles>
  <dxfs count="6">
    <dxf>
      <font>
        <b/>
        <i val="0"/>
        <condense val="0"/>
        <extend val="0"/>
        <color indexed="10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10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</dxf>
    <dxf>
      <font>
        <b/>
        <i val="0"/>
        <condense val="0"/>
        <extend val="0"/>
        <color indexed="10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c@fic.com.br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icb@fic.com.br" TargetMode="External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23F38-6437-4089-9C21-A9D601FB2E6E}">
  <dimension ref="A1:EM464"/>
  <sheetViews>
    <sheetView showGridLines="0" tabSelected="1" view="pageBreakPreview" zoomScaleSheetLayoutView="100" workbookViewId="0">
      <selection activeCell="A2" sqref="A2:XFD10"/>
    </sheetView>
  </sheetViews>
  <sheetFormatPr defaultRowHeight="12.75"/>
  <cols>
    <col min="1" max="2" width="1.5703125" style="186" customWidth="1"/>
    <col min="3" max="3" width="2.7109375" style="186" customWidth="1"/>
    <col min="4" max="36" width="1.5703125" style="186" customWidth="1"/>
    <col min="37" max="38" width="1.85546875" style="186" customWidth="1"/>
    <col min="39" max="40" width="1.5703125" style="186" customWidth="1"/>
    <col min="41" max="41" width="1.7109375" style="186" customWidth="1"/>
    <col min="42" max="42" width="1.5703125" style="186" customWidth="1"/>
    <col min="43" max="43" width="1.85546875" style="186" customWidth="1"/>
    <col min="44" max="46" width="1.5703125" style="186" customWidth="1"/>
    <col min="47" max="47" width="1.85546875" style="186" customWidth="1"/>
    <col min="48" max="64" width="1.5703125" style="186" customWidth="1"/>
    <col min="65" max="67" width="1.42578125" style="185" customWidth="1"/>
    <col min="68" max="68" width="9.140625" style="185"/>
    <col min="69" max="74" width="9.140625" style="186"/>
    <col min="75" max="75" width="4.5703125" style="186" customWidth="1"/>
    <col min="76" max="77" width="5" style="186" customWidth="1"/>
    <col min="78" max="78" width="4.85546875" style="186" customWidth="1"/>
    <col min="79" max="79" width="4.140625" style="186" customWidth="1"/>
    <col min="80" max="80" width="4.5703125" style="186" customWidth="1"/>
    <col min="81" max="82" width="3.7109375" style="186" customWidth="1"/>
    <col min="83" max="83" width="4.5703125" style="186" customWidth="1"/>
    <col min="84" max="84" width="5" style="186" customWidth="1"/>
    <col min="85" max="85" width="4.42578125" style="186" customWidth="1"/>
    <col min="86" max="86" width="4.7109375" style="186" customWidth="1"/>
    <col min="87" max="87" width="4.28515625" style="186" customWidth="1"/>
    <col min="88" max="88" width="4.140625" style="186" customWidth="1"/>
    <col min="89" max="89" width="5.28515625" style="186" customWidth="1"/>
    <col min="90" max="90" width="9.140625" style="186"/>
    <col min="91" max="91" width="5.5703125" style="186" customWidth="1"/>
    <col min="92" max="92" width="40.42578125" style="187" customWidth="1"/>
    <col min="93" max="93" width="11.42578125" style="186" customWidth="1"/>
    <col min="94" max="94" width="53.85546875" style="186" customWidth="1"/>
    <col min="95" max="96" width="9.140625" style="186"/>
    <col min="97" max="97" width="73" style="186" customWidth="1"/>
    <col min="98" max="99" width="9.140625" style="186"/>
    <col min="100" max="143" width="9.140625" style="190"/>
    <col min="144" max="16384" width="9.140625" style="186"/>
  </cols>
  <sheetData>
    <row r="1" spans="1:143" ht="15.75">
      <c r="A1" s="371" t="s">
        <v>0</v>
      </c>
      <c r="B1" s="371"/>
      <c r="C1" s="371"/>
      <c r="D1" s="371"/>
      <c r="E1" s="371"/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  <c r="U1" s="371"/>
      <c r="V1" s="371"/>
      <c r="W1" s="371"/>
      <c r="X1" s="371"/>
      <c r="Y1" s="371"/>
      <c r="Z1" s="371"/>
      <c r="AA1" s="371"/>
      <c r="AB1" s="371"/>
      <c r="AC1" s="371"/>
      <c r="AD1" s="371"/>
      <c r="AE1" s="371"/>
      <c r="AF1" s="371"/>
      <c r="AG1" s="371"/>
      <c r="AH1" s="371"/>
      <c r="AI1" s="371"/>
      <c r="AJ1" s="371"/>
      <c r="AK1" s="371"/>
      <c r="AL1" s="371"/>
      <c r="AM1" s="371"/>
      <c r="AN1" s="371"/>
      <c r="AO1" s="371"/>
      <c r="AP1" s="371"/>
      <c r="AQ1" s="371"/>
      <c r="AR1" s="371"/>
      <c r="AS1" s="371"/>
      <c r="AT1" s="371"/>
      <c r="AU1" s="371"/>
      <c r="AV1" s="371"/>
      <c r="AW1" s="371"/>
      <c r="AX1" s="371"/>
      <c r="AY1" s="371"/>
      <c r="AZ1" s="371"/>
      <c r="BA1" s="371"/>
      <c r="BB1" s="371"/>
      <c r="BC1" s="371"/>
      <c r="BD1" s="371"/>
      <c r="BE1" s="371"/>
      <c r="BF1" s="371"/>
      <c r="BG1" s="371"/>
      <c r="BH1" s="371"/>
      <c r="BI1" s="371"/>
      <c r="BJ1" s="371"/>
      <c r="BK1" s="371"/>
      <c r="BL1" s="371"/>
      <c r="BM1" s="371"/>
      <c r="BN1" s="371"/>
      <c r="BO1" s="371"/>
      <c r="CN1" s="222"/>
      <c r="CV1" s="228"/>
      <c r="CW1" s="228"/>
      <c r="CX1" s="228"/>
      <c r="CY1" s="228"/>
      <c r="CZ1" s="228"/>
      <c r="DA1" s="228"/>
      <c r="DB1" s="228"/>
      <c r="DC1" s="228"/>
      <c r="DD1" s="228"/>
      <c r="DE1" s="228"/>
      <c r="DF1" s="228"/>
      <c r="DG1" s="228"/>
      <c r="DH1" s="228"/>
      <c r="DI1" s="228"/>
      <c r="DJ1" s="228"/>
      <c r="DK1" s="228"/>
      <c r="DL1" s="228"/>
      <c r="DM1" s="228"/>
      <c r="DN1" s="228"/>
      <c r="DO1" s="228"/>
      <c r="DP1" s="228"/>
      <c r="DQ1" s="228"/>
      <c r="DR1" s="228"/>
      <c r="DS1" s="228"/>
      <c r="DT1" s="228"/>
      <c r="DU1" s="228"/>
      <c r="DV1" s="228"/>
      <c r="DW1" s="228"/>
      <c r="DX1" s="228"/>
      <c r="DY1" s="228"/>
      <c r="DZ1" s="228"/>
      <c r="EA1" s="228"/>
      <c r="EB1" s="228"/>
      <c r="EC1" s="228"/>
      <c r="ED1" s="228"/>
      <c r="EE1" s="228"/>
      <c r="EF1" s="228"/>
      <c r="EG1" s="228"/>
      <c r="EH1" s="228"/>
      <c r="EI1" s="228"/>
      <c r="EJ1" s="228"/>
      <c r="EK1" s="228"/>
      <c r="EL1" s="228"/>
      <c r="EM1" s="228"/>
    </row>
    <row r="2" spans="1:143" ht="3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  <c r="AJ2" s="185"/>
      <c r="AK2" s="185"/>
      <c r="AL2" s="185"/>
      <c r="AM2" s="185"/>
      <c r="AN2" s="185"/>
      <c r="AO2" s="185"/>
      <c r="AP2" s="185"/>
      <c r="AQ2" s="185"/>
      <c r="AR2" s="185"/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8"/>
      <c r="BD2" s="185"/>
      <c r="BE2" s="185"/>
      <c r="BF2" s="185"/>
      <c r="BG2" s="185"/>
      <c r="BH2" s="185"/>
      <c r="BI2" s="185"/>
      <c r="BJ2" s="185"/>
      <c r="BK2" s="185"/>
      <c r="BL2" s="185"/>
      <c r="CN2" s="222"/>
      <c r="CV2" s="228"/>
      <c r="CW2" s="228"/>
      <c r="CX2" s="228"/>
      <c r="CY2" s="228"/>
      <c r="CZ2" s="228"/>
      <c r="DA2" s="228"/>
      <c r="DB2" s="228"/>
      <c r="DC2" s="228"/>
      <c r="DD2" s="228"/>
      <c r="DE2" s="228"/>
      <c r="DF2" s="228"/>
      <c r="DG2" s="228"/>
      <c r="DH2" s="228"/>
      <c r="DI2" s="228"/>
      <c r="DJ2" s="228"/>
      <c r="DK2" s="228"/>
      <c r="DL2" s="228"/>
      <c r="DM2" s="228"/>
      <c r="DN2" s="228"/>
      <c r="DO2" s="228"/>
      <c r="DP2" s="228"/>
      <c r="DQ2" s="228"/>
      <c r="DR2" s="228"/>
      <c r="DS2" s="228"/>
      <c r="DT2" s="228"/>
      <c r="DU2" s="228"/>
      <c r="DV2" s="228"/>
      <c r="DW2" s="228"/>
      <c r="DX2" s="228"/>
      <c r="DY2" s="228"/>
      <c r="DZ2" s="228"/>
      <c r="EA2" s="228"/>
      <c r="EB2" s="228"/>
      <c r="EC2" s="228"/>
      <c r="ED2" s="228"/>
      <c r="EE2" s="228"/>
      <c r="EF2" s="228"/>
      <c r="EG2" s="228"/>
      <c r="EH2" s="228"/>
      <c r="EI2" s="228"/>
      <c r="EJ2" s="228"/>
      <c r="EK2" s="228"/>
      <c r="EL2" s="228"/>
      <c r="EM2" s="228"/>
    </row>
    <row r="3" spans="1:143" ht="12" customHeight="1">
      <c r="A3" s="372" t="s">
        <v>1</v>
      </c>
      <c r="B3" s="372"/>
      <c r="C3" s="372"/>
      <c r="D3" s="372"/>
      <c r="E3" s="372"/>
      <c r="F3" s="372"/>
      <c r="G3" s="372"/>
      <c r="H3" s="372"/>
      <c r="I3" s="372"/>
      <c r="J3" s="372"/>
      <c r="K3" s="372"/>
      <c r="L3" s="372"/>
      <c r="M3" s="372"/>
      <c r="N3" s="372"/>
      <c r="O3" s="372"/>
      <c r="P3" s="372"/>
      <c r="Q3" s="372"/>
      <c r="R3" s="372"/>
      <c r="S3" s="372"/>
      <c r="T3" s="372"/>
      <c r="U3" s="372"/>
      <c r="V3" s="372"/>
      <c r="W3" s="372"/>
      <c r="X3" s="372"/>
      <c r="Y3" s="372"/>
      <c r="Z3" s="372"/>
      <c r="AA3" s="372"/>
      <c r="AB3" s="372"/>
      <c r="AC3" s="372"/>
      <c r="AD3" s="372"/>
      <c r="AE3" s="372"/>
      <c r="AF3" s="372"/>
      <c r="AG3" s="372"/>
      <c r="AH3" s="372"/>
      <c r="AI3" s="372"/>
      <c r="AJ3" s="372"/>
      <c r="AK3" s="372"/>
      <c r="AL3" s="372"/>
      <c r="AM3" s="372"/>
      <c r="AN3" s="372"/>
      <c r="AO3" s="372"/>
      <c r="AP3" s="223"/>
      <c r="AQ3" s="373" t="s">
        <v>2</v>
      </c>
      <c r="AR3" s="373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373"/>
      <c r="BE3" s="373"/>
      <c r="BF3" s="373"/>
      <c r="BG3" s="373"/>
      <c r="BH3" s="373"/>
      <c r="BI3" s="373"/>
      <c r="BJ3" s="373"/>
      <c r="BK3" s="373"/>
      <c r="BL3" s="373"/>
      <c r="BM3" s="224"/>
      <c r="BN3" s="224"/>
      <c r="CN3" s="222"/>
      <c r="CV3" s="228"/>
      <c r="CW3" s="228"/>
      <c r="CX3" s="228"/>
      <c r="CY3" s="228"/>
      <c r="CZ3" s="228"/>
      <c r="DA3" s="228"/>
      <c r="DB3" s="228"/>
      <c r="DC3" s="228"/>
      <c r="DD3" s="228"/>
      <c r="DE3" s="228"/>
      <c r="DF3" s="228"/>
      <c r="DG3" s="228"/>
      <c r="DH3" s="228"/>
      <c r="DI3" s="228"/>
      <c r="DJ3" s="228"/>
      <c r="DK3" s="228"/>
      <c r="DL3" s="228"/>
      <c r="DM3" s="228"/>
      <c r="DN3" s="228"/>
      <c r="DO3" s="228"/>
      <c r="DP3" s="228"/>
      <c r="DQ3" s="228"/>
      <c r="DR3" s="228"/>
      <c r="DS3" s="228"/>
      <c r="DT3" s="228"/>
      <c r="DU3" s="228"/>
      <c r="DV3" s="228"/>
      <c r="DW3" s="228"/>
      <c r="DX3" s="228"/>
      <c r="DY3" s="228"/>
      <c r="DZ3" s="228"/>
      <c r="EA3" s="228"/>
      <c r="EB3" s="228"/>
      <c r="EC3" s="228"/>
      <c r="ED3" s="228"/>
      <c r="EE3" s="228"/>
      <c r="EF3" s="228"/>
      <c r="EG3" s="228"/>
      <c r="EH3" s="228"/>
      <c r="EI3" s="228"/>
      <c r="EJ3" s="228"/>
      <c r="EK3" s="228"/>
      <c r="EL3" s="228"/>
      <c r="EM3" s="228"/>
    </row>
    <row r="4" spans="1:143" ht="11.25" customHeight="1">
      <c r="A4" s="374" t="s">
        <v>3</v>
      </c>
      <c r="B4" s="374"/>
      <c r="C4" s="374"/>
      <c r="D4" s="374"/>
      <c r="E4" s="374"/>
      <c r="F4" s="374"/>
      <c r="G4" s="374"/>
      <c r="H4" s="374"/>
      <c r="I4" s="374"/>
      <c r="J4" s="374"/>
      <c r="K4" s="374"/>
      <c r="L4" s="374"/>
      <c r="M4" s="374"/>
      <c r="N4" s="374"/>
      <c r="O4" s="374"/>
      <c r="P4" s="374"/>
      <c r="Q4" s="374"/>
      <c r="R4" s="374"/>
      <c r="S4" s="374"/>
      <c r="T4" s="374"/>
      <c r="U4" s="374"/>
      <c r="V4" s="374"/>
      <c r="W4" s="374"/>
      <c r="X4" s="374"/>
      <c r="Y4" s="374"/>
      <c r="Z4" s="374"/>
      <c r="AA4" s="374"/>
      <c r="AB4" s="374"/>
      <c r="AC4" s="374"/>
      <c r="AD4" s="374"/>
      <c r="AE4" s="374"/>
      <c r="AF4" s="374"/>
      <c r="AG4" s="374"/>
      <c r="AH4" s="374"/>
      <c r="AI4" s="374"/>
      <c r="AJ4" s="374"/>
      <c r="AK4" s="374"/>
      <c r="AL4" s="374"/>
      <c r="AM4" s="374"/>
      <c r="AN4" s="374"/>
      <c r="AO4" s="374"/>
      <c r="AP4" s="225"/>
      <c r="AQ4" s="226"/>
      <c r="AR4" s="375"/>
      <c r="AS4" s="375"/>
      <c r="AT4" s="375"/>
      <c r="AU4" s="375"/>
      <c r="AV4" s="375"/>
      <c r="AW4" s="375"/>
      <c r="AX4" s="375"/>
      <c r="AY4" s="375"/>
      <c r="AZ4" s="375"/>
      <c r="BA4" s="375"/>
      <c r="BB4" s="375"/>
      <c r="BC4" s="375"/>
      <c r="BD4" s="375"/>
      <c r="BE4" s="375"/>
      <c r="BF4" s="375"/>
      <c r="BG4" s="375"/>
      <c r="BH4" s="375"/>
      <c r="BI4" s="375"/>
      <c r="BJ4" s="375"/>
      <c r="BK4" s="375"/>
      <c r="BL4" s="227"/>
      <c r="CN4" s="222"/>
      <c r="CV4" s="228"/>
      <c r="CW4" s="228"/>
      <c r="CX4" s="228"/>
      <c r="CY4" s="228"/>
      <c r="CZ4" s="228"/>
      <c r="DA4" s="228"/>
      <c r="DB4" s="228"/>
      <c r="DC4" s="228"/>
      <c r="DD4" s="228"/>
      <c r="DE4" s="228"/>
      <c r="DF4" s="228"/>
      <c r="DG4" s="228"/>
      <c r="DH4" s="228"/>
      <c r="DI4" s="228"/>
      <c r="DJ4" s="228"/>
      <c r="DK4" s="228"/>
      <c r="DL4" s="228"/>
      <c r="DM4" s="228"/>
      <c r="DN4" s="228"/>
      <c r="DO4" s="228"/>
      <c r="DP4" s="228"/>
      <c r="DQ4" s="228"/>
      <c r="DR4" s="228"/>
      <c r="DS4" s="228"/>
      <c r="DT4" s="228"/>
      <c r="DU4" s="228"/>
      <c r="DV4" s="228"/>
      <c r="DW4" s="228"/>
      <c r="DX4" s="228"/>
      <c r="DY4" s="228"/>
      <c r="DZ4" s="228"/>
      <c r="EA4" s="228"/>
      <c r="EB4" s="228"/>
      <c r="EC4" s="228"/>
      <c r="ED4" s="228"/>
      <c r="EE4" s="228"/>
      <c r="EF4" s="228"/>
      <c r="EG4" s="228"/>
      <c r="EH4" s="228"/>
      <c r="EI4" s="228"/>
      <c r="EJ4" s="228"/>
      <c r="EK4" s="228"/>
      <c r="EL4" s="228"/>
      <c r="EM4" s="228"/>
    </row>
    <row r="5" spans="1:143" ht="7.5" customHeight="1">
      <c r="A5" s="376" t="s">
        <v>4</v>
      </c>
      <c r="B5" s="376"/>
      <c r="C5" s="376"/>
      <c r="D5" s="376"/>
      <c r="E5" s="376"/>
      <c r="F5" s="376"/>
      <c r="G5" s="376"/>
      <c r="H5" s="376"/>
      <c r="I5" s="376"/>
      <c r="J5" s="376"/>
      <c r="K5" s="376"/>
      <c r="L5" s="376"/>
      <c r="M5" s="376"/>
      <c r="N5" s="376"/>
      <c r="O5" s="376"/>
      <c r="P5" s="376"/>
      <c r="Q5" s="376"/>
      <c r="R5" s="376"/>
      <c r="S5" s="376"/>
      <c r="T5" s="376"/>
      <c r="U5" s="376"/>
      <c r="V5" s="376"/>
      <c r="W5" s="376"/>
      <c r="X5" s="376"/>
      <c r="Y5" s="376"/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  <c r="AL5" s="376"/>
      <c r="AM5" s="376"/>
      <c r="AN5" s="376"/>
      <c r="AO5" s="376"/>
      <c r="AP5" s="225"/>
      <c r="AQ5" s="226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  <c r="BE5" s="375"/>
      <c r="BF5" s="375"/>
      <c r="BG5" s="375"/>
      <c r="BH5" s="375"/>
      <c r="BI5" s="375"/>
      <c r="BJ5" s="375"/>
      <c r="BK5" s="375"/>
      <c r="BL5" s="227"/>
      <c r="CN5" s="222"/>
      <c r="CV5" s="228"/>
      <c r="CW5" s="228"/>
      <c r="CX5" s="228"/>
      <c r="CY5" s="228"/>
      <c r="CZ5" s="228"/>
      <c r="DA5" s="228"/>
      <c r="DB5" s="228"/>
      <c r="DC5" s="228"/>
      <c r="DD5" s="228"/>
      <c r="DE5" s="228"/>
      <c r="DF5" s="228"/>
      <c r="DG5" s="228"/>
      <c r="DH5" s="228"/>
      <c r="DI5" s="228"/>
      <c r="DJ5" s="228"/>
      <c r="DK5" s="228"/>
      <c r="DL5" s="228"/>
      <c r="DM5" s="228"/>
      <c r="DN5" s="228"/>
      <c r="DO5" s="228"/>
      <c r="DP5" s="228"/>
      <c r="DQ5" s="228"/>
      <c r="DR5" s="228"/>
      <c r="DS5" s="228"/>
      <c r="DT5" s="228"/>
      <c r="DU5" s="228"/>
      <c r="DV5" s="228"/>
      <c r="DW5" s="228"/>
      <c r="DX5" s="228"/>
      <c r="DY5" s="228"/>
      <c r="DZ5" s="228"/>
      <c r="EA5" s="228"/>
      <c r="EB5" s="228"/>
      <c r="EC5" s="228"/>
      <c r="ED5" s="228"/>
      <c r="EE5" s="228"/>
      <c r="EF5" s="228"/>
      <c r="EG5" s="228"/>
      <c r="EH5" s="228"/>
      <c r="EI5" s="228"/>
      <c r="EJ5" s="228"/>
      <c r="EK5" s="228"/>
      <c r="EL5" s="228"/>
      <c r="EM5" s="228"/>
    </row>
    <row r="6" spans="1:143" ht="6.75" customHeight="1">
      <c r="A6" s="376"/>
      <c r="B6" s="376"/>
      <c r="C6" s="376"/>
      <c r="D6" s="376"/>
      <c r="E6" s="376"/>
      <c r="F6" s="376"/>
      <c r="G6" s="376"/>
      <c r="H6" s="376"/>
      <c r="I6" s="376"/>
      <c r="J6" s="376"/>
      <c r="K6" s="376"/>
      <c r="L6" s="376"/>
      <c r="M6" s="376"/>
      <c r="N6" s="376"/>
      <c r="O6" s="376"/>
      <c r="P6" s="376"/>
      <c r="Q6" s="376"/>
      <c r="R6" s="376"/>
      <c r="S6" s="376"/>
      <c r="T6" s="376"/>
      <c r="U6" s="376"/>
      <c r="V6" s="376"/>
      <c r="W6" s="376"/>
      <c r="X6" s="376"/>
      <c r="Y6" s="376"/>
      <c r="Z6" s="376"/>
      <c r="AA6" s="376"/>
      <c r="AB6" s="376"/>
      <c r="AC6" s="376"/>
      <c r="AD6" s="376"/>
      <c r="AE6" s="376"/>
      <c r="AF6" s="376"/>
      <c r="AG6" s="376"/>
      <c r="AH6" s="376"/>
      <c r="AI6" s="376"/>
      <c r="AJ6" s="376"/>
      <c r="AK6" s="376"/>
      <c r="AL6" s="376"/>
      <c r="AM6" s="376"/>
      <c r="AN6" s="376"/>
      <c r="AO6" s="376"/>
      <c r="AP6" s="225"/>
      <c r="AQ6" s="226"/>
      <c r="AR6" s="226"/>
      <c r="AS6" s="226"/>
      <c r="AT6" s="226"/>
      <c r="AU6" s="226"/>
      <c r="AV6" s="226"/>
      <c r="AW6" s="226"/>
      <c r="AX6" s="226"/>
      <c r="AY6" s="226"/>
      <c r="AZ6" s="226"/>
      <c r="BA6" s="226"/>
      <c r="BB6" s="226"/>
      <c r="BC6" s="226"/>
      <c r="BD6" s="226"/>
      <c r="BE6" s="226"/>
      <c r="BF6" s="226"/>
      <c r="BG6" s="226"/>
      <c r="BH6" s="226"/>
      <c r="BI6" s="226"/>
      <c r="BJ6" s="226"/>
      <c r="BK6" s="226"/>
      <c r="BL6" s="227"/>
      <c r="CN6" s="222"/>
      <c r="CV6" s="228"/>
      <c r="CW6" s="228"/>
      <c r="CX6" s="228"/>
      <c r="CY6" s="228"/>
      <c r="CZ6" s="228"/>
      <c r="DA6" s="228"/>
      <c r="DB6" s="228"/>
      <c r="DC6" s="228"/>
      <c r="DD6" s="228"/>
      <c r="DE6" s="228"/>
      <c r="DF6" s="228"/>
      <c r="DG6" s="228"/>
      <c r="DH6" s="228"/>
      <c r="DI6" s="228"/>
      <c r="DJ6" s="228"/>
      <c r="DK6" s="228"/>
      <c r="DL6" s="228"/>
      <c r="DM6" s="228"/>
      <c r="DN6" s="228"/>
      <c r="DO6" s="228"/>
      <c r="DP6" s="228"/>
      <c r="DQ6" s="228"/>
      <c r="DR6" s="228"/>
      <c r="DS6" s="228"/>
      <c r="DT6" s="228"/>
      <c r="DU6" s="228"/>
      <c r="DV6" s="228"/>
      <c r="DW6" s="228"/>
      <c r="DX6" s="228"/>
      <c r="DY6" s="228"/>
      <c r="DZ6" s="228"/>
      <c r="EA6" s="228"/>
      <c r="EB6" s="228"/>
      <c r="EC6" s="228"/>
      <c r="ED6" s="228"/>
      <c r="EE6" s="228"/>
      <c r="EF6" s="228"/>
      <c r="EG6" s="228"/>
      <c r="EH6" s="228"/>
      <c r="EI6" s="228"/>
      <c r="EJ6" s="228"/>
      <c r="EK6" s="228"/>
      <c r="EL6" s="228"/>
      <c r="EM6" s="228"/>
    </row>
    <row r="7" spans="1:143" ht="12" customHeight="1" thickBot="1">
      <c r="A7" s="376"/>
      <c r="B7" s="376"/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76"/>
      <c r="AB7" s="376"/>
      <c r="AC7" s="376"/>
      <c r="AD7" s="376"/>
      <c r="AE7" s="376"/>
      <c r="AF7" s="376"/>
      <c r="AG7" s="376"/>
      <c r="AH7" s="376"/>
      <c r="AI7" s="376"/>
      <c r="AJ7" s="376"/>
      <c r="AK7" s="376"/>
      <c r="AL7" s="376"/>
      <c r="AM7" s="376"/>
      <c r="AN7" s="376"/>
      <c r="AO7" s="376"/>
      <c r="AP7" s="189"/>
      <c r="AQ7" s="377" t="s">
        <v>5</v>
      </c>
      <c r="AR7" s="377"/>
      <c r="AS7" s="377"/>
      <c r="AT7" s="377"/>
      <c r="AU7" s="377"/>
      <c r="AV7" s="377"/>
      <c r="AW7" s="377"/>
      <c r="AX7" s="377"/>
      <c r="AY7" s="377"/>
      <c r="AZ7" s="377"/>
      <c r="BA7" s="377"/>
      <c r="BB7" s="377"/>
      <c r="BC7" s="377"/>
      <c r="BD7" s="377"/>
      <c r="BE7" s="377"/>
      <c r="BF7" s="377"/>
      <c r="BG7" s="377"/>
      <c r="BH7" s="377"/>
      <c r="BI7" s="377"/>
      <c r="BJ7" s="377"/>
      <c r="BK7" s="377"/>
      <c r="BL7" s="377"/>
      <c r="CN7" s="222"/>
      <c r="CV7" s="228"/>
      <c r="CW7" s="228"/>
      <c r="CX7" s="228"/>
      <c r="CY7" s="228"/>
      <c r="CZ7" s="228"/>
      <c r="DA7" s="228"/>
      <c r="DB7" s="228"/>
      <c r="DC7" s="228"/>
      <c r="DD7" s="228"/>
      <c r="DE7" s="228"/>
      <c r="DF7" s="228"/>
      <c r="DG7" s="228"/>
      <c r="DH7" s="228"/>
      <c r="DI7" s="228"/>
      <c r="DJ7" s="228"/>
      <c r="DK7" s="228"/>
      <c r="DL7" s="228"/>
      <c r="DM7" s="228"/>
      <c r="DN7" s="228"/>
      <c r="DO7" s="228"/>
      <c r="DP7" s="228"/>
      <c r="DQ7" s="228"/>
      <c r="DR7" s="228"/>
      <c r="DS7" s="228"/>
      <c r="DT7" s="228"/>
      <c r="DU7" s="228"/>
      <c r="DV7" s="228"/>
      <c r="DW7" s="228"/>
      <c r="DX7" s="228"/>
      <c r="DY7" s="228"/>
      <c r="DZ7" s="228"/>
      <c r="EA7" s="228"/>
      <c r="EB7" s="228"/>
      <c r="EC7" s="228"/>
      <c r="ED7" s="228"/>
      <c r="EE7" s="228"/>
      <c r="EF7" s="228"/>
      <c r="EG7" s="228"/>
      <c r="EH7" s="228"/>
      <c r="EI7" s="228"/>
      <c r="EJ7" s="228"/>
      <c r="EK7" s="228"/>
      <c r="EL7" s="228"/>
      <c r="EM7" s="228"/>
    </row>
    <row r="8" spans="1:143" ht="12.75" hidden="1" customHeight="1">
      <c r="A8" s="185"/>
      <c r="B8" s="185"/>
      <c r="C8" s="185"/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5"/>
      <c r="T8" s="185"/>
      <c r="U8" s="185"/>
      <c r="V8" s="185"/>
      <c r="W8" s="185"/>
      <c r="X8" s="185"/>
      <c r="Y8" s="185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  <c r="AN8" s="185"/>
      <c r="AO8" s="185"/>
      <c r="AP8" s="185"/>
      <c r="AQ8" s="185"/>
      <c r="AR8" s="185"/>
      <c r="AS8" s="185"/>
      <c r="AT8" s="185"/>
      <c r="AU8" s="185"/>
      <c r="AV8" s="185"/>
      <c r="AW8" s="185"/>
      <c r="AX8" s="185"/>
      <c r="AY8" s="185"/>
      <c r="AZ8" s="185"/>
      <c r="BA8" s="185"/>
      <c r="BB8" s="185"/>
      <c r="BC8" s="185"/>
      <c r="BD8" s="185"/>
      <c r="BE8" s="185"/>
      <c r="BF8" s="185"/>
      <c r="BG8" s="185"/>
      <c r="BH8" s="185"/>
      <c r="BI8" s="185"/>
      <c r="BJ8" s="185"/>
      <c r="BK8" s="185"/>
      <c r="BL8" s="185"/>
      <c r="CN8" s="222"/>
      <c r="CV8" s="228"/>
      <c r="CW8" s="228"/>
      <c r="CX8" s="228"/>
      <c r="CY8" s="228"/>
      <c r="CZ8" s="228"/>
      <c r="DA8" s="228"/>
      <c r="DB8" s="228"/>
      <c r="DC8" s="228"/>
      <c r="DD8" s="228"/>
      <c r="DE8" s="228"/>
      <c r="DF8" s="228"/>
      <c r="DG8" s="228"/>
      <c r="DH8" s="228"/>
      <c r="DI8" s="228"/>
      <c r="DJ8" s="228"/>
      <c r="DK8" s="228"/>
      <c r="DL8" s="228"/>
      <c r="DM8" s="228"/>
      <c r="DN8" s="228"/>
      <c r="DO8" s="228"/>
      <c r="DP8" s="228"/>
      <c r="DQ8" s="228"/>
      <c r="DR8" s="228"/>
      <c r="DS8" s="228"/>
      <c r="DT8" s="228"/>
      <c r="DU8" s="228"/>
      <c r="DV8" s="228"/>
      <c r="DW8" s="228"/>
      <c r="DX8" s="228"/>
      <c r="DY8" s="228"/>
      <c r="DZ8" s="228"/>
      <c r="EA8" s="228"/>
      <c r="EB8" s="228"/>
      <c r="EC8" s="228"/>
      <c r="ED8" s="228"/>
      <c r="EE8" s="228"/>
      <c r="EF8" s="228"/>
      <c r="EG8" s="228"/>
      <c r="EH8" s="228"/>
      <c r="EI8" s="228"/>
      <c r="EJ8" s="228"/>
      <c r="EK8" s="228"/>
      <c r="EL8" s="228"/>
      <c r="EM8" s="228"/>
    </row>
    <row r="9" spans="1:143" ht="2.25" customHeight="1">
      <c r="A9" s="185"/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  <c r="AL9" s="185"/>
      <c r="AM9" s="185"/>
      <c r="AN9" s="185"/>
      <c r="AO9" s="185"/>
      <c r="AP9" s="185"/>
      <c r="AQ9" s="185"/>
      <c r="AR9" s="185"/>
      <c r="AS9" s="185"/>
      <c r="AT9" s="185"/>
      <c r="AU9" s="185"/>
      <c r="AV9" s="185"/>
      <c r="AW9" s="185"/>
      <c r="AX9" s="185"/>
      <c r="AY9" s="185"/>
      <c r="AZ9" s="185"/>
      <c r="BA9" s="185"/>
      <c r="BB9" s="185"/>
      <c r="BC9" s="185"/>
      <c r="BD9" s="185"/>
      <c r="BE9" s="185"/>
      <c r="BF9" s="185"/>
      <c r="BG9" s="185"/>
      <c r="BH9" s="185"/>
      <c r="BI9" s="185"/>
      <c r="BJ9" s="185"/>
      <c r="BK9" s="185"/>
      <c r="BL9" s="185"/>
      <c r="CN9" s="222"/>
      <c r="CV9" s="228"/>
      <c r="CW9" s="228"/>
      <c r="CX9" s="228"/>
      <c r="CY9" s="228"/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228"/>
      <c r="EC9" s="228"/>
      <c r="ED9" s="228"/>
      <c r="EE9" s="228"/>
      <c r="EF9" s="228"/>
      <c r="EG9" s="228"/>
      <c r="EH9" s="228"/>
      <c r="EI9" s="228"/>
      <c r="EJ9" s="228"/>
      <c r="EK9" s="228"/>
      <c r="EL9" s="228"/>
      <c r="EM9" s="228"/>
    </row>
    <row r="10" spans="1:143" ht="9.75" customHeight="1" thickBot="1">
      <c r="A10" s="229" t="s">
        <v>6</v>
      </c>
      <c r="B10" s="230"/>
      <c r="C10" s="230"/>
      <c r="D10" s="230"/>
      <c r="E10" s="230"/>
      <c r="F10" s="230"/>
      <c r="G10" s="230"/>
      <c r="H10" s="230"/>
      <c r="I10" s="230"/>
      <c r="J10" s="230"/>
      <c r="K10" s="230"/>
      <c r="L10" s="230"/>
      <c r="M10" s="230"/>
      <c r="N10" s="230"/>
      <c r="O10" s="230"/>
      <c r="P10" s="230"/>
      <c r="Q10" s="230"/>
      <c r="R10" s="230"/>
      <c r="S10" s="230"/>
      <c r="T10" s="230"/>
      <c r="U10" s="230"/>
      <c r="V10" s="230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185"/>
      <c r="AX10" s="185"/>
      <c r="AY10" s="185"/>
      <c r="AZ10" s="185"/>
      <c r="BA10" s="185"/>
      <c r="BB10" s="185"/>
      <c r="BC10" s="185"/>
      <c r="BD10" s="185"/>
      <c r="BE10" s="185"/>
      <c r="BF10" s="185"/>
      <c r="BG10" s="185"/>
      <c r="BH10" s="185"/>
      <c r="BI10" s="185"/>
      <c r="BJ10" s="185"/>
      <c r="BK10" s="185"/>
      <c r="BL10" s="185"/>
      <c r="CN10" s="222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  <c r="DV10" s="228"/>
      <c r="DW10" s="228"/>
      <c r="DX10" s="228"/>
      <c r="DY10" s="228"/>
      <c r="DZ10" s="228"/>
      <c r="EA10" s="228"/>
      <c r="EB10" s="228"/>
      <c r="EC10" s="228"/>
      <c r="ED10" s="228"/>
      <c r="EE10" s="228"/>
      <c r="EF10" s="228"/>
      <c r="EG10" s="228"/>
      <c r="EH10" s="228"/>
      <c r="EI10" s="228"/>
      <c r="EJ10" s="228"/>
      <c r="EK10" s="228"/>
      <c r="EL10" s="228"/>
      <c r="EM10" s="228"/>
    </row>
    <row r="11" spans="1:143" s="195" customFormat="1" ht="10.5" customHeight="1">
      <c r="A11" s="231" t="s">
        <v>7</v>
      </c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L11" s="191"/>
      <c r="M11" s="191"/>
      <c r="N11" s="191"/>
      <c r="O11" s="191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  <c r="AU11" s="191"/>
      <c r="AV11" s="232"/>
      <c r="AW11" s="233" t="s">
        <v>8</v>
      </c>
      <c r="AX11" s="232"/>
      <c r="AY11" s="232"/>
      <c r="AZ11" s="232"/>
      <c r="BA11" s="232"/>
      <c r="BB11" s="232"/>
      <c r="BC11" s="232"/>
      <c r="BD11" s="232"/>
      <c r="BE11" s="232"/>
      <c r="BF11" s="232"/>
      <c r="BG11" s="232"/>
      <c r="BH11" s="232"/>
      <c r="BI11" s="192"/>
      <c r="BJ11" s="192"/>
      <c r="BK11" s="232"/>
      <c r="BL11" s="193"/>
      <c r="BM11" s="194"/>
      <c r="BN11" s="194"/>
      <c r="BO11" s="194"/>
      <c r="BP11" s="194"/>
      <c r="CN11" s="234"/>
      <c r="CV11" s="235"/>
      <c r="CW11" s="235"/>
      <c r="CX11" s="235"/>
      <c r="CY11" s="235"/>
      <c r="CZ11" s="235"/>
      <c r="DA11" s="235"/>
      <c r="DB11" s="235"/>
      <c r="DC11" s="235"/>
      <c r="DD11" s="235"/>
      <c r="DE11" s="235"/>
      <c r="DF11" s="235"/>
      <c r="DG11" s="235"/>
      <c r="DH11" s="235"/>
      <c r="DI11" s="235"/>
      <c r="DJ11" s="235"/>
      <c r="DK11" s="235"/>
      <c r="DL11" s="235"/>
      <c r="DM11" s="235"/>
      <c r="DN11" s="235"/>
      <c r="DO11" s="235"/>
      <c r="DP11" s="235"/>
      <c r="DQ11" s="235"/>
      <c r="DR11" s="235"/>
      <c r="DS11" s="235"/>
      <c r="DT11" s="235"/>
      <c r="DU11" s="235"/>
      <c r="DV11" s="235"/>
      <c r="DW11" s="235"/>
      <c r="DX11" s="235"/>
      <c r="DY11" s="235"/>
      <c r="DZ11" s="235"/>
      <c r="EA11" s="235"/>
      <c r="EB11" s="235"/>
      <c r="EC11" s="235"/>
      <c r="ED11" s="235"/>
      <c r="EE11" s="235"/>
      <c r="EF11" s="235"/>
      <c r="EG11" s="235"/>
      <c r="EH11" s="235"/>
      <c r="EI11" s="235"/>
      <c r="EJ11" s="235"/>
      <c r="EK11" s="235"/>
      <c r="EL11" s="235"/>
      <c r="EM11" s="235"/>
    </row>
    <row r="12" spans="1:143" s="196" customFormat="1" ht="12.75" customHeight="1">
      <c r="A12" s="236"/>
      <c r="B12" s="367"/>
      <c r="C12" s="367"/>
      <c r="D12" s="367"/>
      <c r="E12" s="367"/>
      <c r="F12" s="367"/>
      <c r="G12" s="367"/>
      <c r="H12" s="367"/>
      <c r="I12" s="367"/>
      <c r="J12" s="367"/>
      <c r="K12" s="367"/>
      <c r="L12" s="367"/>
      <c r="M12" s="367"/>
      <c r="N12" s="367"/>
      <c r="O12" s="367"/>
      <c r="P12" s="367"/>
      <c r="Q12" s="367"/>
      <c r="R12" s="367"/>
      <c r="S12" s="367"/>
      <c r="T12" s="367"/>
      <c r="U12" s="367"/>
      <c r="V12" s="367"/>
      <c r="W12" s="367"/>
      <c r="X12" s="367"/>
      <c r="Y12" s="367"/>
      <c r="Z12" s="367"/>
      <c r="AA12" s="367"/>
      <c r="AB12" s="367"/>
      <c r="AC12" s="367"/>
      <c r="AD12" s="367"/>
      <c r="AE12" s="367"/>
      <c r="AF12" s="367"/>
      <c r="AG12" s="367"/>
      <c r="AH12" s="367"/>
      <c r="AI12" s="367"/>
      <c r="AJ12" s="367"/>
      <c r="AK12" s="367"/>
      <c r="AL12" s="367"/>
      <c r="AM12" s="367"/>
      <c r="AN12" s="367"/>
      <c r="AO12" s="367"/>
      <c r="AP12" s="367"/>
      <c r="AQ12" s="367"/>
      <c r="AR12" s="367"/>
      <c r="AS12" s="367"/>
      <c r="AT12" s="367"/>
      <c r="AU12" s="367"/>
      <c r="AV12" s="237"/>
      <c r="AW12" s="368"/>
      <c r="AX12" s="368"/>
      <c r="AY12" s="368"/>
      <c r="AZ12" s="368"/>
      <c r="BA12" s="368"/>
      <c r="BB12" s="368"/>
      <c r="BC12" s="368"/>
      <c r="BD12" s="368"/>
      <c r="BE12" s="368"/>
      <c r="BF12" s="368"/>
      <c r="BG12" s="368"/>
      <c r="BH12" s="368"/>
      <c r="BI12" s="368"/>
      <c r="BJ12" s="368"/>
      <c r="BK12" s="368"/>
      <c r="BL12" s="238"/>
      <c r="BM12" s="239"/>
      <c r="BN12" s="239"/>
      <c r="BO12" s="239"/>
      <c r="BP12" s="239"/>
      <c r="BQ12" s="240"/>
      <c r="BR12" s="240"/>
      <c r="BS12" s="240"/>
      <c r="BT12" s="240"/>
      <c r="BU12" s="240"/>
      <c r="BV12" s="240"/>
      <c r="BW12" s="240"/>
      <c r="BX12" s="240"/>
      <c r="BY12" s="240"/>
      <c r="BZ12" s="240"/>
      <c r="CA12" s="240"/>
      <c r="CB12" s="240"/>
      <c r="CC12" s="240"/>
      <c r="CD12" s="240"/>
      <c r="CE12" s="240"/>
      <c r="CF12" s="240"/>
      <c r="CG12" s="240"/>
      <c r="CH12" s="240"/>
      <c r="CI12" s="240"/>
      <c r="CJ12" s="240"/>
      <c r="CK12" s="240"/>
      <c r="CL12" s="240"/>
      <c r="CM12" s="240"/>
      <c r="CN12" s="240"/>
      <c r="CO12" s="240"/>
      <c r="CP12" s="240"/>
      <c r="CQ12" s="240"/>
      <c r="CR12" s="240"/>
      <c r="CS12" s="240"/>
      <c r="CT12" s="240"/>
      <c r="CU12" s="240"/>
      <c r="CV12" s="197"/>
      <c r="CW12" s="197"/>
      <c r="CX12" s="197"/>
      <c r="CY12" s="197"/>
      <c r="CZ12" s="197"/>
      <c r="DA12" s="197"/>
      <c r="DB12" s="197"/>
      <c r="DC12" s="197"/>
      <c r="DD12" s="197"/>
      <c r="DE12" s="197"/>
      <c r="DF12" s="197"/>
      <c r="DG12" s="197"/>
      <c r="DH12" s="197"/>
      <c r="DI12" s="197"/>
      <c r="DJ12" s="197"/>
      <c r="DK12" s="197"/>
      <c r="DL12" s="197"/>
      <c r="DM12" s="197"/>
      <c r="DN12" s="197"/>
      <c r="DO12" s="197"/>
      <c r="DP12" s="197"/>
      <c r="DQ12" s="197"/>
      <c r="DR12" s="197"/>
      <c r="DS12" s="197"/>
      <c r="DT12" s="197"/>
      <c r="DU12" s="197"/>
      <c r="DV12" s="197"/>
      <c r="DW12" s="197"/>
      <c r="DX12" s="197"/>
      <c r="DY12" s="197"/>
      <c r="DZ12" s="197"/>
      <c r="EA12" s="197"/>
      <c r="EB12" s="197"/>
      <c r="EC12" s="197"/>
      <c r="ED12" s="197"/>
      <c r="EE12" s="197"/>
      <c r="EF12" s="197"/>
      <c r="EG12" s="197"/>
      <c r="EH12" s="197"/>
      <c r="EI12" s="197"/>
      <c r="EJ12" s="197"/>
      <c r="EK12" s="197"/>
      <c r="EL12" s="197"/>
      <c r="EM12" s="197"/>
    </row>
    <row r="13" spans="1:143" s="195" customFormat="1" ht="11.25" customHeight="1">
      <c r="A13" s="241"/>
      <c r="B13" s="242" t="s">
        <v>9</v>
      </c>
      <c r="C13" s="243"/>
      <c r="D13" s="243"/>
      <c r="E13" s="243"/>
      <c r="F13" s="243"/>
      <c r="G13" s="243"/>
      <c r="H13" s="243"/>
      <c r="I13" s="243"/>
      <c r="J13" s="243"/>
      <c r="K13" s="243"/>
      <c r="L13" s="243"/>
      <c r="M13" s="243"/>
      <c r="N13" s="243"/>
      <c r="O13" s="243"/>
      <c r="P13" s="243"/>
      <c r="Q13" s="243"/>
      <c r="R13" s="243"/>
      <c r="S13" s="243"/>
      <c r="T13" s="243"/>
      <c r="U13" s="243"/>
      <c r="V13" s="243"/>
      <c r="W13" s="243"/>
      <c r="X13" s="243"/>
      <c r="Y13" s="243"/>
      <c r="Z13" s="243"/>
      <c r="AA13" s="243"/>
      <c r="AB13" s="243"/>
      <c r="AC13" s="243"/>
      <c r="AD13" s="243"/>
      <c r="AE13" s="243"/>
      <c r="AF13" s="243"/>
      <c r="AG13" s="243"/>
      <c r="AH13" s="243"/>
      <c r="AI13" s="243"/>
      <c r="AJ13" s="243"/>
      <c r="AK13" s="243"/>
      <c r="AL13" s="243"/>
      <c r="AM13" s="243"/>
      <c r="AN13" s="243"/>
      <c r="AO13" s="242"/>
      <c r="AP13" s="243"/>
      <c r="AQ13" s="243"/>
      <c r="AR13" s="243"/>
      <c r="AS13" s="243"/>
      <c r="AT13" s="243"/>
      <c r="AU13" s="243"/>
      <c r="AV13" s="243"/>
      <c r="AY13" s="243"/>
      <c r="AZ13" s="243"/>
      <c r="BA13" s="243"/>
      <c r="BB13" s="243"/>
      <c r="BI13" s="234"/>
      <c r="BK13" s="243"/>
      <c r="BL13" s="198"/>
      <c r="BM13" s="194"/>
      <c r="BN13" s="194"/>
      <c r="BO13" s="194"/>
      <c r="BP13" s="194"/>
      <c r="CN13" s="234"/>
      <c r="CV13" s="235"/>
      <c r="CW13" s="235"/>
      <c r="CX13" s="235"/>
      <c r="CY13" s="235"/>
      <c r="CZ13" s="235"/>
      <c r="DA13" s="235"/>
      <c r="DB13" s="235"/>
      <c r="DC13" s="235"/>
      <c r="DD13" s="235"/>
      <c r="DE13" s="235"/>
      <c r="DF13" s="235"/>
      <c r="DG13" s="235"/>
      <c r="DH13" s="235"/>
      <c r="DI13" s="235"/>
      <c r="DJ13" s="235"/>
      <c r="DK13" s="235"/>
      <c r="DL13" s="235"/>
      <c r="DM13" s="235"/>
      <c r="DN13" s="235"/>
      <c r="DO13" s="235"/>
      <c r="DP13" s="235"/>
      <c r="DQ13" s="235"/>
      <c r="DR13" s="235"/>
      <c r="DS13" s="235"/>
      <c r="DT13" s="235"/>
      <c r="DU13" s="235"/>
      <c r="DV13" s="235"/>
      <c r="DW13" s="235"/>
      <c r="DX13" s="235"/>
      <c r="DY13" s="235"/>
      <c r="DZ13" s="235"/>
      <c r="EA13" s="235"/>
      <c r="EB13" s="235"/>
      <c r="EC13" s="235"/>
      <c r="ED13" s="235"/>
      <c r="EE13" s="235"/>
      <c r="EF13" s="235"/>
      <c r="EG13" s="235"/>
      <c r="EH13" s="235"/>
      <c r="EI13" s="235"/>
      <c r="EJ13" s="235"/>
      <c r="EK13" s="235"/>
      <c r="EL13" s="235"/>
      <c r="EM13" s="235"/>
    </row>
    <row r="14" spans="1:143" s="196" customFormat="1" ht="12.75" customHeight="1">
      <c r="A14" s="236"/>
      <c r="B14" s="367"/>
      <c r="C14" s="367"/>
      <c r="D14" s="367"/>
      <c r="E14" s="367"/>
      <c r="F14" s="367"/>
      <c r="G14" s="367"/>
      <c r="H14" s="367"/>
      <c r="I14" s="367"/>
      <c r="J14" s="367"/>
      <c r="K14" s="367"/>
      <c r="L14" s="367"/>
      <c r="M14" s="367"/>
      <c r="N14" s="367"/>
      <c r="O14" s="367"/>
      <c r="P14" s="367"/>
      <c r="Q14" s="367"/>
      <c r="R14" s="367"/>
      <c r="S14" s="367"/>
      <c r="T14" s="367"/>
      <c r="U14" s="367"/>
      <c r="V14" s="367"/>
      <c r="W14" s="367"/>
      <c r="X14" s="367"/>
      <c r="Y14" s="367"/>
      <c r="Z14" s="367"/>
      <c r="AA14" s="367"/>
      <c r="AB14" s="367"/>
      <c r="AC14" s="367"/>
      <c r="AD14" s="367"/>
      <c r="AE14" s="367"/>
      <c r="AF14" s="367"/>
      <c r="AG14" s="367"/>
      <c r="AH14" s="367"/>
      <c r="AI14" s="367"/>
      <c r="AJ14" s="367"/>
      <c r="AK14" s="367"/>
      <c r="AL14" s="367"/>
      <c r="AM14" s="367"/>
      <c r="AN14" s="367"/>
      <c r="AO14" s="367"/>
      <c r="AP14" s="367"/>
      <c r="AQ14" s="367"/>
      <c r="AR14" s="367"/>
      <c r="AS14" s="367"/>
      <c r="AT14" s="367"/>
      <c r="AU14" s="367"/>
      <c r="AV14" s="367"/>
      <c r="AW14" s="367"/>
      <c r="AX14" s="367"/>
      <c r="AY14" s="367"/>
      <c r="AZ14" s="367"/>
      <c r="BA14" s="367"/>
      <c r="BB14" s="367"/>
      <c r="BC14" s="367"/>
      <c r="BD14" s="367"/>
      <c r="BE14" s="367"/>
      <c r="BF14" s="367"/>
      <c r="BG14" s="367"/>
      <c r="BH14" s="367"/>
      <c r="BI14" s="367"/>
      <c r="BJ14" s="367"/>
      <c r="BK14" s="367"/>
      <c r="BL14" s="238"/>
      <c r="BM14" s="239"/>
      <c r="BN14" s="239"/>
      <c r="BO14" s="239"/>
      <c r="BP14" s="239"/>
      <c r="BQ14" s="240"/>
      <c r="BR14" s="240"/>
      <c r="BS14" s="240"/>
      <c r="BT14" s="240"/>
      <c r="BU14" s="240"/>
      <c r="BV14" s="240"/>
      <c r="BW14" s="240"/>
      <c r="BX14" s="240"/>
      <c r="BY14" s="240"/>
      <c r="BZ14" s="240"/>
      <c r="CA14" s="240"/>
      <c r="CB14" s="240"/>
      <c r="CC14" s="240"/>
      <c r="CD14" s="240"/>
      <c r="CE14" s="240"/>
      <c r="CF14" s="240"/>
      <c r="CG14" s="240"/>
      <c r="CH14" s="240"/>
      <c r="CI14" s="240"/>
      <c r="CJ14" s="240"/>
      <c r="CK14" s="240"/>
      <c r="CL14" s="240"/>
      <c r="CM14" s="240"/>
      <c r="CN14" s="240"/>
      <c r="CO14" s="240"/>
      <c r="CP14" s="240"/>
      <c r="CQ14" s="240"/>
      <c r="CR14" s="240"/>
      <c r="CS14" s="240"/>
      <c r="CT14" s="240"/>
      <c r="CU14" s="240"/>
      <c r="CV14" s="197"/>
      <c r="CW14" s="197"/>
      <c r="CX14" s="197"/>
      <c r="CY14" s="197"/>
      <c r="CZ14" s="197"/>
      <c r="DA14" s="197"/>
      <c r="DB14" s="197"/>
      <c r="DC14" s="197"/>
      <c r="DD14" s="197"/>
      <c r="DE14" s="197"/>
      <c r="DF14" s="197"/>
      <c r="DG14" s="197"/>
      <c r="DH14" s="197"/>
      <c r="DI14" s="197"/>
      <c r="DJ14" s="197"/>
      <c r="DK14" s="197"/>
      <c r="DL14" s="197"/>
      <c r="DM14" s="197"/>
      <c r="DN14" s="197"/>
      <c r="DO14" s="197"/>
      <c r="DP14" s="197"/>
      <c r="DQ14" s="197"/>
      <c r="DR14" s="197"/>
      <c r="DS14" s="197"/>
      <c r="DT14" s="197"/>
      <c r="DU14" s="197"/>
      <c r="DV14" s="197"/>
      <c r="DW14" s="197"/>
      <c r="DX14" s="197"/>
      <c r="DY14" s="197"/>
      <c r="DZ14" s="197"/>
      <c r="EA14" s="197"/>
      <c r="EB14" s="197"/>
      <c r="EC14" s="197"/>
      <c r="ED14" s="197"/>
      <c r="EE14" s="197"/>
      <c r="EF14" s="197"/>
      <c r="EG14" s="197"/>
      <c r="EH14" s="197"/>
      <c r="EI14" s="197"/>
      <c r="EJ14" s="197"/>
      <c r="EK14" s="197"/>
      <c r="EL14" s="197"/>
      <c r="EM14" s="197"/>
    </row>
    <row r="15" spans="1:143" s="196" customFormat="1" ht="12.75" customHeight="1">
      <c r="A15" s="236"/>
      <c r="B15" s="242" t="s">
        <v>10</v>
      </c>
      <c r="C15" s="243"/>
      <c r="D15" s="243"/>
      <c r="E15" s="243"/>
      <c r="F15" s="243"/>
      <c r="G15" s="243"/>
      <c r="H15" s="243"/>
      <c r="I15" s="243"/>
      <c r="J15" s="243"/>
      <c r="K15" s="243"/>
      <c r="L15" s="243"/>
      <c r="M15" s="243"/>
      <c r="N15" s="243"/>
      <c r="O15" s="243"/>
      <c r="P15" s="243"/>
      <c r="Q15" s="243"/>
      <c r="R15" s="242" t="s">
        <v>11</v>
      </c>
      <c r="S15" s="243"/>
      <c r="T15" s="243"/>
      <c r="U15" s="243"/>
      <c r="V15" s="243"/>
      <c r="W15" s="243"/>
      <c r="X15" s="243"/>
      <c r="Y15" s="243"/>
      <c r="Z15" s="195"/>
      <c r="AA15" s="195"/>
      <c r="AB15" s="243"/>
      <c r="AC15" s="243"/>
      <c r="AD15" s="243"/>
      <c r="AE15" s="243"/>
      <c r="AF15" s="195"/>
      <c r="AG15" s="195"/>
      <c r="AH15" s="195"/>
      <c r="AI15" s="240"/>
      <c r="AJ15" s="240"/>
      <c r="AK15" s="240"/>
      <c r="AL15" s="240"/>
      <c r="AM15" s="240"/>
      <c r="AN15" s="240"/>
      <c r="AO15" s="195"/>
      <c r="AP15" s="195"/>
      <c r="AQ15" s="195"/>
      <c r="AR15" s="234" t="s">
        <v>12</v>
      </c>
      <c r="AS15" s="195"/>
      <c r="AT15" s="243"/>
      <c r="AU15" s="240"/>
      <c r="AV15" s="244" t="s">
        <v>13</v>
      </c>
      <c r="AW15" s="244"/>
      <c r="AX15" s="244"/>
      <c r="AY15" s="244"/>
      <c r="AZ15" s="244"/>
      <c r="BA15" s="244"/>
      <c r="BB15" s="244"/>
      <c r="BC15" s="244"/>
      <c r="BD15" s="244"/>
      <c r="BE15" s="244"/>
      <c r="BF15" s="244"/>
      <c r="BG15" s="244"/>
      <c r="BH15" s="240"/>
      <c r="BI15" s="240"/>
      <c r="BJ15" s="240"/>
      <c r="BK15" s="240"/>
      <c r="BL15" s="238"/>
      <c r="BM15" s="239"/>
      <c r="BN15" s="239"/>
      <c r="BO15" s="239"/>
      <c r="BP15" s="239"/>
      <c r="BQ15" s="240"/>
      <c r="BR15" s="240"/>
      <c r="BS15" s="240"/>
      <c r="BT15" s="240"/>
      <c r="BU15" s="240"/>
      <c r="BV15" s="240"/>
      <c r="BW15" s="240"/>
      <c r="BX15" s="240"/>
      <c r="BY15" s="240"/>
      <c r="BZ15" s="240"/>
      <c r="CA15" s="240"/>
      <c r="CB15" s="240"/>
      <c r="CC15" s="240"/>
      <c r="CD15" s="240"/>
      <c r="CE15" s="240"/>
      <c r="CF15" s="240"/>
      <c r="CG15" s="240"/>
      <c r="CH15" s="240"/>
      <c r="CI15" s="240"/>
      <c r="CJ15" s="240"/>
      <c r="CK15" s="240"/>
      <c r="CL15" s="240"/>
      <c r="CM15" s="240"/>
      <c r="CN15" s="240"/>
      <c r="CO15" s="240"/>
      <c r="CP15" s="240"/>
      <c r="CQ15" s="240"/>
      <c r="CR15" s="240"/>
      <c r="CS15" s="240"/>
      <c r="CT15" s="240"/>
      <c r="CU15" s="240"/>
      <c r="CV15" s="197"/>
      <c r="CW15" s="197"/>
      <c r="CX15" s="197"/>
      <c r="CY15" s="197"/>
      <c r="CZ15" s="197"/>
      <c r="DA15" s="197"/>
      <c r="DB15" s="197"/>
      <c r="DC15" s="197"/>
      <c r="DD15" s="197"/>
      <c r="DE15" s="197"/>
      <c r="DF15" s="197"/>
      <c r="DG15" s="197"/>
      <c r="DH15" s="197"/>
      <c r="DI15" s="197"/>
      <c r="DJ15" s="197"/>
      <c r="DK15" s="197"/>
      <c r="DL15" s="197"/>
      <c r="DM15" s="197"/>
      <c r="DN15" s="197"/>
      <c r="DO15" s="197"/>
      <c r="DP15" s="197"/>
      <c r="DQ15" s="197"/>
      <c r="DR15" s="197"/>
      <c r="DS15" s="197"/>
      <c r="DT15" s="197"/>
      <c r="DU15" s="197"/>
      <c r="DV15" s="197"/>
      <c r="DW15" s="197"/>
      <c r="DX15" s="197"/>
      <c r="DY15" s="197"/>
      <c r="DZ15" s="197"/>
      <c r="EA15" s="197"/>
      <c r="EB15" s="197"/>
      <c r="EC15" s="197"/>
      <c r="ED15" s="197"/>
      <c r="EE15" s="197"/>
      <c r="EF15" s="197"/>
      <c r="EG15" s="197"/>
      <c r="EH15" s="197"/>
      <c r="EI15" s="197"/>
      <c r="EJ15" s="197"/>
      <c r="EK15" s="197"/>
      <c r="EL15" s="197"/>
      <c r="EM15" s="197"/>
    </row>
    <row r="16" spans="1:143" s="196" customFormat="1" ht="12.75" customHeight="1">
      <c r="A16" s="236"/>
      <c r="B16" s="367"/>
      <c r="C16" s="367"/>
      <c r="D16" s="367"/>
      <c r="E16" s="367"/>
      <c r="F16" s="367"/>
      <c r="G16" s="367"/>
      <c r="H16" s="367"/>
      <c r="I16" s="367"/>
      <c r="J16" s="367"/>
      <c r="K16" s="367"/>
      <c r="L16" s="367"/>
      <c r="M16" s="367"/>
      <c r="N16" s="367"/>
      <c r="O16" s="367"/>
      <c r="P16" s="367"/>
      <c r="Q16" s="245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67"/>
      <c r="AC16" s="367"/>
      <c r="AD16" s="367"/>
      <c r="AE16" s="367"/>
      <c r="AF16" s="367"/>
      <c r="AG16" s="367"/>
      <c r="AH16" s="367"/>
      <c r="AI16" s="367"/>
      <c r="AJ16" s="367"/>
      <c r="AK16" s="367"/>
      <c r="AL16" s="367"/>
      <c r="AM16" s="367"/>
      <c r="AN16" s="367"/>
      <c r="AO16" s="367"/>
      <c r="AP16" s="367"/>
      <c r="AQ16" s="240"/>
      <c r="AR16" s="369"/>
      <c r="AS16" s="369"/>
      <c r="AT16" s="369"/>
      <c r="AU16" s="240"/>
      <c r="AV16" s="370"/>
      <c r="AW16" s="370"/>
      <c r="AX16" s="370"/>
      <c r="AY16" s="370"/>
      <c r="AZ16" s="370"/>
      <c r="BA16" s="370"/>
      <c r="BB16" s="370"/>
      <c r="BC16" s="370"/>
      <c r="BD16" s="370"/>
      <c r="BE16" s="370"/>
      <c r="BF16" s="370"/>
      <c r="BG16" s="370"/>
      <c r="BH16" s="370"/>
      <c r="BI16" s="370"/>
      <c r="BJ16" s="370"/>
      <c r="BK16" s="370"/>
      <c r="BL16" s="238"/>
      <c r="BM16" s="239"/>
      <c r="BN16" s="239"/>
      <c r="BO16" s="239"/>
      <c r="BP16" s="239"/>
      <c r="BQ16" s="240"/>
      <c r="BR16" s="240"/>
      <c r="BS16" s="240"/>
      <c r="BT16" s="240"/>
      <c r="BU16" s="240"/>
      <c r="BV16" s="240"/>
      <c r="BW16" s="240"/>
      <c r="BX16" s="240"/>
      <c r="BY16" s="240"/>
      <c r="BZ16" s="240"/>
      <c r="CA16" s="240"/>
      <c r="CB16" s="240"/>
      <c r="CC16" s="240"/>
      <c r="CD16" s="240"/>
      <c r="CE16" s="240"/>
      <c r="CF16" s="240"/>
      <c r="CG16" s="240"/>
      <c r="CH16" s="240"/>
      <c r="CI16" s="240"/>
      <c r="CJ16" s="240"/>
      <c r="CK16" s="240"/>
      <c r="CL16" s="240"/>
      <c r="CM16" s="240"/>
      <c r="CN16" s="240"/>
      <c r="CO16" s="240"/>
      <c r="CP16" s="240"/>
      <c r="CQ16" s="240"/>
      <c r="CR16" s="240"/>
      <c r="CS16" s="240"/>
      <c r="CT16" s="240"/>
      <c r="CU16" s="240"/>
      <c r="CV16" s="197"/>
      <c r="CW16" s="197"/>
      <c r="CX16" s="197"/>
      <c r="CY16" s="197"/>
      <c r="CZ16" s="197"/>
      <c r="DA16" s="197"/>
      <c r="DB16" s="197"/>
      <c r="DC16" s="197"/>
      <c r="DD16" s="197"/>
      <c r="DE16" s="197"/>
      <c r="DF16" s="197"/>
      <c r="DG16" s="197"/>
      <c r="DH16" s="197"/>
      <c r="DI16" s="197"/>
      <c r="DJ16" s="197"/>
      <c r="DK16" s="197"/>
      <c r="DL16" s="197"/>
      <c r="DM16" s="197"/>
      <c r="DN16" s="197"/>
      <c r="DO16" s="197"/>
      <c r="DP16" s="197"/>
      <c r="DQ16" s="197"/>
      <c r="DR16" s="197"/>
      <c r="DS16" s="197"/>
      <c r="DT16" s="197"/>
      <c r="DU16" s="197"/>
      <c r="DV16" s="197"/>
      <c r="DW16" s="197"/>
      <c r="DX16" s="197"/>
      <c r="DY16" s="197"/>
      <c r="DZ16" s="197"/>
      <c r="EA16" s="197"/>
      <c r="EB16" s="197"/>
      <c r="EC16" s="197"/>
      <c r="ED16" s="197"/>
      <c r="EE16" s="197"/>
      <c r="EF16" s="197"/>
      <c r="EG16" s="197"/>
      <c r="EH16" s="197"/>
      <c r="EI16" s="197"/>
      <c r="EJ16" s="197"/>
      <c r="EK16" s="197"/>
      <c r="EL16" s="197"/>
      <c r="EM16" s="197"/>
    </row>
    <row r="17" spans="1:143" s="195" customFormat="1" ht="11.25" customHeight="1">
      <c r="A17" s="241"/>
      <c r="B17" s="244" t="s">
        <v>14</v>
      </c>
      <c r="C17" s="244"/>
      <c r="D17" s="244"/>
      <c r="F17" s="244"/>
      <c r="G17" s="244"/>
      <c r="H17" s="244"/>
      <c r="I17" s="244"/>
      <c r="J17" s="244"/>
      <c r="K17" s="244"/>
      <c r="L17" s="244"/>
      <c r="M17" s="244"/>
      <c r="N17" s="244"/>
      <c r="P17" s="242" t="s">
        <v>15</v>
      </c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243"/>
      <c r="AM17" s="242" t="s">
        <v>16</v>
      </c>
      <c r="AN17" s="243"/>
      <c r="AO17" s="243"/>
      <c r="AP17" s="243"/>
      <c r="AQ17" s="243"/>
      <c r="AR17" s="243"/>
      <c r="AS17" s="243"/>
      <c r="AT17" s="243"/>
      <c r="AU17" s="243"/>
      <c r="AV17" s="243"/>
      <c r="AW17" s="243"/>
      <c r="AX17" s="243"/>
      <c r="AZ17" s="242" t="s">
        <v>17</v>
      </c>
      <c r="BA17" s="243"/>
      <c r="BB17" s="243"/>
      <c r="BC17" s="243"/>
      <c r="BD17" s="243"/>
      <c r="BE17" s="243"/>
      <c r="BF17" s="243"/>
      <c r="BG17" s="243"/>
      <c r="BH17" s="243"/>
      <c r="BI17" s="243"/>
      <c r="BJ17" s="243"/>
      <c r="BK17" s="243"/>
      <c r="BL17" s="198"/>
      <c r="BM17" s="194"/>
      <c r="BN17" s="194"/>
      <c r="BO17" s="194"/>
      <c r="BP17" s="194"/>
      <c r="CN17" s="234"/>
      <c r="CV17" s="235"/>
      <c r="CW17" s="235"/>
      <c r="CX17" s="235"/>
      <c r="CY17" s="235"/>
      <c r="CZ17" s="235"/>
      <c r="DA17" s="235"/>
      <c r="DB17" s="235"/>
      <c r="DC17" s="235"/>
      <c r="DD17" s="235"/>
      <c r="DE17" s="235"/>
      <c r="DF17" s="235"/>
      <c r="DG17" s="235"/>
      <c r="DH17" s="235"/>
      <c r="DI17" s="235"/>
      <c r="DJ17" s="235"/>
      <c r="DK17" s="235"/>
      <c r="DL17" s="235"/>
      <c r="DM17" s="235"/>
      <c r="DN17" s="235"/>
      <c r="DO17" s="235"/>
      <c r="DP17" s="235"/>
      <c r="DQ17" s="235"/>
      <c r="DR17" s="235"/>
      <c r="DS17" s="235"/>
      <c r="DT17" s="235"/>
      <c r="DU17" s="235"/>
      <c r="DV17" s="235"/>
      <c r="DW17" s="235"/>
      <c r="DX17" s="235"/>
      <c r="DY17" s="235"/>
      <c r="DZ17" s="235"/>
      <c r="EA17" s="235"/>
      <c r="EB17" s="235"/>
      <c r="EC17" s="235"/>
      <c r="ED17" s="235"/>
      <c r="EE17" s="235"/>
      <c r="EF17" s="235"/>
      <c r="EG17" s="235"/>
      <c r="EH17" s="235"/>
      <c r="EI17" s="235"/>
      <c r="EJ17" s="235"/>
      <c r="EK17" s="235"/>
      <c r="EL17" s="235"/>
      <c r="EM17" s="235"/>
    </row>
    <row r="18" spans="1:143" s="196" customFormat="1" ht="12.75" customHeight="1">
      <c r="A18" s="236"/>
      <c r="B18" s="370"/>
      <c r="C18" s="370"/>
      <c r="D18" s="370"/>
      <c r="E18" s="370"/>
      <c r="F18" s="370"/>
      <c r="G18" s="370"/>
      <c r="H18" s="370"/>
      <c r="I18" s="370"/>
      <c r="J18" s="370"/>
      <c r="K18" s="370"/>
      <c r="L18" s="370"/>
      <c r="M18" s="370"/>
      <c r="N18" s="370"/>
      <c r="O18" s="240"/>
      <c r="P18" s="370"/>
      <c r="Q18" s="370"/>
      <c r="R18" s="370"/>
      <c r="S18" s="370"/>
      <c r="T18" s="370"/>
      <c r="U18" s="370"/>
      <c r="V18" s="370"/>
      <c r="W18" s="370"/>
      <c r="X18" s="370"/>
      <c r="Y18" s="370"/>
      <c r="Z18" s="370"/>
      <c r="AA18" s="370"/>
      <c r="AB18" s="370"/>
      <c r="AC18" s="370"/>
      <c r="AD18" s="370"/>
      <c r="AE18" s="370"/>
      <c r="AF18" s="370"/>
      <c r="AG18" s="370"/>
      <c r="AH18" s="370"/>
      <c r="AI18" s="370"/>
      <c r="AJ18" s="370"/>
      <c r="AK18" s="370"/>
      <c r="AL18" s="239"/>
      <c r="AM18" s="367"/>
      <c r="AN18" s="367"/>
      <c r="AO18" s="367"/>
      <c r="AP18" s="367"/>
      <c r="AQ18" s="367"/>
      <c r="AR18" s="367"/>
      <c r="AS18" s="367"/>
      <c r="AT18" s="367"/>
      <c r="AU18" s="367"/>
      <c r="AV18" s="367"/>
      <c r="AW18" s="367"/>
      <c r="AX18" s="367"/>
      <c r="AY18" s="240"/>
      <c r="AZ18" s="367"/>
      <c r="BA18" s="367"/>
      <c r="BB18" s="367"/>
      <c r="BC18" s="367"/>
      <c r="BD18" s="367"/>
      <c r="BE18" s="367"/>
      <c r="BF18" s="367"/>
      <c r="BG18" s="367"/>
      <c r="BH18" s="367"/>
      <c r="BI18" s="367"/>
      <c r="BJ18" s="367"/>
      <c r="BK18" s="367"/>
      <c r="BL18" s="238"/>
      <c r="BM18" s="239"/>
      <c r="BN18" s="239"/>
      <c r="BO18" s="239"/>
      <c r="BP18" s="239"/>
      <c r="BQ18" s="240"/>
      <c r="BR18" s="240"/>
      <c r="BS18" s="240"/>
      <c r="BT18" s="240"/>
      <c r="BU18" s="240"/>
      <c r="BV18" s="240"/>
      <c r="BW18" s="240"/>
      <c r="BX18" s="240"/>
      <c r="BY18" s="240"/>
      <c r="BZ18" s="240"/>
      <c r="CA18" s="240"/>
      <c r="CB18" s="240"/>
      <c r="CC18" s="240"/>
      <c r="CD18" s="240"/>
      <c r="CE18" s="240"/>
      <c r="CF18" s="240"/>
      <c r="CG18" s="240"/>
      <c r="CH18" s="240"/>
      <c r="CI18" s="240"/>
      <c r="CJ18" s="240"/>
      <c r="CK18" s="240"/>
      <c r="CL18" s="240"/>
      <c r="CM18" s="240"/>
      <c r="CN18" s="240"/>
      <c r="CO18" s="240"/>
      <c r="CP18" s="240"/>
      <c r="CQ18" s="240"/>
      <c r="CR18" s="240"/>
      <c r="CS18" s="240"/>
      <c r="CT18" s="240"/>
      <c r="CU18" s="240"/>
      <c r="CV18" s="197"/>
      <c r="CW18" s="197"/>
      <c r="CX18" s="197"/>
      <c r="CY18" s="197"/>
      <c r="CZ18" s="197"/>
      <c r="DA18" s="197"/>
      <c r="DB18" s="197"/>
      <c r="DC18" s="197"/>
      <c r="DD18" s="197"/>
      <c r="DE18" s="197"/>
      <c r="DF18" s="197"/>
      <c r="DG18" s="197"/>
      <c r="DH18" s="197"/>
      <c r="DI18" s="197"/>
      <c r="DJ18" s="197"/>
      <c r="DK18" s="197"/>
      <c r="DL18" s="197"/>
      <c r="DM18" s="197"/>
      <c r="DN18" s="197"/>
      <c r="DO18" s="197"/>
      <c r="DP18" s="197"/>
      <c r="DQ18" s="197"/>
      <c r="DR18" s="197"/>
      <c r="DS18" s="197"/>
      <c r="DT18" s="197"/>
      <c r="DU18" s="197"/>
      <c r="DV18" s="197"/>
      <c r="DW18" s="197"/>
      <c r="DX18" s="197"/>
      <c r="DY18" s="197"/>
      <c r="DZ18" s="197"/>
      <c r="EA18" s="197"/>
      <c r="EB18" s="197"/>
      <c r="EC18" s="197"/>
      <c r="ED18" s="197"/>
      <c r="EE18" s="197"/>
      <c r="EF18" s="197"/>
      <c r="EG18" s="197"/>
      <c r="EH18" s="197"/>
      <c r="EI18" s="197"/>
      <c r="EJ18" s="197"/>
      <c r="EK18" s="197"/>
      <c r="EL18" s="197"/>
      <c r="EM18" s="197"/>
    </row>
    <row r="19" spans="1:143" s="199" customFormat="1" ht="3" customHeight="1">
      <c r="A19" s="246"/>
      <c r="B19" s="188"/>
      <c r="C19" s="188"/>
      <c r="D19" s="247"/>
      <c r="E19" s="247"/>
      <c r="F19" s="188"/>
      <c r="G19" s="188"/>
      <c r="H19" s="247"/>
      <c r="I19" s="247"/>
      <c r="J19" s="247"/>
      <c r="K19" s="247"/>
      <c r="L19" s="247"/>
      <c r="M19" s="247"/>
      <c r="N19" s="247"/>
      <c r="O19" s="247"/>
      <c r="P19" s="188"/>
      <c r="Q19" s="188"/>
      <c r="R19" s="188"/>
      <c r="S19" s="188"/>
      <c r="T19" s="247"/>
      <c r="U19" s="247"/>
      <c r="V19" s="247"/>
      <c r="W19" s="247"/>
      <c r="X19" s="247"/>
      <c r="Y19" s="247"/>
      <c r="Z19" s="247"/>
      <c r="AA19" s="247"/>
      <c r="AB19" s="247"/>
      <c r="AC19" s="247"/>
      <c r="AD19" s="247"/>
      <c r="AE19" s="247"/>
      <c r="AF19" s="247"/>
      <c r="AG19" s="247"/>
      <c r="AH19" s="247"/>
      <c r="AI19" s="247"/>
      <c r="AJ19" s="247"/>
      <c r="AK19" s="247"/>
      <c r="AL19" s="247"/>
      <c r="AM19" s="247"/>
      <c r="AN19" s="247"/>
      <c r="AO19" s="247"/>
      <c r="AP19" s="247"/>
      <c r="AQ19" s="247"/>
      <c r="AR19" s="247"/>
      <c r="AS19" s="247"/>
      <c r="AT19" s="247"/>
      <c r="AU19" s="247"/>
      <c r="AV19" s="247"/>
      <c r="AW19" s="247"/>
      <c r="AX19" s="247"/>
      <c r="AY19" s="247"/>
      <c r="AZ19" s="247"/>
      <c r="BA19" s="247"/>
      <c r="BB19" s="247"/>
      <c r="BC19" s="247"/>
      <c r="BD19" s="247"/>
      <c r="BE19" s="247"/>
      <c r="BF19" s="247"/>
      <c r="BG19" s="247"/>
      <c r="BH19" s="247"/>
      <c r="BI19" s="247"/>
      <c r="BJ19" s="247"/>
      <c r="BK19" s="247"/>
      <c r="BL19" s="248"/>
      <c r="BM19" s="249"/>
      <c r="BN19" s="249"/>
      <c r="BO19" s="249"/>
      <c r="BP19" s="249"/>
      <c r="BQ19" s="250"/>
      <c r="BR19" s="250"/>
      <c r="BS19" s="250"/>
      <c r="BT19" s="250"/>
      <c r="BU19" s="250"/>
      <c r="BV19" s="250"/>
      <c r="BW19" s="250"/>
      <c r="BX19" s="250"/>
      <c r="BY19" s="250"/>
      <c r="BZ19" s="250"/>
      <c r="CA19" s="250"/>
      <c r="CB19" s="250"/>
      <c r="CC19" s="250"/>
      <c r="CD19" s="250"/>
      <c r="CE19" s="250"/>
      <c r="CF19" s="250"/>
      <c r="CG19" s="250"/>
      <c r="CH19" s="250"/>
      <c r="CI19" s="250"/>
      <c r="CJ19" s="250"/>
      <c r="CK19" s="250"/>
      <c r="CL19" s="250"/>
      <c r="CM19" s="250"/>
      <c r="CN19" s="222"/>
      <c r="CO19" s="250"/>
      <c r="CP19" s="250"/>
      <c r="CQ19" s="250"/>
      <c r="CR19" s="250"/>
      <c r="CS19" s="250"/>
      <c r="CT19" s="250"/>
      <c r="CU19" s="250"/>
      <c r="CV19" s="250"/>
      <c r="CW19" s="250"/>
      <c r="CX19" s="251"/>
      <c r="CY19" s="251"/>
      <c r="CZ19" s="251"/>
      <c r="DA19" s="251"/>
      <c r="DB19" s="251"/>
      <c r="DC19" s="251"/>
      <c r="DD19" s="251"/>
      <c r="DE19" s="251"/>
      <c r="DF19" s="251"/>
      <c r="DG19" s="251"/>
      <c r="DH19" s="251"/>
      <c r="DI19" s="251"/>
      <c r="DJ19" s="251"/>
      <c r="DK19" s="251"/>
      <c r="DL19" s="251"/>
      <c r="DM19" s="251"/>
      <c r="DN19" s="251"/>
      <c r="DO19" s="251"/>
      <c r="DP19" s="251"/>
      <c r="DQ19" s="251"/>
      <c r="DR19" s="251"/>
      <c r="DS19" s="251"/>
      <c r="DT19" s="251"/>
      <c r="DU19" s="251"/>
      <c r="DV19" s="251"/>
      <c r="DW19" s="251"/>
      <c r="DX19" s="251"/>
      <c r="DY19" s="251"/>
      <c r="DZ19" s="251"/>
      <c r="EA19" s="251"/>
      <c r="EB19" s="251"/>
      <c r="EC19" s="251"/>
      <c r="ED19" s="251"/>
      <c r="EE19" s="251"/>
      <c r="EF19" s="251"/>
      <c r="EG19" s="251"/>
      <c r="EH19" s="251"/>
      <c r="EI19" s="251"/>
      <c r="EJ19" s="251"/>
      <c r="EK19" s="251"/>
      <c r="EL19" s="251"/>
      <c r="EM19" s="251"/>
    </row>
    <row r="20" spans="1:143" s="199" customFormat="1" ht="2.25" customHeight="1">
      <c r="A20" s="249"/>
      <c r="B20" s="185"/>
      <c r="C20" s="185"/>
      <c r="D20" s="249"/>
      <c r="E20" s="249"/>
      <c r="F20" s="185"/>
      <c r="G20" s="185"/>
      <c r="H20" s="249"/>
      <c r="I20" s="249"/>
      <c r="J20" s="249"/>
      <c r="K20" s="249"/>
      <c r="L20" s="249"/>
      <c r="M20" s="249"/>
      <c r="N20" s="249"/>
      <c r="O20" s="249"/>
      <c r="P20" s="185"/>
      <c r="Q20" s="185"/>
      <c r="R20" s="185"/>
      <c r="S20" s="185"/>
      <c r="T20" s="249"/>
      <c r="U20" s="249"/>
      <c r="V20" s="249"/>
      <c r="W20" s="249"/>
      <c r="X20" s="249"/>
      <c r="Y20" s="249"/>
      <c r="Z20" s="249"/>
      <c r="AA20" s="249"/>
      <c r="AB20" s="249"/>
      <c r="AC20" s="249"/>
      <c r="AD20" s="249"/>
      <c r="AE20" s="249"/>
      <c r="AF20" s="249"/>
      <c r="AG20" s="249"/>
      <c r="AH20" s="249"/>
      <c r="AI20" s="249"/>
      <c r="AJ20" s="249"/>
      <c r="AK20" s="249"/>
      <c r="AL20" s="249"/>
      <c r="AM20" s="249"/>
      <c r="AN20" s="249"/>
      <c r="AO20" s="249"/>
      <c r="AP20" s="249"/>
      <c r="AQ20" s="249"/>
      <c r="AR20" s="249"/>
      <c r="AS20" s="249"/>
      <c r="AT20" s="249"/>
      <c r="AU20" s="249"/>
      <c r="AV20" s="249"/>
      <c r="AW20" s="249"/>
      <c r="AX20" s="249"/>
      <c r="AY20" s="249"/>
      <c r="AZ20" s="249"/>
      <c r="BA20" s="249"/>
      <c r="BB20" s="249"/>
      <c r="BC20" s="249"/>
      <c r="BD20" s="249"/>
      <c r="BE20" s="249"/>
      <c r="BF20" s="249"/>
      <c r="BG20" s="249"/>
      <c r="BH20" s="249"/>
      <c r="BI20" s="249"/>
      <c r="BJ20" s="249"/>
      <c r="BK20" s="249"/>
      <c r="BL20" s="249"/>
      <c r="BM20" s="249"/>
      <c r="BN20" s="249"/>
      <c r="BO20" s="249"/>
      <c r="BP20" s="249"/>
      <c r="BQ20" s="250"/>
      <c r="BR20" s="250"/>
      <c r="BS20" s="250"/>
      <c r="BT20" s="250"/>
      <c r="BU20" s="250"/>
      <c r="BV20" s="250"/>
      <c r="BW20" s="250"/>
      <c r="BX20" s="250"/>
      <c r="BY20" s="250"/>
      <c r="BZ20" s="250"/>
      <c r="CA20" s="250"/>
      <c r="CB20" s="250"/>
      <c r="CC20" s="250"/>
      <c r="CD20" s="250"/>
      <c r="CE20" s="250"/>
      <c r="CF20" s="250"/>
      <c r="CG20" s="250"/>
      <c r="CH20" s="250"/>
      <c r="CI20" s="250"/>
      <c r="CJ20" s="250"/>
      <c r="CK20" s="250"/>
      <c r="CL20" s="250"/>
      <c r="CM20" s="250"/>
      <c r="CN20" s="222"/>
      <c r="CO20" s="363" t="s">
        <v>18</v>
      </c>
      <c r="CP20" s="363"/>
      <c r="CQ20" s="250"/>
      <c r="CR20" s="250"/>
      <c r="CS20" s="250"/>
      <c r="CT20" s="250"/>
      <c r="CU20" s="250"/>
      <c r="CV20" s="250"/>
      <c r="CW20" s="250"/>
      <c r="CX20" s="251"/>
      <c r="CY20" s="251"/>
      <c r="CZ20" s="251"/>
      <c r="DA20" s="251"/>
      <c r="DB20" s="251"/>
      <c r="DC20" s="251"/>
      <c r="DD20" s="251"/>
      <c r="DE20" s="251"/>
      <c r="DF20" s="251"/>
      <c r="DG20" s="251"/>
      <c r="DH20" s="251"/>
      <c r="DI20" s="251"/>
      <c r="DJ20" s="251"/>
      <c r="DK20" s="251"/>
      <c r="DL20" s="251"/>
      <c r="DM20" s="251"/>
      <c r="DN20" s="251"/>
      <c r="DO20" s="251"/>
      <c r="DP20" s="251"/>
      <c r="DQ20" s="251"/>
      <c r="DR20" s="251"/>
      <c r="DS20" s="251"/>
      <c r="DT20" s="251"/>
      <c r="DU20" s="251"/>
      <c r="DV20" s="251"/>
      <c r="DW20" s="251"/>
      <c r="DX20" s="251"/>
      <c r="DY20" s="251"/>
      <c r="DZ20" s="251"/>
      <c r="EA20" s="251"/>
      <c r="EB20" s="251"/>
      <c r="EC20" s="251"/>
      <c r="ED20" s="251"/>
      <c r="EE20" s="251"/>
      <c r="EF20" s="251"/>
      <c r="EG20" s="251"/>
      <c r="EH20" s="251"/>
      <c r="EI20" s="251"/>
      <c r="EJ20" s="251"/>
      <c r="EK20" s="251"/>
      <c r="EL20" s="251"/>
      <c r="EM20" s="251"/>
    </row>
    <row r="21" spans="1:143" s="199" customFormat="1" ht="9.75" customHeight="1">
      <c r="A21" s="252" t="s">
        <v>19</v>
      </c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200"/>
      <c r="S21" s="188"/>
      <c r="T21" s="188"/>
      <c r="U21" s="247"/>
      <c r="V21" s="247"/>
      <c r="W21" s="247"/>
      <c r="X21" s="247"/>
      <c r="Y21" s="247"/>
      <c r="Z21" s="247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9"/>
      <c r="BN21" s="249"/>
      <c r="BO21" s="249"/>
      <c r="BP21" s="249"/>
      <c r="BQ21" s="250"/>
      <c r="BR21" s="250"/>
      <c r="BS21" s="250"/>
      <c r="BT21" s="250"/>
      <c r="BU21" s="250"/>
      <c r="BV21" s="250"/>
      <c r="BW21" s="250"/>
      <c r="BX21" s="250"/>
      <c r="BY21" s="250"/>
      <c r="BZ21" s="250"/>
      <c r="CA21" s="250"/>
      <c r="CB21" s="250"/>
      <c r="CC21" s="250"/>
      <c r="CD21" s="250"/>
      <c r="CE21" s="250"/>
      <c r="CF21" s="250"/>
      <c r="CG21" s="250"/>
      <c r="CH21" s="250"/>
      <c r="CI21" s="250"/>
      <c r="CJ21" s="250"/>
      <c r="CK21" s="250"/>
      <c r="CL21" s="250"/>
      <c r="CM21" s="253"/>
      <c r="CN21" s="253"/>
      <c r="CO21" s="254"/>
      <c r="CP21" s="255"/>
      <c r="CQ21" s="250"/>
      <c r="CR21" s="254"/>
      <c r="CS21" s="254"/>
      <c r="CT21" s="250"/>
      <c r="CU21" s="250"/>
      <c r="CV21" s="250"/>
      <c r="CW21" s="250"/>
      <c r="CX21" s="251"/>
      <c r="CY21" s="251"/>
      <c r="CZ21" s="251"/>
      <c r="DA21" s="251"/>
      <c r="DB21" s="251"/>
      <c r="DC21" s="251"/>
      <c r="DD21" s="251"/>
      <c r="DE21" s="251"/>
      <c r="DF21" s="251"/>
      <c r="DG21" s="251"/>
      <c r="DH21" s="251"/>
      <c r="DI21" s="251"/>
      <c r="DJ21" s="251"/>
      <c r="DK21" s="251"/>
      <c r="DL21" s="251"/>
      <c r="DM21" s="251"/>
      <c r="DN21" s="251"/>
      <c r="DO21" s="251"/>
      <c r="DP21" s="251"/>
      <c r="DQ21" s="251"/>
      <c r="DR21" s="251"/>
      <c r="DS21" s="251"/>
      <c r="DT21" s="251"/>
      <c r="DU21" s="251"/>
      <c r="DV21" s="251"/>
      <c r="DW21" s="251"/>
      <c r="DX21" s="251"/>
      <c r="DY21" s="251"/>
      <c r="DZ21" s="251"/>
      <c r="EA21" s="251"/>
      <c r="EB21" s="251"/>
      <c r="EC21" s="251"/>
      <c r="ED21" s="251"/>
      <c r="EE21" s="251"/>
      <c r="EF21" s="251"/>
      <c r="EG21" s="251"/>
      <c r="EH21" s="251"/>
      <c r="EI21" s="251"/>
      <c r="EJ21" s="251"/>
      <c r="EK21" s="251"/>
      <c r="EL21" s="251"/>
      <c r="EM21" s="251"/>
    </row>
    <row r="22" spans="1:143" s="199" customFormat="1" ht="3" customHeight="1">
      <c r="A22" s="256"/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  <c r="R22" s="202"/>
      <c r="S22" s="201"/>
      <c r="T22" s="201"/>
      <c r="U22" s="257"/>
      <c r="V22" s="257"/>
      <c r="W22" s="257"/>
      <c r="X22" s="257"/>
      <c r="Y22" s="257"/>
      <c r="Z22" s="257"/>
      <c r="AA22" s="257"/>
      <c r="AB22" s="257"/>
      <c r="AC22" s="257"/>
      <c r="AD22" s="257"/>
      <c r="AE22" s="257"/>
      <c r="AF22" s="257"/>
      <c r="AG22" s="257"/>
      <c r="AH22" s="257"/>
      <c r="AI22" s="257"/>
      <c r="AJ22" s="257"/>
      <c r="AK22" s="257"/>
      <c r="AL22" s="257"/>
      <c r="AM22" s="257"/>
      <c r="AN22" s="257"/>
      <c r="AO22" s="257"/>
      <c r="AP22" s="257"/>
      <c r="AQ22" s="257"/>
      <c r="AR22" s="257"/>
      <c r="AS22" s="257"/>
      <c r="AT22" s="257"/>
      <c r="AU22" s="257"/>
      <c r="AV22" s="257"/>
      <c r="AW22" s="257"/>
      <c r="AX22" s="257"/>
      <c r="AY22" s="257"/>
      <c r="AZ22" s="257"/>
      <c r="BA22" s="257"/>
      <c r="BB22" s="257"/>
      <c r="BC22" s="257"/>
      <c r="BD22" s="257"/>
      <c r="BE22" s="257"/>
      <c r="BF22" s="257"/>
      <c r="BG22" s="257"/>
      <c r="BH22" s="257"/>
      <c r="BI22" s="257"/>
      <c r="BJ22" s="257"/>
      <c r="BK22" s="257"/>
      <c r="BL22" s="258"/>
      <c r="BM22" s="249"/>
      <c r="BN22" s="249"/>
      <c r="BO22" s="249"/>
      <c r="BP22" s="249"/>
      <c r="BQ22" s="250"/>
      <c r="BR22" s="250"/>
      <c r="BS22" s="250"/>
      <c r="BT22" s="250"/>
      <c r="BU22" s="250"/>
      <c r="BV22" s="250"/>
      <c r="BW22" s="250"/>
      <c r="BX22" s="250"/>
      <c r="BY22" s="250"/>
      <c r="BZ22" s="250"/>
      <c r="CA22" s="250"/>
      <c r="CB22" s="250"/>
      <c r="CC22" s="250"/>
      <c r="CD22" s="250"/>
      <c r="CE22" s="250"/>
      <c r="CF22" s="250"/>
      <c r="CG22" s="250"/>
      <c r="CH22" s="250"/>
      <c r="CI22" s="250"/>
      <c r="CJ22" s="250"/>
      <c r="CK22" s="250"/>
      <c r="CL22" s="250"/>
      <c r="CM22" s="253"/>
      <c r="CN22" s="253"/>
      <c r="CO22" s="254"/>
      <c r="CP22" s="255"/>
      <c r="CQ22" s="250"/>
      <c r="CR22" s="254"/>
      <c r="CS22" s="254"/>
      <c r="CT22" s="250"/>
      <c r="CU22" s="250"/>
      <c r="CV22" s="250"/>
      <c r="CW22" s="250"/>
      <c r="CX22" s="251"/>
      <c r="CY22" s="251"/>
      <c r="CZ22" s="251"/>
      <c r="DA22" s="251"/>
      <c r="DB22" s="251"/>
      <c r="DC22" s="251"/>
      <c r="DD22" s="251"/>
      <c r="DE22" s="251"/>
      <c r="DF22" s="251"/>
      <c r="DG22" s="251"/>
      <c r="DH22" s="251"/>
      <c r="DI22" s="251"/>
      <c r="DJ22" s="251"/>
      <c r="DK22" s="251"/>
      <c r="DL22" s="251"/>
      <c r="DM22" s="251"/>
      <c r="DN22" s="251"/>
      <c r="DO22" s="251"/>
      <c r="DP22" s="251"/>
      <c r="DQ22" s="251"/>
      <c r="DR22" s="251"/>
      <c r="DS22" s="251"/>
      <c r="DT22" s="251"/>
      <c r="DU22" s="251"/>
      <c r="DV22" s="251"/>
      <c r="DW22" s="251"/>
      <c r="DX22" s="251"/>
      <c r="DY22" s="251"/>
      <c r="DZ22" s="251"/>
      <c r="EA22" s="251"/>
      <c r="EB22" s="251"/>
      <c r="EC22" s="251"/>
      <c r="ED22" s="251"/>
      <c r="EE22" s="251"/>
      <c r="EF22" s="251"/>
      <c r="EG22" s="251"/>
      <c r="EH22" s="251"/>
      <c r="EI22" s="251"/>
      <c r="EJ22" s="251"/>
      <c r="EK22" s="251"/>
      <c r="EL22" s="251"/>
      <c r="EM22" s="251"/>
    </row>
    <row r="23" spans="1:143" s="199" customFormat="1" ht="9.75" customHeight="1">
      <c r="A23" s="259"/>
      <c r="B23" s="260" t="s">
        <v>20</v>
      </c>
      <c r="C23" s="185"/>
      <c r="D23" s="185"/>
      <c r="E23" s="185"/>
      <c r="F23" s="185"/>
      <c r="G23" s="185"/>
      <c r="H23" s="260" t="s">
        <v>21</v>
      </c>
      <c r="I23" s="185"/>
      <c r="J23" s="185"/>
      <c r="K23" s="185"/>
      <c r="L23" s="185"/>
      <c r="M23" s="185"/>
      <c r="N23" s="185"/>
      <c r="O23" s="185"/>
      <c r="P23" s="185"/>
      <c r="Q23" s="185"/>
      <c r="R23" s="185"/>
      <c r="S23" s="185"/>
      <c r="T23" s="185"/>
      <c r="U23" s="185"/>
      <c r="V23" s="185"/>
      <c r="W23" s="185"/>
      <c r="X23" s="185"/>
      <c r="Y23" s="185"/>
      <c r="Z23" s="185"/>
      <c r="AA23" s="185"/>
      <c r="AB23" s="185"/>
      <c r="AC23" s="185"/>
      <c r="AD23" s="185"/>
      <c r="AE23" s="185"/>
      <c r="AF23" s="185"/>
      <c r="AG23" s="185"/>
      <c r="AH23" s="185"/>
      <c r="AI23" s="185"/>
      <c r="AJ23" s="185"/>
      <c r="AK23" s="185"/>
      <c r="AL23" s="185"/>
      <c r="AM23" s="185"/>
      <c r="AN23" s="185"/>
      <c r="AO23" s="185"/>
      <c r="AP23" s="185"/>
      <c r="AQ23" s="185"/>
      <c r="AR23" s="185"/>
      <c r="AS23" s="185"/>
      <c r="AT23" s="185"/>
      <c r="AU23" s="185"/>
      <c r="AV23" s="185"/>
      <c r="AW23" s="185"/>
      <c r="AX23" s="185"/>
      <c r="AY23" s="185"/>
      <c r="AZ23" s="185"/>
      <c r="BA23" s="185"/>
      <c r="BB23" s="185"/>
      <c r="BC23" s="185"/>
      <c r="BD23" s="185"/>
      <c r="BE23" s="185"/>
      <c r="BF23" s="185"/>
      <c r="BG23" s="185"/>
      <c r="BH23" s="185"/>
      <c r="BI23" s="185"/>
      <c r="BJ23" s="185"/>
      <c r="BK23" s="185"/>
      <c r="BL23" s="261"/>
      <c r="BM23" s="249"/>
      <c r="BN23" s="249"/>
      <c r="BO23" s="249"/>
      <c r="BP23" s="249"/>
      <c r="BQ23" s="250"/>
      <c r="BR23" s="250"/>
      <c r="BS23" s="250"/>
      <c r="BT23" s="250"/>
      <c r="BU23" s="250"/>
      <c r="BV23" s="250"/>
      <c r="BW23" s="250"/>
      <c r="BX23" s="250"/>
      <c r="BY23" s="250"/>
      <c r="BZ23" s="250"/>
      <c r="CA23" s="250"/>
      <c r="CB23" s="250"/>
      <c r="CC23" s="250"/>
      <c r="CD23" s="250"/>
      <c r="CE23" s="250"/>
      <c r="CF23" s="250"/>
      <c r="CG23" s="250"/>
      <c r="CH23" s="250"/>
      <c r="CI23" s="250"/>
      <c r="CJ23" s="250"/>
      <c r="CK23" s="250"/>
      <c r="CL23" s="250"/>
      <c r="CM23" s="253"/>
      <c r="CN23" s="253"/>
      <c r="CO23" s="262"/>
      <c r="CP23" s="255"/>
      <c r="CQ23" s="250"/>
      <c r="CR23" s="262"/>
      <c r="CS23" s="263"/>
      <c r="CT23" s="250"/>
      <c r="CU23" s="250"/>
      <c r="CV23" s="250"/>
      <c r="CW23" s="250"/>
      <c r="CX23" s="251"/>
      <c r="CY23" s="251"/>
      <c r="CZ23" s="251"/>
      <c r="DA23" s="251"/>
      <c r="DB23" s="251"/>
      <c r="DC23" s="251"/>
      <c r="DD23" s="251"/>
      <c r="DE23" s="251"/>
      <c r="DF23" s="251"/>
      <c r="DG23" s="251"/>
      <c r="DH23" s="251"/>
      <c r="DI23" s="251"/>
      <c r="DJ23" s="251"/>
      <c r="DK23" s="251"/>
      <c r="DL23" s="251"/>
      <c r="DM23" s="251"/>
      <c r="DN23" s="251"/>
      <c r="DO23" s="251"/>
      <c r="DP23" s="251"/>
      <c r="DQ23" s="251"/>
      <c r="DR23" s="251"/>
      <c r="DS23" s="251"/>
      <c r="DT23" s="251"/>
      <c r="DU23" s="251"/>
      <c r="DV23" s="251"/>
      <c r="DW23" s="251"/>
      <c r="DX23" s="251"/>
      <c r="DY23" s="251"/>
      <c r="DZ23" s="251"/>
      <c r="EA23" s="251"/>
      <c r="EB23" s="251"/>
      <c r="EC23" s="251"/>
      <c r="ED23" s="251"/>
      <c r="EE23" s="251"/>
      <c r="EF23" s="251"/>
      <c r="EG23" s="251"/>
      <c r="EH23" s="251"/>
      <c r="EI23" s="251"/>
      <c r="EJ23" s="251"/>
      <c r="EK23" s="251"/>
      <c r="EL23" s="251"/>
      <c r="EM23" s="251"/>
    </row>
    <row r="24" spans="1:143" s="203" customFormat="1" ht="12.75" customHeight="1">
      <c r="A24" s="264"/>
      <c r="B24" s="346" t="str">
        <f>IF(H24=0," ",VLOOKUP(H24,prod,2,0))</f>
        <v xml:space="preserve"> </v>
      </c>
      <c r="C24" s="346"/>
      <c r="D24" s="346"/>
      <c r="E24" s="346"/>
      <c r="F24" s="346"/>
      <c r="G24" s="26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  <c r="S24" s="345"/>
      <c r="T24" s="345"/>
      <c r="U24" s="345"/>
      <c r="V24" s="345"/>
      <c r="W24" s="345"/>
      <c r="X24" s="345"/>
      <c r="Y24" s="345"/>
      <c r="Z24" s="345"/>
      <c r="AA24" s="345"/>
      <c r="AB24" s="345"/>
      <c r="AC24" s="345"/>
      <c r="AD24" s="345"/>
      <c r="AE24" s="345"/>
      <c r="AF24" s="345"/>
      <c r="AG24" s="345"/>
      <c r="AH24" s="345"/>
      <c r="AI24" s="345"/>
      <c r="AJ24" s="345"/>
      <c r="AK24" s="345"/>
      <c r="AL24" s="345"/>
      <c r="AM24" s="345"/>
      <c r="AN24" s="345"/>
      <c r="AO24" s="345"/>
      <c r="AP24" s="345"/>
      <c r="AQ24" s="345"/>
      <c r="AR24" s="345"/>
      <c r="AS24" s="345"/>
      <c r="AT24" s="345"/>
      <c r="AU24" s="345"/>
      <c r="AV24" s="345"/>
      <c r="AW24" s="345"/>
      <c r="AX24" s="345"/>
      <c r="AY24" s="345"/>
      <c r="AZ24" s="345"/>
      <c r="BA24" s="345"/>
      <c r="BB24" s="345"/>
      <c r="BC24" s="345"/>
      <c r="BD24" s="345"/>
      <c r="BE24" s="345"/>
      <c r="BF24" s="345"/>
      <c r="BG24" s="345"/>
      <c r="BH24" s="345"/>
      <c r="BI24" s="345"/>
      <c r="BJ24" s="345"/>
      <c r="BK24" s="345"/>
      <c r="BL24" s="266"/>
      <c r="BM24" s="224"/>
      <c r="BN24" s="224"/>
      <c r="BO24" s="224"/>
      <c r="BP24" s="224"/>
      <c r="BQ24" s="267"/>
      <c r="BR24" s="267"/>
      <c r="BS24" s="267"/>
      <c r="BT24" s="267"/>
      <c r="BU24" s="267"/>
      <c r="BV24" s="267"/>
      <c r="BW24" s="267"/>
      <c r="BX24" s="267"/>
      <c r="BY24" s="267"/>
      <c r="BZ24" s="267"/>
      <c r="CA24" s="267"/>
      <c r="CB24" s="267"/>
      <c r="CC24" s="267"/>
      <c r="CD24" s="267"/>
      <c r="CE24" s="267"/>
      <c r="CF24" s="267"/>
      <c r="CG24" s="267"/>
      <c r="CH24" s="267"/>
      <c r="CI24" s="267"/>
      <c r="CJ24" s="267"/>
      <c r="CK24" s="267"/>
      <c r="CL24" s="267"/>
      <c r="CM24" s="268"/>
      <c r="CN24" s="268"/>
      <c r="CO24" s="269"/>
      <c r="CP24" s="270"/>
      <c r="CQ24" s="267"/>
      <c r="CR24" s="269"/>
      <c r="CS24" s="271"/>
      <c r="CT24" s="267"/>
      <c r="CU24" s="267"/>
      <c r="CV24" s="267"/>
      <c r="CW24" s="267"/>
      <c r="CX24" s="272"/>
      <c r="CY24" s="272"/>
      <c r="CZ24" s="272"/>
      <c r="DA24" s="272"/>
      <c r="DB24" s="272"/>
      <c r="DC24" s="272"/>
      <c r="DD24" s="272"/>
      <c r="DE24" s="272"/>
      <c r="DF24" s="272"/>
      <c r="DG24" s="272"/>
      <c r="DH24" s="272"/>
      <c r="DI24" s="272"/>
      <c r="DJ24" s="272"/>
      <c r="DK24" s="272"/>
      <c r="DL24" s="272"/>
      <c r="DM24" s="272"/>
      <c r="DN24" s="272"/>
      <c r="DO24" s="272"/>
      <c r="DP24" s="272"/>
      <c r="DQ24" s="272"/>
      <c r="DR24" s="272"/>
      <c r="DS24" s="272"/>
      <c r="DT24" s="272"/>
      <c r="DU24" s="272"/>
      <c r="DV24" s="272"/>
      <c r="DW24" s="272"/>
      <c r="DX24" s="272"/>
      <c r="DY24" s="272"/>
      <c r="DZ24" s="272"/>
      <c r="EA24" s="272"/>
      <c r="EB24" s="272"/>
      <c r="EC24" s="272"/>
      <c r="ED24" s="272"/>
      <c r="EE24" s="272"/>
      <c r="EF24" s="272"/>
      <c r="EG24" s="272"/>
      <c r="EH24" s="272"/>
      <c r="EI24" s="272"/>
      <c r="EJ24" s="272"/>
      <c r="EK24" s="272"/>
      <c r="EL24" s="272"/>
      <c r="EM24" s="272"/>
    </row>
    <row r="25" spans="1:143" s="199" customFormat="1" ht="12.75" customHeight="1">
      <c r="A25" s="259"/>
      <c r="B25" s="234" t="s">
        <v>22</v>
      </c>
      <c r="C25" s="273"/>
      <c r="D25" s="273"/>
      <c r="E25" s="273"/>
      <c r="F25" s="273"/>
      <c r="G25" s="274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5"/>
      <c r="Z25" s="275"/>
      <c r="AA25" s="275"/>
      <c r="AB25" s="275"/>
      <c r="AC25" s="275"/>
      <c r="AD25" s="275"/>
      <c r="AE25" s="275"/>
      <c r="AF25" s="275"/>
      <c r="AG25" s="275"/>
      <c r="AH25" s="275"/>
      <c r="AI25" s="275"/>
      <c r="AJ25" s="275"/>
      <c r="AK25" s="275"/>
      <c r="AL25" s="275"/>
      <c r="AM25" s="275"/>
      <c r="AN25" s="275"/>
      <c r="AO25" s="275"/>
      <c r="AP25" s="275"/>
      <c r="AQ25" s="275"/>
      <c r="AR25" s="275"/>
      <c r="AS25" s="275"/>
      <c r="AT25" s="275"/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61"/>
      <c r="BM25" s="249"/>
      <c r="BN25" s="249"/>
      <c r="BO25" s="249"/>
      <c r="BP25" s="249"/>
      <c r="BQ25" s="250"/>
      <c r="BR25" s="250"/>
      <c r="BS25" s="250"/>
      <c r="BT25" s="250"/>
      <c r="BU25" s="250"/>
      <c r="BV25" s="250"/>
      <c r="BW25" s="250"/>
      <c r="BX25" s="250"/>
      <c r="BY25" s="250"/>
      <c r="BZ25" s="250"/>
      <c r="CA25" s="250"/>
      <c r="CB25" s="250"/>
      <c r="CC25" s="250"/>
      <c r="CD25" s="250"/>
      <c r="CE25" s="250"/>
      <c r="CF25" s="250"/>
      <c r="CG25" s="250"/>
      <c r="CH25" s="250"/>
      <c r="CI25" s="250"/>
      <c r="CJ25" s="250"/>
      <c r="CK25" s="250"/>
      <c r="CL25" s="250"/>
      <c r="CM25" s="253"/>
      <c r="CN25" s="253"/>
      <c r="CO25" s="262"/>
      <c r="CP25" s="255"/>
      <c r="CQ25" s="250"/>
      <c r="CR25" s="262"/>
      <c r="CS25" s="263"/>
      <c r="CT25" s="250"/>
      <c r="CU25" s="250"/>
      <c r="CV25" s="250"/>
      <c r="CW25" s="250"/>
      <c r="CX25" s="251"/>
      <c r="CY25" s="251"/>
      <c r="CZ25" s="251"/>
      <c r="DA25" s="251"/>
      <c r="DB25" s="251"/>
      <c r="DC25" s="251"/>
      <c r="DD25" s="251"/>
      <c r="DE25" s="251"/>
      <c r="DF25" s="251"/>
      <c r="DG25" s="251"/>
      <c r="DH25" s="251"/>
      <c r="DI25" s="251"/>
      <c r="DJ25" s="251"/>
      <c r="DK25" s="251"/>
      <c r="DL25" s="251"/>
      <c r="DM25" s="251"/>
      <c r="DN25" s="251"/>
      <c r="DO25" s="251"/>
      <c r="DP25" s="251"/>
      <c r="DQ25" s="251"/>
      <c r="DR25" s="251"/>
      <c r="DS25" s="251"/>
      <c r="DT25" s="251"/>
      <c r="DU25" s="251"/>
      <c r="DV25" s="251"/>
      <c r="DW25" s="251"/>
      <c r="DX25" s="251"/>
      <c r="DY25" s="251"/>
      <c r="DZ25" s="251"/>
      <c r="EA25" s="251"/>
      <c r="EB25" s="251"/>
      <c r="EC25" s="251"/>
      <c r="ED25" s="251"/>
      <c r="EE25" s="251"/>
      <c r="EF25" s="251"/>
      <c r="EG25" s="251"/>
      <c r="EH25" s="251"/>
      <c r="EI25" s="251"/>
      <c r="EJ25" s="251"/>
      <c r="EK25" s="251"/>
      <c r="EL25" s="251"/>
      <c r="EM25" s="251"/>
    </row>
    <row r="26" spans="1:143" s="199" customFormat="1" ht="9" customHeight="1">
      <c r="A26" s="276"/>
      <c r="B26" s="260" t="s">
        <v>20</v>
      </c>
      <c r="C26" s="275"/>
      <c r="D26" s="275"/>
      <c r="E26" s="275"/>
      <c r="F26" s="275"/>
      <c r="G26" s="277"/>
      <c r="H26" s="275"/>
      <c r="I26" s="277" t="s">
        <v>23</v>
      </c>
      <c r="J26" s="275"/>
      <c r="K26" s="275"/>
      <c r="L26" s="275"/>
      <c r="M26" s="275"/>
      <c r="N26" s="275"/>
      <c r="O26" s="275"/>
      <c r="P26" s="275"/>
      <c r="Q26" s="275"/>
      <c r="R26" s="275"/>
      <c r="S26" s="275"/>
      <c r="T26" s="275"/>
      <c r="U26" s="275"/>
      <c r="V26" s="275"/>
      <c r="W26" s="275"/>
      <c r="X26" s="275"/>
      <c r="Y26" s="275"/>
      <c r="Z26" s="275"/>
      <c r="AA26" s="275"/>
      <c r="AB26" s="275"/>
      <c r="AC26" s="275"/>
      <c r="AD26" s="275"/>
      <c r="AE26" s="275"/>
      <c r="AF26" s="275"/>
      <c r="AG26" s="275"/>
      <c r="AH26" s="275"/>
      <c r="AI26" s="275"/>
      <c r="AJ26" s="275"/>
      <c r="AK26" s="275"/>
      <c r="AL26" s="275"/>
      <c r="AM26" s="275"/>
      <c r="AN26" s="275"/>
      <c r="AO26" s="275"/>
      <c r="AP26" s="275"/>
      <c r="AQ26" s="275"/>
      <c r="AR26" s="277"/>
      <c r="AS26" s="275"/>
      <c r="AT26" s="275"/>
      <c r="AU26" s="275"/>
      <c r="AV26" s="275"/>
      <c r="AW26" s="275"/>
      <c r="AX26" s="275"/>
      <c r="AY26" s="275"/>
      <c r="AZ26" s="275"/>
      <c r="BA26" s="275"/>
      <c r="BB26" s="275"/>
      <c r="BC26" s="275"/>
      <c r="BD26" s="275"/>
      <c r="BE26" s="275"/>
      <c r="BF26" s="275"/>
      <c r="BG26" s="275"/>
      <c r="BH26" s="275"/>
      <c r="BI26" s="275"/>
      <c r="BJ26" s="275"/>
      <c r="BK26" s="275"/>
      <c r="BL26" s="261"/>
      <c r="BM26" s="249"/>
      <c r="BN26" s="249"/>
      <c r="BO26" s="249"/>
      <c r="BP26" s="249"/>
      <c r="BQ26" s="250"/>
      <c r="BR26" s="250"/>
      <c r="BS26" s="250"/>
      <c r="BT26" s="250"/>
      <c r="BU26" s="250"/>
      <c r="BV26" s="250"/>
      <c r="BW26" s="250"/>
      <c r="BX26" s="250"/>
      <c r="BY26" s="250"/>
      <c r="BZ26" s="250"/>
      <c r="CA26" s="250"/>
      <c r="CB26" s="250"/>
      <c r="CC26" s="250"/>
      <c r="CD26" s="250"/>
      <c r="CE26" s="250"/>
      <c r="CF26" s="250"/>
      <c r="CG26" s="250"/>
      <c r="CH26" s="250"/>
      <c r="CI26" s="250"/>
      <c r="CJ26" s="250"/>
      <c r="CK26" s="250"/>
      <c r="CL26" s="250"/>
      <c r="CM26" s="253"/>
      <c r="CN26" s="253"/>
      <c r="CO26" s="254"/>
      <c r="CP26" s="255"/>
      <c r="CQ26" s="250"/>
      <c r="CR26" s="254"/>
      <c r="CS26" s="254"/>
      <c r="CT26" s="250"/>
      <c r="CU26" s="250"/>
      <c r="CV26" s="250"/>
      <c r="CW26" s="250"/>
      <c r="CX26" s="251"/>
      <c r="CY26" s="251"/>
      <c r="CZ26" s="251"/>
      <c r="DA26" s="251"/>
      <c r="DB26" s="251"/>
      <c r="DC26" s="251"/>
      <c r="DD26" s="251"/>
      <c r="DE26" s="251"/>
      <c r="DF26" s="251"/>
      <c r="DG26" s="251"/>
      <c r="DH26" s="251"/>
      <c r="DI26" s="251"/>
      <c r="DJ26" s="251"/>
      <c r="DK26" s="251"/>
      <c r="DL26" s="251"/>
      <c r="DM26" s="251"/>
      <c r="DN26" s="251"/>
      <c r="DO26" s="251"/>
      <c r="DP26" s="251"/>
      <c r="DQ26" s="251"/>
      <c r="DR26" s="251"/>
      <c r="DS26" s="251"/>
      <c r="DT26" s="251"/>
      <c r="DU26" s="251"/>
      <c r="DV26" s="251"/>
      <c r="DW26" s="251"/>
      <c r="DX26" s="251"/>
      <c r="DY26" s="251"/>
      <c r="DZ26" s="251"/>
      <c r="EA26" s="251"/>
      <c r="EB26" s="251"/>
      <c r="EC26" s="251"/>
      <c r="ED26" s="251"/>
      <c r="EE26" s="251"/>
      <c r="EF26" s="251"/>
      <c r="EG26" s="251"/>
      <c r="EH26" s="251"/>
      <c r="EI26" s="251"/>
      <c r="EJ26" s="251"/>
      <c r="EK26" s="251"/>
      <c r="EL26" s="251"/>
      <c r="EM26" s="251"/>
    </row>
    <row r="27" spans="1:143" s="203" customFormat="1" ht="12.75" customHeight="1">
      <c r="A27" s="278"/>
      <c r="B27" s="346" t="str">
        <f>IF(I27=0," ",VLOOKUP(I27,fsimples,2,0))</f>
        <v xml:space="preserve"> </v>
      </c>
      <c r="C27" s="346"/>
      <c r="D27" s="346"/>
      <c r="E27" s="346"/>
      <c r="F27" s="346"/>
      <c r="G27" s="265"/>
      <c r="H27" s="265"/>
      <c r="I27" s="345"/>
      <c r="J27" s="345"/>
      <c r="K27" s="345"/>
      <c r="L27" s="345"/>
      <c r="M27" s="345"/>
      <c r="N27" s="345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345"/>
      <c r="Z27" s="345"/>
      <c r="AA27" s="345"/>
      <c r="AB27" s="345"/>
      <c r="AC27" s="345"/>
      <c r="AD27" s="345"/>
      <c r="AE27" s="345"/>
      <c r="AF27" s="345"/>
      <c r="AG27" s="345"/>
      <c r="AH27" s="345"/>
      <c r="AI27" s="345"/>
      <c r="AJ27" s="345"/>
      <c r="AK27" s="345"/>
      <c r="AL27" s="345"/>
      <c r="AM27" s="345"/>
      <c r="AN27" s="345"/>
      <c r="AO27" s="345"/>
      <c r="AP27" s="345"/>
      <c r="AQ27" s="345"/>
      <c r="AR27" s="345"/>
      <c r="AS27" s="345"/>
      <c r="AT27" s="345"/>
      <c r="AU27" s="345"/>
      <c r="AV27" s="345"/>
      <c r="AW27" s="345"/>
      <c r="AX27" s="345"/>
      <c r="AY27" s="345"/>
      <c r="AZ27" s="345"/>
      <c r="BA27" s="345"/>
      <c r="BB27" s="345"/>
      <c r="BC27" s="345"/>
      <c r="BD27" s="345"/>
      <c r="BE27" s="345"/>
      <c r="BF27" s="345"/>
      <c r="BG27" s="345"/>
      <c r="BH27" s="345"/>
      <c r="BI27" s="345"/>
      <c r="BJ27" s="345"/>
      <c r="BK27" s="345"/>
      <c r="BL27" s="266"/>
      <c r="BM27" s="224"/>
      <c r="BN27" s="224"/>
      <c r="BO27" s="224"/>
      <c r="BP27" s="224"/>
      <c r="BQ27" s="279"/>
      <c r="BR27" s="279"/>
      <c r="BS27" s="279"/>
      <c r="BT27" s="279"/>
      <c r="BU27" s="279"/>
      <c r="BV27" s="279"/>
      <c r="BW27" s="267"/>
      <c r="BX27" s="267"/>
      <c r="BY27" s="267"/>
      <c r="BZ27" s="267"/>
      <c r="CA27" s="267"/>
      <c r="CB27" s="267"/>
      <c r="CC27" s="267"/>
      <c r="CD27" s="267"/>
      <c r="CE27" s="267"/>
      <c r="CF27" s="267"/>
      <c r="CG27" s="267"/>
      <c r="CH27" s="267"/>
      <c r="CI27" s="267"/>
      <c r="CJ27" s="267"/>
      <c r="CK27" s="267"/>
      <c r="CL27" s="267"/>
      <c r="CM27" s="268"/>
      <c r="CN27" s="268"/>
      <c r="CO27" s="204"/>
      <c r="CP27" s="270"/>
      <c r="CQ27" s="267"/>
      <c r="CR27" s="204"/>
      <c r="CS27" s="204"/>
      <c r="CT27" s="267"/>
      <c r="CU27" s="267"/>
      <c r="CV27" s="267"/>
      <c r="CW27" s="267"/>
      <c r="CX27" s="272"/>
      <c r="CY27" s="272"/>
      <c r="CZ27" s="272"/>
      <c r="DA27" s="272"/>
      <c r="DB27" s="272"/>
      <c r="DC27" s="272"/>
      <c r="DD27" s="272"/>
      <c r="DE27" s="272"/>
      <c r="DF27" s="272"/>
      <c r="DG27" s="272"/>
      <c r="DH27" s="272"/>
      <c r="DI27" s="272"/>
      <c r="DJ27" s="272"/>
      <c r="DK27" s="272"/>
      <c r="DL27" s="272"/>
      <c r="DM27" s="272"/>
      <c r="DN27" s="272"/>
      <c r="DO27" s="272"/>
      <c r="DP27" s="272"/>
      <c r="DQ27" s="272"/>
      <c r="DR27" s="272"/>
      <c r="DS27" s="272"/>
      <c r="DT27" s="272"/>
      <c r="DU27" s="272"/>
      <c r="DV27" s="272"/>
      <c r="DW27" s="272"/>
      <c r="DX27" s="272"/>
      <c r="DY27" s="272"/>
      <c r="DZ27" s="272"/>
      <c r="EA27" s="272"/>
      <c r="EB27" s="272"/>
      <c r="EC27" s="272"/>
      <c r="ED27" s="272"/>
      <c r="EE27" s="272"/>
      <c r="EF27" s="272"/>
      <c r="EG27" s="272"/>
      <c r="EH27" s="272"/>
      <c r="EI27" s="272"/>
      <c r="EJ27" s="272"/>
      <c r="EK27" s="272"/>
      <c r="EL27" s="272"/>
      <c r="EM27" s="272"/>
    </row>
    <row r="28" spans="1:143" ht="3" customHeight="1">
      <c r="A28" s="205"/>
      <c r="B28" s="188"/>
      <c r="C28" s="188"/>
      <c r="D28" s="188"/>
      <c r="E28" s="188"/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8"/>
      <c r="W28" s="188"/>
      <c r="X28" s="188"/>
      <c r="Y28" s="188"/>
      <c r="Z28" s="188"/>
      <c r="AA28" s="188"/>
      <c r="AB28" s="188"/>
      <c r="AC28" s="188"/>
      <c r="AD28" s="188"/>
      <c r="AE28" s="188"/>
      <c r="AF28" s="188"/>
      <c r="AG28" s="188"/>
      <c r="AH28" s="188"/>
      <c r="AI28" s="188"/>
      <c r="AJ28" s="188"/>
      <c r="AK28" s="188"/>
      <c r="AL28" s="188"/>
      <c r="AM28" s="188"/>
      <c r="AN28" s="188"/>
      <c r="AO28" s="188"/>
      <c r="AP28" s="188"/>
      <c r="AQ28" s="188"/>
      <c r="AR28" s="188"/>
      <c r="AS28" s="188"/>
      <c r="AT28" s="188"/>
      <c r="AU28" s="188"/>
      <c r="AV28" s="188"/>
      <c r="AW28" s="188"/>
      <c r="AX28" s="188"/>
      <c r="AY28" s="188"/>
      <c r="AZ28" s="188"/>
      <c r="BA28" s="188"/>
      <c r="BB28" s="188"/>
      <c r="BC28" s="188"/>
      <c r="BD28" s="188"/>
      <c r="BE28" s="188"/>
      <c r="BF28" s="188"/>
      <c r="BG28" s="188"/>
      <c r="BH28" s="188"/>
      <c r="BI28" s="188"/>
      <c r="BJ28" s="188"/>
      <c r="BK28" s="188"/>
      <c r="BL28" s="206"/>
      <c r="BO28" s="280"/>
      <c r="BP28" s="280"/>
      <c r="BQ28" s="185"/>
      <c r="BR28" s="185"/>
      <c r="BS28" s="185"/>
      <c r="BT28" s="185"/>
      <c r="BU28" s="185"/>
      <c r="BV28" s="185"/>
      <c r="BW28" s="250"/>
      <c r="CM28" s="253"/>
      <c r="CN28" s="253"/>
      <c r="CO28" s="262"/>
      <c r="CP28" s="255"/>
      <c r="CR28" s="262"/>
      <c r="CS28" s="263"/>
      <c r="CV28" s="186"/>
      <c r="CW28" s="186"/>
      <c r="CX28" s="228"/>
      <c r="CY28" s="228"/>
      <c r="CZ28" s="228"/>
      <c r="DA28" s="228"/>
      <c r="DB28" s="228"/>
      <c r="DC28" s="228"/>
      <c r="DD28" s="228"/>
      <c r="DE28" s="228"/>
      <c r="DF28" s="228"/>
      <c r="DG28" s="228"/>
      <c r="DH28" s="228"/>
      <c r="DI28" s="228"/>
      <c r="DJ28" s="228"/>
      <c r="DK28" s="228"/>
      <c r="DL28" s="228"/>
      <c r="DM28" s="228"/>
      <c r="DN28" s="228"/>
      <c r="DO28" s="228"/>
      <c r="DP28" s="228"/>
      <c r="DQ28" s="228"/>
      <c r="DR28" s="228"/>
      <c r="DS28" s="228"/>
      <c r="DT28" s="228"/>
      <c r="DU28" s="228"/>
      <c r="DV28" s="228"/>
      <c r="DW28" s="228"/>
      <c r="DX28" s="228"/>
      <c r="DY28" s="228"/>
      <c r="DZ28" s="228"/>
      <c r="EA28" s="228"/>
      <c r="EB28" s="228"/>
      <c r="EC28" s="228"/>
      <c r="ED28" s="228"/>
      <c r="EE28" s="228"/>
      <c r="EF28" s="228"/>
      <c r="EG28" s="228"/>
      <c r="EH28" s="228"/>
      <c r="EI28" s="228"/>
      <c r="EJ28" s="228"/>
      <c r="EK28" s="228"/>
      <c r="EL28" s="228"/>
      <c r="EM28" s="228"/>
    </row>
    <row r="29" spans="1:143" ht="10.5" customHeight="1">
      <c r="A29" s="229" t="s">
        <v>24</v>
      </c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207"/>
      <c r="S29" s="185"/>
      <c r="T29" s="185"/>
      <c r="U29" s="185"/>
      <c r="V29" s="185"/>
      <c r="W29" s="185"/>
      <c r="X29" s="185"/>
      <c r="Y29" s="185"/>
      <c r="Z29" s="185"/>
      <c r="AA29" s="185"/>
      <c r="AB29" s="185"/>
      <c r="AC29" s="185"/>
      <c r="AD29" s="185"/>
      <c r="AE29" s="185"/>
      <c r="AF29" s="185"/>
      <c r="AG29" s="185"/>
      <c r="AH29" s="185"/>
      <c r="AI29" s="185"/>
      <c r="AJ29" s="185"/>
      <c r="AK29" s="185"/>
      <c r="AL29" s="185"/>
      <c r="AM29" s="185"/>
      <c r="AN29" s="185"/>
      <c r="AO29" s="185"/>
      <c r="AP29" s="185"/>
      <c r="AQ29" s="185"/>
      <c r="AR29" s="185"/>
      <c r="AS29" s="185"/>
      <c r="AT29" s="185"/>
      <c r="AU29" s="185"/>
      <c r="AV29" s="185"/>
      <c r="AW29" s="185"/>
      <c r="AX29" s="185"/>
      <c r="AY29" s="185"/>
      <c r="AZ29" s="185"/>
      <c r="BA29" s="185"/>
      <c r="BB29" s="185"/>
      <c r="BC29" s="185"/>
      <c r="BD29" s="185"/>
      <c r="BE29" s="185"/>
      <c r="BF29" s="185"/>
      <c r="BG29" s="185"/>
      <c r="BH29" s="185"/>
      <c r="BI29" s="185"/>
      <c r="BJ29" s="185"/>
      <c r="BK29" s="185"/>
      <c r="BL29" s="185"/>
      <c r="BO29" s="281"/>
      <c r="BP29" s="281"/>
      <c r="BQ29" s="277"/>
      <c r="BR29" s="277"/>
      <c r="BS29" s="277"/>
      <c r="BT29" s="277"/>
      <c r="BU29" s="185"/>
      <c r="BV29" s="185"/>
      <c r="BW29" s="282"/>
      <c r="BX29" s="282"/>
      <c r="BY29" s="282"/>
      <c r="BZ29" s="282"/>
      <c r="CA29" s="282"/>
      <c r="CB29" s="282"/>
      <c r="CC29" s="282"/>
      <c r="CD29" s="282"/>
      <c r="CE29" s="282"/>
      <c r="CF29" s="282"/>
      <c r="CG29" s="282"/>
      <c r="CH29" s="282"/>
      <c r="CI29" s="282"/>
      <c r="CJ29" s="282"/>
      <c r="CK29" s="282"/>
      <c r="CL29" s="282"/>
      <c r="CM29" s="253"/>
      <c r="CN29" s="253"/>
      <c r="CO29" s="262"/>
      <c r="CP29" s="255"/>
      <c r="CQ29" s="282"/>
      <c r="CR29" s="262"/>
      <c r="CS29" s="263"/>
      <c r="CT29" s="282"/>
      <c r="CU29" s="282"/>
      <c r="CV29" s="282"/>
      <c r="CW29" s="282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28"/>
      <c r="DI29" s="228"/>
      <c r="DJ29" s="228"/>
      <c r="DK29" s="228"/>
      <c r="DL29" s="228"/>
      <c r="DM29" s="228"/>
      <c r="DN29" s="228"/>
      <c r="DO29" s="228"/>
      <c r="DP29" s="228"/>
      <c r="DQ29" s="228"/>
      <c r="DR29" s="228"/>
      <c r="DS29" s="228"/>
      <c r="DT29" s="228"/>
      <c r="DU29" s="228"/>
      <c r="DV29" s="228"/>
      <c r="DW29" s="228"/>
      <c r="DX29" s="228"/>
      <c r="DY29" s="228"/>
      <c r="DZ29" s="228"/>
      <c r="EA29" s="228"/>
      <c r="EB29" s="228"/>
      <c r="EC29" s="228"/>
      <c r="ED29" s="228"/>
      <c r="EE29" s="228"/>
      <c r="EF29" s="228"/>
      <c r="EG29" s="228"/>
      <c r="EH29" s="228"/>
      <c r="EI29" s="228"/>
      <c r="EJ29" s="228"/>
      <c r="EK29" s="228"/>
      <c r="EL29" s="228"/>
      <c r="EM29" s="228"/>
    </row>
    <row r="30" spans="1:143" ht="2.25" customHeight="1">
      <c r="A30" s="284"/>
      <c r="B30" s="285"/>
      <c r="C30" s="285"/>
      <c r="D30" s="285"/>
      <c r="E30" s="285"/>
      <c r="F30" s="285"/>
      <c r="G30" s="285"/>
      <c r="H30" s="285"/>
      <c r="I30" s="285"/>
      <c r="J30" s="285"/>
      <c r="K30" s="285"/>
      <c r="L30" s="201"/>
      <c r="M30" s="201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6"/>
      <c r="AG30" s="286"/>
      <c r="AH30" s="286"/>
      <c r="AI30" s="286"/>
      <c r="AJ30" s="286"/>
      <c r="AK30" s="286"/>
      <c r="AL30" s="286"/>
      <c r="AM30" s="286"/>
      <c r="AN30" s="286"/>
      <c r="AO30" s="286"/>
      <c r="AP30" s="286"/>
      <c r="AQ30" s="286"/>
      <c r="AR30" s="286"/>
      <c r="AS30" s="286"/>
      <c r="AT30" s="286"/>
      <c r="AU30" s="286"/>
      <c r="AV30" s="286"/>
      <c r="AW30" s="286"/>
      <c r="AX30" s="286"/>
      <c r="AY30" s="285"/>
      <c r="AZ30" s="285"/>
      <c r="BA30" s="285"/>
      <c r="BB30" s="285"/>
      <c r="BC30" s="285"/>
      <c r="BD30" s="285"/>
      <c r="BE30" s="285"/>
      <c r="BF30" s="285"/>
      <c r="BG30" s="285"/>
      <c r="BH30" s="285"/>
      <c r="BI30" s="285"/>
      <c r="BJ30" s="285"/>
      <c r="BK30" s="285"/>
      <c r="BL30" s="287"/>
      <c r="BO30" s="281"/>
      <c r="BP30" s="281"/>
      <c r="BQ30" s="277"/>
      <c r="BR30" s="277"/>
      <c r="BS30" s="277"/>
      <c r="BT30" s="277"/>
      <c r="BU30" s="185"/>
      <c r="BV30" s="185"/>
      <c r="BW30" s="282"/>
      <c r="BX30" s="282"/>
      <c r="BY30" s="282"/>
      <c r="BZ30" s="282"/>
      <c r="CA30" s="282"/>
      <c r="CB30" s="282"/>
      <c r="CC30" s="282"/>
      <c r="CD30" s="282"/>
      <c r="CE30" s="282"/>
      <c r="CF30" s="282"/>
      <c r="CG30" s="282"/>
      <c r="CH30" s="282"/>
      <c r="CI30" s="282"/>
      <c r="CJ30" s="282"/>
      <c r="CK30" s="282"/>
      <c r="CL30" s="282"/>
      <c r="CM30" s="253"/>
      <c r="CN30" s="253"/>
      <c r="CO30" s="262"/>
      <c r="CP30" s="255"/>
      <c r="CQ30" s="282"/>
      <c r="CR30" s="262"/>
      <c r="CS30" s="263"/>
      <c r="CT30" s="282"/>
      <c r="CU30" s="282"/>
      <c r="CV30" s="282"/>
      <c r="CW30" s="282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28"/>
      <c r="DI30" s="228"/>
      <c r="DJ30" s="228"/>
      <c r="DK30" s="228"/>
      <c r="DL30" s="228"/>
      <c r="DM30" s="228"/>
      <c r="DN30" s="228"/>
      <c r="DO30" s="228"/>
      <c r="DP30" s="228"/>
      <c r="DQ30" s="228"/>
      <c r="DR30" s="228"/>
      <c r="DS30" s="228"/>
      <c r="DT30" s="228"/>
      <c r="DU30" s="228"/>
      <c r="DV30" s="228"/>
      <c r="DW30" s="228"/>
      <c r="DX30" s="228"/>
      <c r="DY30" s="228"/>
      <c r="DZ30" s="228"/>
      <c r="EA30" s="228"/>
      <c r="EB30" s="228"/>
      <c r="EC30" s="228"/>
      <c r="ED30" s="228"/>
      <c r="EE30" s="228"/>
      <c r="EF30" s="228"/>
      <c r="EG30" s="228"/>
      <c r="EH30" s="228"/>
      <c r="EI30" s="228"/>
      <c r="EJ30" s="228"/>
      <c r="EK30" s="228"/>
      <c r="EL30" s="228"/>
      <c r="EM30" s="228"/>
    </row>
    <row r="31" spans="1:143" ht="8.25" customHeight="1">
      <c r="A31" s="364" t="s">
        <v>20</v>
      </c>
      <c r="B31" s="364"/>
      <c r="C31" s="364"/>
      <c r="D31" s="364"/>
      <c r="E31" s="364"/>
      <c r="F31" s="277" t="s">
        <v>25</v>
      </c>
      <c r="G31" s="277"/>
      <c r="H31" s="277"/>
      <c r="I31" s="277"/>
      <c r="J31" s="277"/>
      <c r="K31" s="277"/>
      <c r="L31" s="260"/>
      <c r="M31" s="260"/>
      <c r="N31" s="275"/>
      <c r="O31" s="275"/>
      <c r="P31" s="275"/>
      <c r="Q31" s="275"/>
      <c r="R31" s="275"/>
      <c r="S31" s="185"/>
      <c r="T31" s="289"/>
      <c r="X31" s="289"/>
      <c r="AC31" s="275" t="s">
        <v>20</v>
      </c>
      <c r="AD31" s="289"/>
      <c r="AF31" s="277" t="s">
        <v>26</v>
      </c>
      <c r="AG31" s="275"/>
      <c r="AH31" s="277"/>
      <c r="AI31" s="277"/>
      <c r="AJ31" s="277"/>
      <c r="AK31" s="277"/>
      <c r="AL31" s="277"/>
      <c r="AM31" s="277"/>
      <c r="AO31" s="277" t="s">
        <v>27</v>
      </c>
      <c r="AP31" s="275"/>
      <c r="AQ31" s="275"/>
      <c r="AR31" s="275"/>
      <c r="AS31" s="275"/>
      <c r="AT31" s="275"/>
      <c r="AU31" s="275"/>
      <c r="AV31" s="275"/>
      <c r="AW31" s="277"/>
      <c r="AX31" s="277"/>
      <c r="BA31" s="277" t="s">
        <v>28</v>
      </c>
      <c r="BB31" s="275"/>
      <c r="BC31" s="277"/>
      <c r="BD31" s="275"/>
      <c r="BE31" s="275"/>
      <c r="BF31" s="277"/>
      <c r="BG31" s="185"/>
      <c r="BH31" s="185"/>
      <c r="BI31" s="277"/>
      <c r="BJ31" s="185"/>
      <c r="BK31" s="185"/>
      <c r="BL31" s="290"/>
      <c r="BO31" s="280"/>
      <c r="BP31" s="280"/>
      <c r="BQ31" s="277"/>
      <c r="BR31" s="277"/>
      <c r="BS31" s="277"/>
      <c r="BT31" s="277"/>
      <c r="BU31" s="277"/>
      <c r="BV31" s="281"/>
      <c r="BW31" s="291"/>
      <c r="BX31" s="282"/>
      <c r="BY31" s="282"/>
      <c r="BZ31" s="282"/>
      <c r="CA31" s="282"/>
      <c r="CB31" s="282"/>
      <c r="CC31" s="282"/>
      <c r="CD31" s="282"/>
      <c r="CE31" s="282"/>
      <c r="CF31" s="282"/>
      <c r="CG31" s="282"/>
      <c r="CH31" s="282"/>
      <c r="CI31" s="282"/>
      <c r="CJ31" s="282"/>
      <c r="CK31" s="282"/>
      <c r="CL31" s="282"/>
      <c r="CM31" s="253"/>
      <c r="CN31" s="253"/>
      <c r="CO31" s="262"/>
      <c r="CP31" s="255"/>
      <c r="CQ31" s="282"/>
      <c r="CR31" s="262"/>
      <c r="CS31" s="263"/>
      <c r="CT31" s="282"/>
      <c r="CU31" s="282"/>
      <c r="CV31" s="282"/>
      <c r="CW31" s="282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28"/>
      <c r="DI31" s="228"/>
      <c r="DJ31" s="228"/>
      <c r="DK31" s="228"/>
      <c r="DL31" s="228"/>
      <c r="DM31" s="228"/>
      <c r="DN31" s="228"/>
      <c r="DO31" s="228"/>
      <c r="DP31" s="228"/>
      <c r="DQ31" s="228"/>
      <c r="DR31" s="228"/>
      <c r="DS31" s="228"/>
      <c r="DT31" s="228"/>
      <c r="DU31" s="228"/>
      <c r="DV31" s="228"/>
      <c r="DW31" s="228"/>
      <c r="DX31" s="228"/>
      <c r="DY31" s="228"/>
      <c r="DZ31" s="228"/>
      <c r="EA31" s="228"/>
      <c r="EB31" s="228"/>
      <c r="EC31" s="228"/>
      <c r="ED31" s="228"/>
      <c r="EE31" s="228"/>
      <c r="EF31" s="228"/>
      <c r="EG31" s="228"/>
      <c r="EH31" s="228"/>
      <c r="EI31" s="228"/>
      <c r="EJ31" s="228"/>
      <c r="EK31" s="228"/>
      <c r="EL31" s="228"/>
      <c r="EM31" s="228"/>
    </row>
    <row r="32" spans="1:143" ht="12.75" hidden="1" customHeight="1">
      <c r="A32" s="288"/>
      <c r="B32" s="275"/>
      <c r="C32" s="275"/>
      <c r="D32" s="275"/>
      <c r="E32" s="275"/>
      <c r="F32" s="277"/>
      <c r="G32" s="277"/>
      <c r="H32" s="277"/>
      <c r="I32" s="277"/>
      <c r="J32" s="277"/>
      <c r="K32" s="277"/>
      <c r="L32" s="260"/>
      <c r="M32" s="260"/>
      <c r="N32" s="275"/>
      <c r="O32" s="275"/>
      <c r="P32" s="275"/>
      <c r="Q32" s="275"/>
      <c r="R32" s="275"/>
      <c r="S32" s="185"/>
      <c r="T32" s="185"/>
      <c r="X32" s="275"/>
      <c r="AB32" s="185"/>
      <c r="AC32" s="185"/>
      <c r="AD32" s="275"/>
      <c r="AF32" s="275"/>
      <c r="AG32" s="275"/>
      <c r="AH32" s="277"/>
      <c r="AI32" s="277"/>
      <c r="AJ32" s="277"/>
      <c r="AK32" s="277"/>
      <c r="AL32" s="277"/>
      <c r="AM32" s="277"/>
      <c r="AO32" s="275"/>
      <c r="AP32" s="275"/>
      <c r="AQ32" s="275"/>
      <c r="AR32" s="275"/>
      <c r="AS32" s="185"/>
      <c r="AT32" s="275"/>
      <c r="AU32" s="277"/>
      <c r="AV32" s="275"/>
      <c r="AW32" s="275"/>
      <c r="AX32" s="275"/>
      <c r="BA32" s="275"/>
      <c r="BB32" s="275"/>
      <c r="BC32" s="277"/>
      <c r="BD32" s="275"/>
      <c r="BE32" s="275"/>
      <c r="BF32" s="277"/>
      <c r="BG32" s="185"/>
      <c r="BH32" s="185"/>
      <c r="BI32" s="185"/>
      <c r="BJ32" s="185"/>
      <c r="BK32" s="185"/>
      <c r="BL32" s="290"/>
      <c r="BO32" s="280"/>
      <c r="BP32" s="280"/>
      <c r="BQ32" s="277"/>
      <c r="BR32" s="277"/>
      <c r="BS32" s="277"/>
      <c r="BT32" s="277"/>
      <c r="BU32" s="277"/>
      <c r="BV32" s="281"/>
      <c r="BW32" s="291"/>
      <c r="BX32" s="282"/>
      <c r="BY32" s="282"/>
      <c r="BZ32" s="282"/>
      <c r="CA32" s="282"/>
      <c r="CB32" s="282"/>
      <c r="CC32" s="282"/>
      <c r="CD32" s="282"/>
      <c r="CE32" s="282"/>
      <c r="CF32" s="282"/>
      <c r="CG32" s="282"/>
      <c r="CH32" s="282"/>
      <c r="CI32" s="282"/>
      <c r="CJ32" s="282"/>
      <c r="CK32" s="282"/>
      <c r="CL32" s="282"/>
      <c r="CM32" s="253"/>
      <c r="CN32" s="253"/>
      <c r="CO32" s="262"/>
      <c r="CP32" s="255"/>
      <c r="CQ32" s="282"/>
      <c r="CR32" s="262"/>
      <c r="CS32" s="263"/>
      <c r="CT32" s="282"/>
      <c r="CU32" s="282"/>
      <c r="CV32" s="282"/>
      <c r="CW32" s="282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28"/>
      <c r="DI32" s="228"/>
      <c r="DJ32" s="228"/>
      <c r="DK32" s="228"/>
      <c r="DL32" s="228"/>
      <c r="DM32" s="228"/>
      <c r="DN32" s="228"/>
      <c r="DO32" s="228"/>
      <c r="DP32" s="228"/>
      <c r="DQ32" s="228"/>
      <c r="DR32" s="228"/>
      <c r="DS32" s="228"/>
      <c r="DT32" s="228"/>
      <c r="DU32" s="228"/>
      <c r="DV32" s="228"/>
      <c r="DW32" s="228"/>
      <c r="DX32" s="228"/>
      <c r="DY32" s="228"/>
      <c r="DZ32" s="228"/>
      <c r="EA32" s="228"/>
      <c r="EB32" s="228"/>
      <c r="EC32" s="228"/>
      <c r="ED32" s="228"/>
      <c r="EE32" s="228"/>
      <c r="EF32" s="228"/>
      <c r="EG32" s="228"/>
      <c r="EH32" s="228"/>
      <c r="EI32" s="228"/>
      <c r="EJ32" s="228"/>
      <c r="EK32" s="228"/>
      <c r="EL32" s="228"/>
      <c r="EM32" s="228"/>
    </row>
    <row r="33" spans="1:143" s="203" customFormat="1" ht="12" customHeight="1">
      <c r="A33" s="264"/>
      <c r="B33" s="357" t="str">
        <f>IF(F33=0," ",VLOOKUP(F33,ma,2,0))</f>
        <v xml:space="preserve"> </v>
      </c>
      <c r="C33" s="357"/>
      <c r="D33" s="357"/>
      <c r="E33" s="292"/>
      <c r="F33" s="350"/>
      <c r="G33" s="350"/>
      <c r="H33" s="350"/>
      <c r="I33" s="350"/>
      <c r="J33" s="350"/>
      <c r="K33" s="350"/>
      <c r="L33" s="350"/>
      <c r="M33" s="350"/>
      <c r="N33" s="350"/>
      <c r="O33" s="350"/>
      <c r="P33" s="350"/>
      <c r="Q33" s="350"/>
      <c r="R33" s="350"/>
      <c r="S33" s="350"/>
      <c r="T33" s="350"/>
      <c r="U33" s="350"/>
      <c r="V33" s="350"/>
      <c r="W33" s="350"/>
      <c r="X33" s="350"/>
      <c r="Y33" s="350"/>
      <c r="Z33" s="267"/>
      <c r="AA33" s="267"/>
      <c r="AB33" s="358" t="str">
        <f>IF(AF33=0," ",VLOOKUP(AF33,nf,2))</f>
        <v xml:space="preserve"> </v>
      </c>
      <c r="AC33" s="358"/>
      <c r="AD33" s="358"/>
      <c r="AE33" s="267"/>
      <c r="AF33" s="355"/>
      <c r="AG33" s="355"/>
      <c r="AH33" s="355"/>
      <c r="AI33" s="355"/>
      <c r="AJ33" s="355"/>
      <c r="AK33" s="355"/>
      <c r="AL33" s="355"/>
      <c r="AM33" s="355"/>
      <c r="AN33" s="267"/>
      <c r="AO33" s="226"/>
      <c r="AP33" s="226"/>
      <c r="AQ33" s="294"/>
      <c r="AR33" s="224" t="s">
        <v>29</v>
      </c>
      <c r="AS33" s="224"/>
      <c r="AT33" s="224"/>
      <c r="AU33" s="293"/>
      <c r="AV33" s="265" t="s">
        <v>30</v>
      </c>
      <c r="AW33" s="265"/>
      <c r="AX33" s="265"/>
      <c r="AY33" s="267"/>
      <c r="AZ33" s="267"/>
      <c r="BA33" s="365"/>
      <c r="BB33" s="365"/>
      <c r="BC33" s="365"/>
      <c r="BD33" s="365"/>
      <c r="BE33" s="365"/>
      <c r="BF33" s="365"/>
      <c r="BG33" s="365"/>
      <c r="BH33" s="365"/>
      <c r="BI33" s="365"/>
      <c r="BJ33" s="365"/>
      <c r="BK33" s="365"/>
      <c r="BL33" s="266"/>
      <c r="BM33" s="224"/>
      <c r="BN33" s="224"/>
      <c r="BO33" s="224"/>
      <c r="BP33" s="224"/>
      <c r="BQ33" s="265"/>
      <c r="BR33" s="265"/>
      <c r="BS33" s="265"/>
      <c r="BT33" s="295"/>
      <c r="BU33" s="265"/>
      <c r="BV33" s="295"/>
      <c r="BW33" s="296"/>
      <c r="BX33" s="296"/>
      <c r="BY33" s="296"/>
      <c r="BZ33" s="296"/>
      <c r="CA33" s="296"/>
      <c r="CB33" s="296"/>
      <c r="CC33" s="296"/>
      <c r="CD33" s="296"/>
      <c r="CE33" s="296"/>
      <c r="CF33" s="296"/>
      <c r="CG33" s="296"/>
      <c r="CH33" s="296"/>
      <c r="CI33" s="296"/>
      <c r="CJ33" s="296"/>
      <c r="CK33" s="296"/>
      <c r="CL33" s="296"/>
      <c r="CM33" s="268"/>
      <c r="CN33" s="268"/>
      <c r="CO33" s="269"/>
      <c r="CP33" s="270"/>
      <c r="CQ33" s="296"/>
      <c r="CR33" s="269"/>
      <c r="CS33" s="271"/>
      <c r="CT33" s="296"/>
      <c r="CU33" s="296"/>
      <c r="CV33" s="296"/>
      <c r="CW33" s="296"/>
      <c r="CX33" s="297"/>
      <c r="CY33" s="297"/>
      <c r="CZ33" s="297"/>
      <c r="DA33" s="297"/>
      <c r="DB33" s="297"/>
      <c r="DC33" s="297"/>
      <c r="DD33" s="297"/>
      <c r="DE33" s="297"/>
      <c r="DF33" s="297"/>
      <c r="DG33" s="297"/>
      <c r="DH33" s="272"/>
      <c r="DI33" s="272"/>
      <c r="DJ33" s="272"/>
      <c r="DK33" s="272"/>
      <c r="DL33" s="272"/>
      <c r="DM33" s="272"/>
      <c r="DN33" s="272"/>
      <c r="DO33" s="272"/>
      <c r="DP33" s="272"/>
      <c r="DQ33" s="272"/>
      <c r="DR33" s="272"/>
      <c r="DS33" s="272"/>
      <c r="DT33" s="272"/>
      <c r="DU33" s="272"/>
      <c r="DV33" s="272"/>
      <c r="DW33" s="272"/>
      <c r="DX33" s="272"/>
      <c r="DY33" s="272"/>
      <c r="DZ33" s="272"/>
      <c r="EA33" s="272"/>
      <c r="EB33" s="272"/>
      <c r="EC33" s="272"/>
      <c r="ED33" s="272"/>
      <c r="EE33" s="272"/>
      <c r="EF33" s="272"/>
      <c r="EG33" s="272"/>
      <c r="EH33" s="272"/>
      <c r="EI33" s="272"/>
      <c r="EJ33" s="272"/>
      <c r="EK33" s="272"/>
      <c r="EL33" s="272"/>
      <c r="EM33" s="272"/>
    </row>
    <row r="34" spans="1:143" s="203" customFormat="1" ht="2.25" customHeight="1">
      <c r="A34" s="264"/>
      <c r="B34" s="366"/>
      <c r="C34" s="366"/>
      <c r="D34" s="366"/>
      <c r="E34" s="292"/>
      <c r="F34" s="342"/>
      <c r="G34" s="342"/>
      <c r="H34" s="342"/>
      <c r="I34" s="342"/>
      <c r="J34" s="342"/>
      <c r="K34" s="342"/>
      <c r="L34" s="342"/>
      <c r="M34" s="342"/>
      <c r="N34" s="342"/>
      <c r="O34" s="342"/>
      <c r="P34" s="342"/>
      <c r="Q34" s="342"/>
      <c r="R34" s="342"/>
      <c r="S34" s="342"/>
      <c r="T34" s="224"/>
      <c r="U34" s="224"/>
      <c r="V34" s="224"/>
      <c r="W34" s="292"/>
      <c r="X34" s="224"/>
      <c r="Y34" s="265"/>
      <c r="Z34" s="292"/>
      <c r="AA34" s="226"/>
      <c r="AB34" s="226"/>
      <c r="AC34" s="226"/>
      <c r="AD34" s="226"/>
      <c r="AE34" s="226"/>
      <c r="AF34" s="226"/>
      <c r="AG34" s="224"/>
      <c r="AH34" s="224"/>
      <c r="AI34" s="226"/>
      <c r="AJ34" s="226"/>
      <c r="AK34" s="224"/>
      <c r="AL34" s="224"/>
      <c r="AM34" s="224"/>
      <c r="AN34" s="224"/>
      <c r="AO34" s="226"/>
      <c r="AP34" s="226"/>
      <c r="AQ34" s="265"/>
      <c r="AR34" s="265"/>
      <c r="AS34" s="265"/>
      <c r="AT34" s="224"/>
      <c r="AU34" s="265"/>
      <c r="AV34" s="265"/>
      <c r="AW34" s="267"/>
      <c r="AX34" s="267"/>
      <c r="AY34" s="267"/>
      <c r="AZ34" s="267"/>
      <c r="BA34" s="365"/>
      <c r="BB34" s="365"/>
      <c r="BC34" s="365"/>
      <c r="BD34" s="365"/>
      <c r="BE34" s="365"/>
      <c r="BF34" s="365"/>
      <c r="BG34" s="365"/>
      <c r="BH34" s="365"/>
      <c r="BI34" s="365"/>
      <c r="BJ34" s="365"/>
      <c r="BK34" s="365"/>
      <c r="BL34" s="266"/>
      <c r="BM34" s="224"/>
      <c r="BN34" s="224"/>
      <c r="BO34" s="224"/>
      <c r="BP34" s="224"/>
      <c r="BQ34" s="299"/>
      <c r="BR34" s="299"/>
      <c r="BS34" s="299"/>
      <c r="BT34" s="299"/>
      <c r="BU34" s="224"/>
      <c r="BV34" s="299"/>
      <c r="BW34" s="296"/>
      <c r="BX34" s="296"/>
      <c r="BY34" s="296"/>
      <c r="BZ34" s="296"/>
      <c r="CA34" s="296"/>
      <c r="CB34" s="296"/>
      <c r="CC34" s="296"/>
      <c r="CD34" s="296"/>
      <c r="CE34" s="296"/>
      <c r="CF34" s="296"/>
      <c r="CG34" s="296"/>
      <c r="CH34" s="296"/>
      <c r="CI34" s="296"/>
      <c r="CJ34" s="296"/>
      <c r="CK34" s="296"/>
      <c r="CL34" s="296"/>
      <c r="CM34" s="268"/>
      <c r="CN34" s="268"/>
      <c r="CO34" s="269"/>
      <c r="CP34" s="270"/>
      <c r="CQ34" s="296"/>
      <c r="CR34" s="269"/>
      <c r="CS34" s="271"/>
      <c r="CT34" s="296"/>
      <c r="CU34" s="296"/>
      <c r="CV34" s="296"/>
      <c r="CW34" s="296"/>
      <c r="CX34" s="297"/>
      <c r="CY34" s="297"/>
      <c r="CZ34" s="297"/>
      <c r="DA34" s="297"/>
      <c r="DB34" s="297"/>
      <c r="DC34" s="297"/>
      <c r="DD34" s="297"/>
      <c r="DE34" s="297"/>
      <c r="DF34" s="297"/>
      <c r="DG34" s="297"/>
      <c r="DH34" s="272"/>
      <c r="DI34" s="272"/>
      <c r="DJ34" s="272"/>
      <c r="DK34" s="272"/>
      <c r="DL34" s="272"/>
      <c r="DM34" s="272"/>
      <c r="DN34" s="272"/>
      <c r="DO34" s="272"/>
      <c r="DP34" s="272"/>
      <c r="DQ34" s="272"/>
      <c r="DR34" s="272"/>
      <c r="DS34" s="272"/>
      <c r="DT34" s="272"/>
      <c r="DU34" s="272"/>
      <c r="DV34" s="272"/>
      <c r="DW34" s="272"/>
      <c r="DX34" s="272"/>
      <c r="DY34" s="272"/>
      <c r="DZ34" s="272"/>
      <c r="EA34" s="272"/>
      <c r="EB34" s="272"/>
      <c r="EC34" s="272"/>
      <c r="ED34" s="272"/>
      <c r="EE34" s="272"/>
      <c r="EF34" s="272"/>
      <c r="EG34" s="272"/>
      <c r="EH34" s="272"/>
      <c r="EI34" s="272"/>
      <c r="EJ34" s="272"/>
      <c r="EK34" s="272"/>
      <c r="EL34" s="272"/>
      <c r="EM34" s="272"/>
    </row>
    <row r="35" spans="1:143" s="203" customFormat="1" ht="12" customHeight="1">
      <c r="A35" s="264"/>
      <c r="B35" s="357" t="str">
        <f>IF(F35=0," ",VLOOKUP(F35,ma,2,0))</f>
        <v xml:space="preserve"> </v>
      </c>
      <c r="C35" s="357"/>
      <c r="D35" s="357"/>
      <c r="E35" s="292"/>
      <c r="F35" s="350"/>
      <c r="G35" s="350"/>
      <c r="H35" s="350"/>
      <c r="I35" s="350"/>
      <c r="J35" s="350"/>
      <c r="K35" s="350"/>
      <c r="L35" s="350"/>
      <c r="M35" s="350"/>
      <c r="N35" s="350"/>
      <c r="O35" s="350"/>
      <c r="P35" s="350"/>
      <c r="Q35" s="350"/>
      <c r="R35" s="350"/>
      <c r="S35" s="350"/>
      <c r="T35" s="350"/>
      <c r="U35" s="350"/>
      <c r="V35" s="350"/>
      <c r="W35" s="350"/>
      <c r="X35" s="350"/>
      <c r="Y35" s="350"/>
      <c r="Z35" s="226"/>
      <c r="AA35" s="226"/>
      <c r="AB35" s="300" t="s">
        <v>31</v>
      </c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265"/>
      <c r="BA35" s="224"/>
      <c r="BB35" s="265"/>
      <c r="BC35" s="301">
        <f>1000*BA33</f>
        <v>0</v>
      </c>
      <c r="BD35" s="224"/>
      <c r="BE35" s="224"/>
      <c r="BF35" s="224"/>
      <c r="BG35" s="224"/>
      <c r="BH35" s="224"/>
      <c r="BI35" s="224"/>
      <c r="BJ35" s="224"/>
      <c r="BK35" s="224"/>
      <c r="BL35" s="266"/>
      <c r="BM35" s="224"/>
      <c r="BN35" s="224"/>
      <c r="BO35" s="224"/>
      <c r="BP35" s="224"/>
      <c r="BQ35" s="299"/>
      <c r="BR35" s="299"/>
      <c r="BS35" s="299"/>
      <c r="BT35" s="299"/>
      <c r="BU35" s="224"/>
      <c r="BV35" s="299"/>
      <c r="BW35" s="296"/>
      <c r="BX35" s="296"/>
      <c r="BY35" s="296"/>
      <c r="BZ35" s="296"/>
      <c r="CA35" s="296"/>
      <c r="CB35" s="296"/>
      <c r="CC35" s="296"/>
      <c r="CD35" s="296"/>
      <c r="CE35" s="296"/>
      <c r="CF35" s="296"/>
      <c r="CG35" s="296"/>
      <c r="CH35" s="296"/>
      <c r="CI35" s="296"/>
      <c r="CJ35" s="296"/>
      <c r="CK35" s="296"/>
      <c r="CL35" s="296"/>
      <c r="CM35" s="268"/>
      <c r="CN35" s="268"/>
      <c r="CO35" s="269"/>
      <c r="CP35" s="270"/>
      <c r="CQ35" s="296"/>
      <c r="CR35" s="269"/>
      <c r="CS35" s="271"/>
      <c r="CT35" s="296"/>
      <c r="CU35" s="296"/>
      <c r="CV35" s="296"/>
      <c r="CW35" s="296"/>
      <c r="CX35" s="297"/>
      <c r="CY35" s="297"/>
      <c r="CZ35" s="297"/>
      <c r="DA35" s="297"/>
      <c r="DB35" s="297"/>
      <c r="DC35" s="297"/>
      <c r="DD35" s="297"/>
      <c r="DE35" s="297"/>
      <c r="DF35" s="297"/>
      <c r="DG35" s="297"/>
      <c r="DH35" s="272"/>
      <c r="DI35" s="272"/>
      <c r="DJ35" s="272"/>
      <c r="DK35" s="272"/>
      <c r="DL35" s="272"/>
      <c r="DM35" s="272"/>
      <c r="DN35" s="272"/>
      <c r="DO35" s="272"/>
      <c r="DP35" s="272"/>
      <c r="DQ35" s="272"/>
      <c r="DR35" s="272"/>
      <c r="DS35" s="272"/>
      <c r="DT35" s="272"/>
      <c r="DU35" s="272"/>
      <c r="DV35" s="272"/>
      <c r="DW35" s="272"/>
      <c r="DX35" s="272"/>
      <c r="DY35" s="272"/>
      <c r="DZ35" s="272"/>
      <c r="EA35" s="272"/>
      <c r="EB35" s="272"/>
      <c r="EC35" s="272"/>
      <c r="ED35" s="272"/>
      <c r="EE35" s="272"/>
      <c r="EF35" s="272"/>
      <c r="EG35" s="272"/>
      <c r="EH35" s="272"/>
      <c r="EI35" s="272"/>
      <c r="EJ35" s="272"/>
      <c r="EK35" s="272"/>
      <c r="EL35" s="272"/>
      <c r="EM35" s="272"/>
    </row>
    <row r="36" spans="1:143" s="203" customFormat="1" ht="2.25" customHeight="1">
      <c r="A36" s="264"/>
      <c r="B36" s="298"/>
      <c r="C36" s="298"/>
      <c r="D36" s="298"/>
      <c r="E36" s="292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24"/>
      <c r="U36" s="224"/>
      <c r="V36" s="224"/>
      <c r="W36" s="292"/>
      <c r="X36" s="265"/>
      <c r="Y36" s="265"/>
      <c r="Z36" s="292"/>
      <c r="AA36" s="226"/>
      <c r="AB36" s="302"/>
      <c r="AC36" s="302"/>
      <c r="AD36" s="302"/>
      <c r="AE36" s="302"/>
      <c r="AF36" s="302"/>
      <c r="AG36" s="302"/>
      <c r="AH36" s="302"/>
      <c r="AI36" s="302"/>
      <c r="AJ36" s="302"/>
      <c r="AK36" s="302"/>
      <c r="AL36" s="302"/>
      <c r="AM36" s="302"/>
      <c r="AN36" s="302"/>
      <c r="AO36" s="302"/>
      <c r="AP36" s="302"/>
      <c r="AQ36" s="302"/>
      <c r="AR36" s="302"/>
      <c r="AS36" s="302"/>
      <c r="AT36" s="302"/>
      <c r="AU36" s="302"/>
      <c r="AV36" s="302"/>
      <c r="AW36" s="302"/>
      <c r="AX36" s="302"/>
      <c r="AY36" s="302"/>
      <c r="AZ36" s="265"/>
      <c r="BA36" s="224"/>
      <c r="BB36" s="265"/>
      <c r="BC36" s="224"/>
      <c r="BD36" s="224"/>
      <c r="BE36" s="224"/>
      <c r="BF36" s="224"/>
      <c r="BG36" s="224"/>
      <c r="BH36" s="224"/>
      <c r="BI36" s="224"/>
      <c r="BJ36" s="224"/>
      <c r="BK36" s="224"/>
      <c r="BL36" s="266"/>
      <c r="BM36" s="224"/>
      <c r="BN36" s="224"/>
      <c r="BO36" s="224"/>
      <c r="BP36" s="224"/>
      <c r="BQ36" s="299"/>
      <c r="BR36" s="299"/>
      <c r="BS36" s="299"/>
      <c r="BT36" s="299"/>
      <c r="BU36" s="224"/>
      <c r="BV36" s="299"/>
      <c r="BW36" s="296"/>
      <c r="BX36" s="296"/>
      <c r="BY36" s="296"/>
      <c r="BZ36" s="296"/>
      <c r="CA36" s="296"/>
      <c r="CB36" s="296"/>
      <c r="CC36" s="296"/>
      <c r="CD36" s="296"/>
      <c r="CE36" s="296"/>
      <c r="CF36" s="296"/>
      <c r="CG36" s="296"/>
      <c r="CH36" s="296"/>
      <c r="CI36" s="296"/>
      <c r="CJ36" s="296"/>
      <c r="CK36" s="296"/>
      <c r="CL36" s="296"/>
      <c r="CM36" s="268"/>
      <c r="CN36" s="268"/>
      <c r="CO36" s="269"/>
      <c r="CP36" s="270"/>
      <c r="CQ36" s="296"/>
      <c r="CR36" s="269"/>
      <c r="CS36" s="271"/>
      <c r="CT36" s="296"/>
      <c r="CU36" s="296"/>
      <c r="CV36" s="296"/>
      <c r="CW36" s="296"/>
      <c r="CX36" s="297"/>
      <c r="CY36" s="297"/>
      <c r="CZ36" s="297"/>
      <c r="DA36" s="297"/>
      <c r="DB36" s="297"/>
      <c r="DC36" s="297"/>
      <c r="DD36" s="297"/>
      <c r="DE36" s="297"/>
      <c r="DF36" s="297"/>
      <c r="DG36" s="297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</row>
    <row r="37" spans="1:143" s="203" customFormat="1" ht="12" customHeight="1">
      <c r="A37" s="264"/>
      <c r="B37" s="358" t="str">
        <f>IF(F37=0," ",VLOOKUP(F37,ma,2,0))</f>
        <v xml:space="preserve"> </v>
      </c>
      <c r="C37" s="358"/>
      <c r="D37" s="358"/>
      <c r="E37" s="292"/>
      <c r="F37" s="359"/>
      <c r="G37" s="359"/>
      <c r="H37" s="359"/>
      <c r="I37" s="359"/>
      <c r="J37" s="359"/>
      <c r="K37" s="359"/>
      <c r="L37" s="359"/>
      <c r="M37" s="359"/>
      <c r="N37" s="359"/>
      <c r="O37" s="359"/>
      <c r="P37" s="359"/>
      <c r="Q37" s="359"/>
      <c r="R37" s="359"/>
      <c r="S37" s="359"/>
      <c r="T37" s="359"/>
      <c r="U37" s="359"/>
      <c r="V37" s="359"/>
      <c r="W37" s="359"/>
      <c r="X37" s="359"/>
      <c r="Y37" s="359"/>
      <c r="Z37" s="292"/>
      <c r="AA37" s="226"/>
      <c r="AB37" s="360"/>
      <c r="AC37" s="361"/>
      <c r="AD37" s="361"/>
      <c r="AE37" s="361"/>
      <c r="AF37" s="361"/>
      <c r="AG37" s="361"/>
      <c r="AH37" s="361"/>
      <c r="AI37" s="361"/>
      <c r="AJ37" s="361"/>
      <c r="AK37" s="361"/>
      <c r="AL37" s="361"/>
      <c r="AM37" s="361"/>
      <c r="AN37" s="361"/>
      <c r="AO37" s="361"/>
      <c r="AP37" s="361"/>
      <c r="AQ37" s="361"/>
      <c r="AR37" s="361"/>
      <c r="AS37" s="361"/>
      <c r="AT37" s="361"/>
      <c r="AU37" s="361"/>
      <c r="AV37" s="361"/>
      <c r="AW37" s="361"/>
      <c r="AX37" s="361"/>
      <c r="AY37" s="362"/>
      <c r="AZ37" s="224"/>
      <c r="BA37" s="224"/>
      <c r="BB37" s="224"/>
      <c r="BC37" s="224"/>
      <c r="BD37" s="224"/>
      <c r="BE37" s="224"/>
      <c r="BF37" s="224"/>
      <c r="BG37" s="224"/>
      <c r="BH37" s="265"/>
      <c r="BI37" s="265"/>
      <c r="BJ37" s="265"/>
      <c r="BK37" s="265"/>
      <c r="BL37" s="303"/>
      <c r="BM37" s="224"/>
      <c r="BN37" s="224"/>
      <c r="BO37" s="224"/>
      <c r="BP37" s="224"/>
      <c r="BQ37" s="224"/>
      <c r="BR37" s="267"/>
      <c r="BS37" s="267"/>
      <c r="BT37" s="267"/>
      <c r="BU37" s="267"/>
      <c r="BV37" s="267"/>
      <c r="BW37" s="296"/>
      <c r="BX37" s="296"/>
      <c r="BY37" s="296"/>
      <c r="BZ37" s="296"/>
      <c r="CA37" s="296"/>
      <c r="CB37" s="296"/>
      <c r="CC37" s="296"/>
      <c r="CD37" s="296"/>
      <c r="CE37" s="296"/>
      <c r="CF37" s="296"/>
      <c r="CG37" s="296"/>
      <c r="CH37" s="296"/>
      <c r="CI37" s="296"/>
      <c r="CJ37" s="296"/>
      <c r="CK37" s="296"/>
      <c r="CL37" s="296"/>
      <c r="CM37" s="268"/>
      <c r="CN37" s="268"/>
      <c r="CO37" s="269"/>
      <c r="CP37" s="270"/>
      <c r="CQ37" s="296"/>
      <c r="CR37" s="269"/>
      <c r="CS37" s="271"/>
      <c r="CT37" s="296"/>
      <c r="CU37" s="296"/>
      <c r="CV37" s="296"/>
      <c r="CW37" s="296"/>
      <c r="CX37" s="297"/>
      <c r="CY37" s="297"/>
      <c r="CZ37" s="297"/>
      <c r="DA37" s="297"/>
      <c r="DB37" s="297"/>
      <c r="DC37" s="297"/>
      <c r="DD37" s="297"/>
      <c r="DE37" s="297"/>
      <c r="DF37" s="297"/>
      <c r="DG37" s="297"/>
      <c r="DH37" s="272"/>
      <c r="DI37" s="272"/>
      <c r="DJ37" s="272"/>
      <c r="DK37" s="272"/>
      <c r="DL37" s="272"/>
      <c r="DM37" s="272"/>
      <c r="DN37" s="272"/>
      <c r="DO37" s="272"/>
      <c r="DP37" s="272"/>
      <c r="DQ37" s="272"/>
      <c r="DR37" s="272"/>
      <c r="DS37" s="272"/>
      <c r="DT37" s="272"/>
      <c r="DU37" s="272"/>
      <c r="DV37" s="272"/>
      <c r="DW37" s="272"/>
      <c r="DX37" s="272"/>
      <c r="DY37" s="272"/>
      <c r="DZ37" s="272"/>
      <c r="EA37" s="272"/>
      <c r="EB37" s="272"/>
      <c r="EC37" s="272"/>
      <c r="ED37" s="272"/>
      <c r="EE37" s="272"/>
      <c r="EF37" s="272"/>
      <c r="EG37" s="272"/>
      <c r="EH37" s="272"/>
      <c r="EI37" s="272"/>
      <c r="EJ37" s="272"/>
      <c r="EK37" s="272"/>
      <c r="EL37" s="272"/>
      <c r="EM37" s="272"/>
    </row>
    <row r="38" spans="1:143" ht="3" customHeight="1" thickBot="1">
      <c r="A38" s="205"/>
      <c r="B38" s="304"/>
      <c r="C38" s="188"/>
      <c r="D38" s="188"/>
      <c r="E38" s="188"/>
      <c r="F38" s="188"/>
      <c r="G38" s="188"/>
      <c r="H38" s="188"/>
      <c r="I38" s="188"/>
      <c r="J38" s="305"/>
      <c r="K38" s="305"/>
      <c r="L38" s="306"/>
      <c r="M38" s="188"/>
      <c r="N38" s="188"/>
      <c r="O38" s="188"/>
      <c r="P38" s="188"/>
      <c r="Q38" s="305"/>
      <c r="R38" s="307"/>
      <c r="S38" s="305"/>
      <c r="T38" s="305"/>
      <c r="U38" s="305"/>
      <c r="V38" s="305"/>
      <c r="W38" s="305"/>
      <c r="X38" s="305"/>
      <c r="Y38" s="305"/>
      <c r="Z38" s="188"/>
      <c r="AA38" s="188"/>
      <c r="AB38" s="305"/>
      <c r="AC38" s="307"/>
      <c r="AD38" s="307"/>
      <c r="AE38" s="305"/>
      <c r="AF38" s="308"/>
      <c r="AG38" s="305"/>
      <c r="AH38" s="308"/>
      <c r="AI38" s="305"/>
      <c r="AJ38" s="305"/>
      <c r="AK38" s="305"/>
      <c r="AL38" s="309"/>
      <c r="AM38" s="309"/>
      <c r="AN38" s="309"/>
      <c r="AO38" s="309"/>
      <c r="AP38" s="309"/>
      <c r="AQ38" s="309"/>
      <c r="AR38" s="309"/>
      <c r="AS38" s="309"/>
      <c r="AT38" s="309"/>
      <c r="AU38" s="309"/>
      <c r="AV38" s="309"/>
      <c r="AW38" s="309"/>
      <c r="AX38" s="305"/>
      <c r="AY38" s="305"/>
      <c r="AZ38" s="188"/>
      <c r="BA38" s="188"/>
      <c r="BB38" s="188"/>
      <c r="BC38" s="188"/>
      <c r="BD38" s="188"/>
      <c r="BE38" s="188"/>
      <c r="BF38" s="188"/>
      <c r="BG38" s="188"/>
      <c r="BH38" s="310"/>
      <c r="BI38" s="310"/>
      <c r="BJ38" s="310"/>
      <c r="BK38" s="310"/>
      <c r="BL38" s="311"/>
      <c r="BQ38" s="185"/>
      <c r="BW38" s="282"/>
      <c r="BX38" s="312"/>
      <c r="BY38" s="312"/>
      <c r="BZ38" s="312"/>
      <c r="CA38" s="282"/>
      <c r="CB38" s="282"/>
      <c r="CC38" s="282"/>
      <c r="CD38" s="282"/>
      <c r="CE38" s="282"/>
      <c r="CF38" s="282"/>
      <c r="CG38" s="282"/>
      <c r="CH38" s="282"/>
      <c r="CI38" s="282"/>
      <c r="CJ38" s="282"/>
      <c r="CK38" s="282"/>
      <c r="CL38" s="282"/>
      <c r="CM38" s="253"/>
      <c r="CN38" s="253"/>
      <c r="CO38" s="262"/>
      <c r="CP38" s="255"/>
      <c r="CQ38" s="282"/>
      <c r="CR38" s="262"/>
      <c r="CS38" s="263"/>
      <c r="CT38" s="282"/>
      <c r="CU38" s="282"/>
      <c r="CV38" s="282"/>
      <c r="CW38" s="282"/>
      <c r="CX38" s="283"/>
      <c r="CY38" s="283"/>
      <c r="CZ38" s="283"/>
      <c r="DA38" s="283"/>
      <c r="DB38" s="283"/>
      <c r="DC38" s="283"/>
      <c r="DD38" s="283"/>
      <c r="DE38" s="283"/>
      <c r="DF38" s="283"/>
      <c r="DG38" s="283"/>
      <c r="DH38" s="228"/>
      <c r="DI38" s="228"/>
      <c r="DJ38" s="228"/>
      <c r="DK38" s="228"/>
      <c r="DL38" s="228"/>
      <c r="DM38" s="228"/>
      <c r="DN38" s="228"/>
      <c r="DO38" s="228"/>
      <c r="DP38" s="228"/>
      <c r="DQ38" s="228"/>
      <c r="DR38" s="228"/>
      <c r="DS38" s="228"/>
      <c r="DT38" s="228"/>
      <c r="DU38" s="228"/>
      <c r="DV38" s="228"/>
      <c r="DW38" s="228"/>
      <c r="DX38" s="228"/>
      <c r="DY38" s="228"/>
      <c r="DZ38" s="228"/>
      <c r="EA38" s="228"/>
      <c r="EB38" s="228"/>
      <c r="EC38" s="228"/>
      <c r="ED38" s="228"/>
      <c r="EE38" s="228"/>
      <c r="EF38" s="228"/>
      <c r="EG38" s="228"/>
      <c r="EH38" s="228"/>
      <c r="EI38" s="228"/>
      <c r="EJ38" s="228"/>
      <c r="EK38" s="228"/>
      <c r="EL38" s="228"/>
      <c r="EM38" s="228"/>
    </row>
    <row r="39" spans="1:143" ht="13.5" customHeight="1">
      <c r="A39" s="229" t="s">
        <v>32</v>
      </c>
      <c r="B39" s="185"/>
      <c r="C39" s="185"/>
      <c r="D39" s="185"/>
      <c r="E39" s="185"/>
      <c r="F39" s="185"/>
      <c r="G39" s="185"/>
      <c r="H39" s="185"/>
      <c r="I39" s="185"/>
      <c r="J39" s="185"/>
      <c r="K39" s="185"/>
      <c r="L39" s="185"/>
      <c r="M39" s="185"/>
      <c r="N39" s="185"/>
      <c r="O39" s="185"/>
      <c r="P39" s="185"/>
      <c r="Q39" s="207"/>
      <c r="R39" s="207"/>
      <c r="S39" s="185"/>
      <c r="T39" s="185"/>
      <c r="U39" s="185"/>
      <c r="V39" s="185"/>
      <c r="W39" s="185"/>
      <c r="X39" s="185"/>
      <c r="Y39" s="185"/>
      <c r="Z39" s="185"/>
      <c r="AA39" s="185"/>
      <c r="AB39" s="185"/>
      <c r="AC39" s="185"/>
      <c r="AD39" s="185"/>
      <c r="AE39" s="185"/>
      <c r="AF39" s="185"/>
      <c r="AG39" s="185"/>
      <c r="AH39" s="185"/>
      <c r="AI39" s="185"/>
      <c r="AJ39" s="185"/>
      <c r="AK39" s="185"/>
      <c r="AL39" s="185"/>
      <c r="AM39" s="185"/>
      <c r="AN39" s="185"/>
      <c r="AO39" s="185"/>
      <c r="AP39" s="185"/>
      <c r="AQ39" s="185"/>
      <c r="AR39" s="185"/>
      <c r="AS39" s="185"/>
      <c r="AT39" s="185"/>
      <c r="AU39" s="185"/>
      <c r="AV39" s="185"/>
      <c r="AW39" s="185"/>
      <c r="AX39" s="185"/>
      <c r="AY39" s="185"/>
      <c r="AZ39" s="185"/>
      <c r="BA39" s="185"/>
      <c r="BB39" s="185"/>
      <c r="BC39" s="185"/>
      <c r="BD39" s="185"/>
      <c r="BE39" s="185"/>
      <c r="BF39" s="185"/>
      <c r="BG39" s="185"/>
      <c r="BH39" s="185"/>
      <c r="BI39" s="185"/>
      <c r="BJ39" s="185"/>
      <c r="BK39" s="185"/>
      <c r="BL39" s="185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53"/>
      <c r="CN39" s="253"/>
      <c r="CO39" s="262"/>
      <c r="CP39" s="255"/>
      <c r="CQ39" s="282"/>
      <c r="CR39" s="262"/>
      <c r="CS39" s="263"/>
      <c r="CT39" s="282"/>
      <c r="CU39" s="282"/>
      <c r="CV39" s="282"/>
      <c r="CW39" s="282"/>
      <c r="CX39" s="283"/>
      <c r="CY39" s="283"/>
      <c r="CZ39" s="283"/>
      <c r="DA39" s="283"/>
      <c r="DB39" s="283"/>
      <c r="DC39" s="283"/>
      <c r="DD39" s="283"/>
      <c r="DE39" s="283"/>
      <c r="DF39" s="283"/>
      <c r="DG39" s="283"/>
      <c r="DH39" s="228"/>
      <c r="DI39" s="228"/>
      <c r="DJ39" s="228"/>
      <c r="DK39" s="228"/>
      <c r="DL39" s="228"/>
      <c r="DM39" s="228"/>
      <c r="DN39" s="228"/>
      <c r="DO39" s="228"/>
      <c r="DP39" s="228"/>
      <c r="DQ39" s="228"/>
      <c r="DR39" s="228"/>
      <c r="DS39" s="228"/>
      <c r="DT39" s="228"/>
      <c r="DU39" s="228"/>
      <c r="DV39" s="228"/>
      <c r="DW39" s="228"/>
      <c r="DX39" s="228"/>
      <c r="DY39" s="228"/>
      <c r="DZ39" s="228"/>
      <c r="EA39" s="228"/>
      <c r="EB39" s="228"/>
      <c r="EC39" s="228"/>
      <c r="ED39" s="228"/>
      <c r="EE39" s="228"/>
      <c r="EF39" s="228"/>
      <c r="EG39" s="228"/>
      <c r="EH39" s="228"/>
      <c r="EI39" s="228"/>
      <c r="EJ39" s="228"/>
      <c r="EK39" s="228"/>
      <c r="EL39" s="228"/>
      <c r="EM39" s="228"/>
    </row>
    <row r="40" spans="1:143" ht="12.75" customHeight="1">
      <c r="A40" s="208" t="s">
        <v>33</v>
      </c>
      <c r="B40" s="285" t="s">
        <v>20</v>
      </c>
      <c r="C40" s="286"/>
      <c r="D40" s="286"/>
      <c r="E40" s="286"/>
      <c r="F40" s="286"/>
      <c r="G40" s="285"/>
      <c r="H40" s="201"/>
      <c r="I40" s="201"/>
      <c r="J40" s="313" t="s">
        <v>34</v>
      </c>
      <c r="K40" s="314"/>
      <c r="L40" s="201"/>
      <c r="M40" s="313"/>
      <c r="N40" s="201"/>
      <c r="O40" s="201"/>
      <c r="P40" s="201"/>
      <c r="Q40" s="202"/>
      <c r="R40" s="202"/>
      <c r="S40" s="201"/>
      <c r="T40" s="201"/>
      <c r="U40" s="201"/>
      <c r="V40" s="201"/>
      <c r="W40" s="201"/>
      <c r="X40" s="201"/>
      <c r="Y40" s="201"/>
      <c r="Z40" s="201"/>
      <c r="AA40" s="286"/>
      <c r="AB40" s="286"/>
      <c r="AC40" s="315"/>
      <c r="AD40" s="286"/>
      <c r="AE40" s="286"/>
      <c r="AF40" s="286"/>
      <c r="AG40" s="313"/>
      <c r="AH40" s="286"/>
      <c r="AI40" s="286"/>
      <c r="AJ40" s="286"/>
      <c r="AK40" s="286"/>
      <c r="AL40" s="285"/>
      <c r="AM40" s="286"/>
      <c r="AN40" s="286"/>
      <c r="AO40" s="285" t="s">
        <v>35</v>
      </c>
      <c r="AP40" s="286"/>
      <c r="AQ40" s="286"/>
      <c r="AR40" s="201"/>
      <c r="AS40" s="201"/>
      <c r="AT40" s="313"/>
      <c r="AU40" s="201"/>
      <c r="AV40" s="313"/>
      <c r="AW40" s="201"/>
      <c r="AX40" s="201"/>
      <c r="AY40" s="201"/>
      <c r="AZ40" s="201"/>
      <c r="BA40" s="201"/>
      <c r="BB40" s="201"/>
      <c r="BC40" s="201"/>
      <c r="BD40" s="201"/>
      <c r="BE40" s="201"/>
      <c r="BF40" s="201"/>
      <c r="BG40" s="201"/>
      <c r="BH40" s="201"/>
      <c r="BI40" s="315" t="s">
        <v>36</v>
      </c>
      <c r="BJ40" s="201"/>
      <c r="BK40" s="201"/>
      <c r="BL40" s="209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53"/>
      <c r="CN40" s="253"/>
      <c r="CO40" s="262"/>
      <c r="CP40" s="255"/>
      <c r="CQ40" s="282"/>
      <c r="CR40" s="262"/>
      <c r="CS40" s="263"/>
      <c r="CT40" s="282"/>
      <c r="CU40" s="282"/>
      <c r="CV40" s="282"/>
      <c r="CW40" s="282"/>
      <c r="CX40" s="283"/>
      <c r="CY40" s="283"/>
      <c r="CZ40" s="283"/>
      <c r="DA40" s="283"/>
      <c r="DB40" s="283"/>
      <c r="DC40" s="283"/>
      <c r="DD40" s="283"/>
      <c r="DE40" s="283"/>
      <c r="DF40" s="283"/>
      <c r="DG40" s="283"/>
      <c r="DH40" s="228"/>
      <c r="DI40" s="228"/>
      <c r="DJ40" s="228"/>
      <c r="DK40" s="228"/>
      <c r="DL40" s="228"/>
      <c r="DM40" s="228"/>
      <c r="DN40" s="228"/>
      <c r="DO40" s="228"/>
      <c r="DP40" s="228"/>
      <c r="DQ40" s="228"/>
      <c r="DR40" s="228"/>
      <c r="DS40" s="228"/>
      <c r="DT40" s="228"/>
      <c r="DU40" s="228"/>
      <c r="DV40" s="228"/>
      <c r="DW40" s="228"/>
      <c r="DX40" s="228"/>
      <c r="DY40" s="228"/>
      <c r="DZ40" s="228"/>
      <c r="EA40" s="228"/>
      <c r="EB40" s="228"/>
      <c r="EC40" s="228"/>
      <c r="ED40" s="228"/>
      <c r="EE40" s="228"/>
      <c r="EF40" s="228"/>
      <c r="EG40" s="228"/>
      <c r="EH40" s="228"/>
      <c r="EI40" s="228"/>
      <c r="EJ40" s="228"/>
      <c r="EK40" s="228"/>
      <c r="EL40" s="228"/>
      <c r="EM40" s="228"/>
    </row>
    <row r="41" spans="1:143" ht="12" customHeight="1">
      <c r="A41" s="210"/>
      <c r="B41" s="354">
        <f t="shared" ref="B41:B53" si="0">IF(ISERROR(VLOOKUP(H41,mp,2,FALSE)),0,VLOOKUP(H41,mp,2,FALSE))</f>
        <v>0</v>
      </c>
      <c r="C41" s="354"/>
      <c r="D41" s="354"/>
      <c r="E41" s="354"/>
      <c r="F41" s="354"/>
      <c r="G41" s="316"/>
      <c r="H41" s="350"/>
      <c r="I41" s="350"/>
      <c r="J41" s="350"/>
      <c r="K41" s="350"/>
      <c r="L41" s="350"/>
      <c r="M41" s="350"/>
      <c r="N41" s="350"/>
      <c r="O41" s="350"/>
      <c r="P41" s="350"/>
      <c r="Q41" s="350"/>
      <c r="R41" s="350"/>
      <c r="S41" s="350"/>
      <c r="T41" s="350"/>
      <c r="U41" s="350"/>
      <c r="V41" s="350"/>
      <c r="W41" s="350"/>
      <c r="X41" s="350"/>
      <c r="Y41" s="350"/>
      <c r="Z41" s="350"/>
      <c r="AA41" s="350"/>
      <c r="AB41" s="350"/>
      <c r="AC41" s="350"/>
      <c r="AD41" s="350"/>
      <c r="AE41" s="350"/>
      <c r="AF41" s="350"/>
      <c r="AG41" s="350"/>
      <c r="AH41" s="350"/>
      <c r="AI41" s="350"/>
      <c r="AJ41" s="350"/>
      <c r="AK41" s="350"/>
      <c r="AL41" s="350"/>
      <c r="AM41" s="211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211"/>
      <c r="BG41" s="356"/>
      <c r="BH41" s="356"/>
      <c r="BI41" s="356"/>
      <c r="BJ41" s="356"/>
      <c r="BK41" s="356"/>
      <c r="BL41" s="212"/>
      <c r="BX41" s="282"/>
      <c r="BY41" s="282"/>
      <c r="BZ41" s="282"/>
      <c r="CA41" s="282"/>
      <c r="CB41" s="282"/>
      <c r="CC41" s="282"/>
      <c r="CD41" s="282"/>
      <c r="CE41" s="282"/>
      <c r="CF41" s="282"/>
      <c r="CG41" s="282"/>
      <c r="CH41" s="282"/>
      <c r="CI41" s="282"/>
      <c r="CJ41" s="282"/>
      <c r="CK41" s="282"/>
      <c r="CL41" s="282"/>
      <c r="CM41" s="253"/>
      <c r="CN41" s="253"/>
      <c r="CO41" s="262"/>
      <c r="CP41" s="255"/>
      <c r="CQ41" s="282"/>
      <c r="CR41" s="262"/>
      <c r="CS41" s="263"/>
      <c r="CT41" s="282"/>
      <c r="CU41" s="282"/>
      <c r="CV41" s="282"/>
      <c r="CW41" s="282"/>
      <c r="CX41" s="283"/>
      <c r="CY41" s="283"/>
      <c r="CZ41" s="283"/>
      <c r="DA41" s="283"/>
      <c r="DB41" s="283"/>
      <c r="DC41" s="283"/>
      <c r="DD41" s="283"/>
      <c r="DE41" s="283"/>
      <c r="DF41" s="283"/>
      <c r="DG41" s="283"/>
      <c r="DH41" s="228"/>
      <c r="DI41" s="228"/>
      <c r="DJ41" s="228"/>
      <c r="DK41" s="228"/>
      <c r="DL41" s="228"/>
      <c r="DM41" s="228"/>
      <c r="DN41" s="228"/>
      <c r="DO41" s="228"/>
      <c r="DP41" s="228"/>
      <c r="DQ41" s="228"/>
      <c r="DR41" s="228"/>
      <c r="DS41" s="228"/>
      <c r="DT41" s="228"/>
      <c r="DU41" s="228"/>
      <c r="DV41" s="228"/>
      <c r="DW41" s="228"/>
      <c r="DX41" s="228"/>
      <c r="DY41" s="228"/>
      <c r="DZ41" s="228"/>
      <c r="EA41" s="228"/>
      <c r="EB41" s="228"/>
      <c r="EC41" s="228"/>
      <c r="ED41" s="228"/>
      <c r="EE41" s="228"/>
      <c r="EF41" s="228"/>
      <c r="EG41" s="228"/>
      <c r="EH41" s="228"/>
      <c r="EI41" s="228"/>
      <c r="EJ41" s="228"/>
      <c r="EK41" s="228"/>
      <c r="EL41" s="228"/>
      <c r="EM41" s="228"/>
    </row>
    <row r="42" spans="1:143" ht="12" customHeight="1">
      <c r="A42" s="210"/>
      <c r="B42" s="354">
        <f t="shared" si="0"/>
        <v>0</v>
      </c>
      <c r="C42" s="354"/>
      <c r="D42" s="354"/>
      <c r="E42" s="354"/>
      <c r="F42" s="354"/>
      <c r="G42" s="316"/>
      <c r="H42" s="350"/>
      <c r="I42" s="350"/>
      <c r="J42" s="350"/>
      <c r="K42" s="350"/>
      <c r="L42" s="350"/>
      <c r="M42" s="350"/>
      <c r="N42" s="350"/>
      <c r="O42" s="350"/>
      <c r="P42" s="350"/>
      <c r="Q42" s="350"/>
      <c r="R42" s="350"/>
      <c r="S42" s="350"/>
      <c r="T42" s="350"/>
      <c r="U42" s="350"/>
      <c r="V42" s="350"/>
      <c r="W42" s="350"/>
      <c r="X42" s="350"/>
      <c r="Y42" s="350"/>
      <c r="Z42" s="350"/>
      <c r="AA42" s="350"/>
      <c r="AB42" s="350"/>
      <c r="AC42" s="350"/>
      <c r="AD42" s="350"/>
      <c r="AE42" s="350"/>
      <c r="AF42" s="350"/>
      <c r="AG42" s="350"/>
      <c r="AH42" s="350"/>
      <c r="AI42" s="350"/>
      <c r="AJ42" s="350"/>
      <c r="AK42" s="350"/>
      <c r="AL42" s="350"/>
      <c r="AM42" s="211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211"/>
      <c r="BG42" s="356"/>
      <c r="BH42" s="356"/>
      <c r="BI42" s="356"/>
      <c r="BJ42" s="356"/>
      <c r="BK42" s="356"/>
      <c r="BL42" s="212"/>
      <c r="BX42" s="282"/>
      <c r="BY42" s="282"/>
      <c r="BZ42" s="282"/>
      <c r="CA42" s="282"/>
      <c r="CB42" s="282"/>
      <c r="CC42" s="282"/>
      <c r="CD42" s="282"/>
      <c r="CE42" s="282"/>
      <c r="CF42" s="282"/>
      <c r="CG42" s="282"/>
      <c r="CH42" s="282"/>
      <c r="CI42" s="282"/>
      <c r="CJ42" s="282"/>
      <c r="CK42" s="282"/>
      <c r="CL42" s="282"/>
      <c r="CM42" s="253"/>
      <c r="CN42" s="253"/>
      <c r="CO42" s="262"/>
      <c r="CP42" s="255"/>
      <c r="CQ42" s="282"/>
      <c r="CR42" s="262"/>
      <c r="CS42" s="263"/>
      <c r="CT42" s="282"/>
      <c r="CU42" s="282"/>
      <c r="CV42" s="282"/>
      <c r="CW42" s="282"/>
      <c r="CX42" s="283"/>
      <c r="CY42" s="283"/>
      <c r="CZ42" s="283"/>
      <c r="DA42" s="283"/>
      <c r="DB42" s="283"/>
      <c r="DC42" s="283"/>
      <c r="DD42" s="283"/>
      <c r="DE42" s="283"/>
      <c r="DF42" s="283"/>
      <c r="DG42" s="283"/>
      <c r="DH42" s="228"/>
      <c r="DI42" s="228"/>
      <c r="DJ42" s="228"/>
      <c r="DK42" s="228"/>
      <c r="DL42" s="228"/>
      <c r="DM42" s="228"/>
      <c r="DN42" s="228"/>
      <c r="DO42" s="228"/>
      <c r="DP42" s="228"/>
      <c r="DQ42" s="228"/>
      <c r="DR42" s="228"/>
      <c r="DS42" s="228"/>
      <c r="DT42" s="228"/>
      <c r="DU42" s="228"/>
      <c r="DV42" s="228"/>
      <c r="DW42" s="228"/>
      <c r="DX42" s="228"/>
      <c r="DY42" s="228"/>
      <c r="DZ42" s="228"/>
      <c r="EA42" s="228"/>
      <c r="EB42" s="228"/>
      <c r="EC42" s="228"/>
      <c r="ED42" s="228"/>
      <c r="EE42" s="228"/>
      <c r="EF42" s="228"/>
      <c r="EG42" s="228"/>
      <c r="EH42" s="228"/>
      <c r="EI42" s="228"/>
      <c r="EJ42" s="228"/>
      <c r="EK42" s="228"/>
      <c r="EL42" s="228"/>
      <c r="EM42" s="228"/>
    </row>
    <row r="43" spans="1:143" ht="12" customHeight="1">
      <c r="A43" s="210"/>
      <c r="B43" s="354">
        <f t="shared" si="0"/>
        <v>0</v>
      </c>
      <c r="C43" s="354"/>
      <c r="D43" s="354"/>
      <c r="E43" s="354"/>
      <c r="F43" s="354"/>
      <c r="G43" s="316"/>
      <c r="H43" s="350"/>
      <c r="I43" s="350"/>
      <c r="J43" s="350"/>
      <c r="K43" s="350"/>
      <c r="L43" s="350"/>
      <c r="M43" s="350"/>
      <c r="N43" s="350"/>
      <c r="O43" s="350"/>
      <c r="P43" s="350"/>
      <c r="Q43" s="350"/>
      <c r="R43" s="350"/>
      <c r="S43" s="350"/>
      <c r="T43" s="350"/>
      <c r="U43" s="350"/>
      <c r="V43" s="350"/>
      <c r="W43" s="350"/>
      <c r="X43" s="350"/>
      <c r="Y43" s="350"/>
      <c r="Z43" s="350"/>
      <c r="AA43" s="350"/>
      <c r="AB43" s="350"/>
      <c r="AC43" s="350"/>
      <c r="AD43" s="350"/>
      <c r="AE43" s="350"/>
      <c r="AF43" s="350"/>
      <c r="AG43" s="350"/>
      <c r="AH43" s="350"/>
      <c r="AI43" s="350"/>
      <c r="AJ43" s="350"/>
      <c r="AK43" s="350"/>
      <c r="AL43" s="350"/>
      <c r="AM43" s="211"/>
      <c r="AN43" s="355"/>
      <c r="AO43" s="355"/>
      <c r="AP43" s="355"/>
      <c r="AQ43" s="355"/>
      <c r="AR43" s="355"/>
      <c r="AS43" s="355"/>
      <c r="AT43" s="355"/>
      <c r="AU43" s="355"/>
      <c r="AV43" s="355"/>
      <c r="AW43" s="355"/>
      <c r="AX43" s="355"/>
      <c r="AY43" s="355"/>
      <c r="AZ43" s="355"/>
      <c r="BA43" s="355"/>
      <c r="BB43" s="355"/>
      <c r="BC43" s="355"/>
      <c r="BD43" s="355"/>
      <c r="BE43" s="355"/>
      <c r="BF43" s="211"/>
      <c r="BG43" s="356"/>
      <c r="BH43" s="356"/>
      <c r="BI43" s="356"/>
      <c r="BJ43" s="356"/>
      <c r="BK43" s="356"/>
      <c r="BL43" s="212"/>
      <c r="CM43" s="253"/>
      <c r="CN43" s="253"/>
      <c r="CO43" s="262"/>
      <c r="CP43" s="255"/>
      <c r="CR43" s="262"/>
      <c r="CS43" s="263"/>
      <c r="CV43" s="186"/>
      <c r="CW43" s="186"/>
      <c r="CX43" s="228"/>
      <c r="CY43" s="228"/>
      <c r="CZ43" s="228"/>
      <c r="DA43" s="228"/>
      <c r="DB43" s="228"/>
      <c r="DC43" s="228"/>
      <c r="DD43" s="228"/>
      <c r="DE43" s="228"/>
      <c r="DF43" s="228"/>
      <c r="DG43" s="228"/>
      <c r="DH43" s="228"/>
      <c r="DI43" s="228"/>
      <c r="DJ43" s="228"/>
      <c r="DK43" s="228"/>
      <c r="DL43" s="228"/>
      <c r="DM43" s="228"/>
      <c r="DN43" s="228"/>
      <c r="DO43" s="228"/>
      <c r="DP43" s="228"/>
      <c r="DQ43" s="228"/>
      <c r="DR43" s="228"/>
      <c r="DS43" s="228"/>
      <c r="DT43" s="228"/>
      <c r="DU43" s="228"/>
      <c r="DV43" s="228"/>
      <c r="DW43" s="228"/>
      <c r="DX43" s="228"/>
      <c r="DY43" s="228"/>
      <c r="DZ43" s="228"/>
      <c r="EA43" s="228"/>
      <c r="EB43" s="228"/>
      <c r="EC43" s="228"/>
      <c r="ED43" s="228"/>
      <c r="EE43" s="228"/>
      <c r="EF43" s="228"/>
      <c r="EG43" s="228"/>
      <c r="EH43" s="228"/>
      <c r="EI43" s="228"/>
      <c r="EJ43" s="228"/>
      <c r="EK43" s="228"/>
      <c r="EL43" s="228"/>
      <c r="EM43" s="228"/>
    </row>
    <row r="44" spans="1:143" ht="12" customHeight="1">
      <c r="A44" s="210"/>
      <c r="B44" s="354">
        <f t="shared" si="0"/>
        <v>0</v>
      </c>
      <c r="C44" s="354"/>
      <c r="D44" s="354"/>
      <c r="E44" s="354"/>
      <c r="F44" s="354"/>
      <c r="G44" s="316"/>
      <c r="H44" s="350"/>
      <c r="I44" s="350"/>
      <c r="J44" s="350"/>
      <c r="K44" s="350"/>
      <c r="L44" s="350"/>
      <c r="M44" s="350"/>
      <c r="N44" s="350"/>
      <c r="O44" s="350"/>
      <c r="P44" s="350"/>
      <c r="Q44" s="350"/>
      <c r="R44" s="350"/>
      <c r="S44" s="350"/>
      <c r="T44" s="350"/>
      <c r="U44" s="350"/>
      <c r="V44" s="350"/>
      <c r="W44" s="350"/>
      <c r="X44" s="350"/>
      <c r="Y44" s="350"/>
      <c r="Z44" s="350"/>
      <c r="AA44" s="350"/>
      <c r="AB44" s="350"/>
      <c r="AC44" s="350"/>
      <c r="AD44" s="350"/>
      <c r="AE44" s="350"/>
      <c r="AF44" s="350"/>
      <c r="AG44" s="350"/>
      <c r="AH44" s="350"/>
      <c r="AI44" s="350"/>
      <c r="AJ44" s="350"/>
      <c r="AK44" s="350"/>
      <c r="AL44" s="350"/>
      <c r="AM44" s="211"/>
      <c r="AN44" s="355"/>
      <c r="AO44" s="355"/>
      <c r="AP44" s="355"/>
      <c r="AQ44" s="355"/>
      <c r="AR44" s="355"/>
      <c r="AS44" s="355"/>
      <c r="AT44" s="355"/>
      <c r="AU44" s="355"/>
      <c r="AV44" s="355"/>
      <c r="AW44" s="355"/>
      <c r="AX44" s="355"/>
      <c r="AY44" s="355"/>
      <c r="AZ44" s="355"/>
      <c r="BA44" s="355"/>
      <c r="BB44" s="355"/>
      <c r="BC44" s="355"/>
      <c r="BD44" s="355"/>
      <c r="BE44" s="355"/>
      <c r="BF44" s="211"/>
      <c r="BG44" s="356"/>
      <c r="BH44" s="356"/>
      <c r="BI44" s="356"/>
      <c r="BJ44" s="356"/>
      <c r="BK44" s="356"/>
      <c r="BL44" s="212"/>
      <c r="CM44" s="253"/>
      <c r="CN44" s="253"/>
      <c r="CO44" s="262"/>
      <c r="CP44" s="255"/>
      <c r="CR44" s="262"/>
      <c r="CS44" s="263"/>
      <c r="CV44" s="186"/>
      <c r="CW44" s="186"/>
      <c r="CX44" s="228"/>
      <c r="CY44" s="228"/>
      <c r="CZ44" s="228"/>
      <c r="DA44" s="228"/>
      <c r="DB44" s="228"/>
      <c r="DC44" s="228"/>
      <c r="DD44" s="228"/>
      <c r="DE44" s="228"/>
      <c r="DF44" s="228"/>
      <c r="DG44" s="228"/>
      <c r="DH44" s="228"/>
      <c r="DI44" s="228"/>
      <c r="DJ44" s="228"/>
      <c r="DK44" s="228"/>
      <c r="DL44" s="228"/>
      <c r="DM44" s="228"/>
      <c r="DN44" s="228"/>
      <c r="DO44" s="228"/>
      <c r="DP44" s="228"/>
      <c r="DQ44" s="228"/>
      <c r="DR44" s="228"/>
      <c r="DS44" s="228"/>
      <c r="DT44" s="228"/>
      <c r="DU44" s="228"/>
      <c r="DV44" s="228"/>
      <c r="DW44" s="228"/>
      <c r="DX44" s="228"/>
      <c r="DY44" s="228"/>
      <c r="DZ44" s="228"/>
      <c r="EA44" s="228"/>
      <c r="EB44" s="228"/>
      <c r="EC44" s="228"/>
      <c r="ED44" s="228"/>
      <c r="EE44" s="228"/>
      <c r="EF44" s="228"/>
      <c r="EG44" s="228"/>
      <c r="EH44" s="228"/>
      <c r="EI44" s="228"/>
      <c r="EJ44" s="228"/>
      <c r="EK44" s="228"/>
      <c r="EL44" s="228"/>
      <c r="EM44" s="228"/>
    </row>
    <row r="45" spans="1:143" ht="12" customHeight="1">
      <c r="A45" s="210"/>
      <c r="B45" s="354">
        <f t="shared" si="0"/>
        <v>0</v>
      </c>
      <c r="C45" s="354"/>
      <c r="D45" s="354"/>
      <c r="E45" s="354"/>
      <c r="F45" s="354"/>
      <c r="G45" s="316"/>
      <c r="H45" s="350"/>
      <c r="I45" s="350"/>
      <c r="J45" s="350"/>
      <c r="K45" s="350"/>
      <c r="L45" s="350"/>
      <c r="M45" s="350"/>
      <c r="N45" s="350"/>
      <c r="O45" s="350"/>
      <c r="P45" s="350"/>
      <c r="Q45" s="350"/>
      <c r="R45" s="350"/>
      <c r="S45" s="350"/>
      <c r="T45" s="350"/>
      <c r="U45" s="350"/>
      <c r="V45" s="350"/>
      <c r="W45" s="350"/>
      <c r="X45" s="350"/>
      <c r="Y45" s="350"/>
      <c r="Z45" s="350"/>
      <c r="AA45" s="350"/>
      <c r="AB45" s="350"/>
      <c r="AC45" s="350"/>
      <c r="AD45" s="350"/>
      <c r="AE45" s="350"/>
      <c r="AF45" s="350"/>
      <c r="AG45" s="350"/>
      <c r="AH45" s="350"/>
      <c r="AI45" s="350"/>
      <c r="AJ45" s="350"/>
      <c r="AK45" s="350"/>
      <c r="AL45" s="350"/>
      <c r="AM45" s="211"/>
      <c r="AN45" s="355"/>
      <c r="AO45" s="355"/>
      <c r="AP45" s="355"/>
      <c r="AQ45" s="355"/>
      <c r="AR45" s="355"/>
      <c r="AS45" s="355"/>
      <c r="AT45" s="355"/>
      <c r="AU45" s="355"/>
      <c r="AV45" s="355"/>
      <c r="AW45" s="355"/>
      <c r="AX45" s="355"/>
      <c r="AY45" s="355"/>
      <c r="AZ45" s="355"/>
      <c r="BA45" s="355"/>
      <c r="BB45" s="355"/>
      <c r="BC45" s="355"/>
      <c r="BD45" s="355"/>
      <c r="BE45" s="355"/>
      <c r="BF45" s="211"/>
      <c r="BG45" s="356"/>
      <c r="BH45" s="356"/>
      <c r="BI45" s="356"/>
      <c r="BJ45" s="356"/>
      <c r="BK45" s="356"/>
      <c r="BL45" s="212"/>
      <c r="CM45" s="253"/>
      <c r="CN45" s="253"/>
      <c r="CO45" s="262"/>
      <c r="CP45" s="255"/>
      <c r="CR45" s="262"/>
      <c r="CS45" s="263"/>
      <c r="CV45" s="186"/>
      <c r="CW45" s="186"/>
      <c r="CX45" s="228"/>
      <c r="CY45" s="228"/>
      <c r="CZ45" s="228"/>
      <c r="DA45" s="228"/>
      <c r="DB45" s="228"/>
      <c r="DC45" s="228"/>
      <c r="DD45" s="228"/>
      <c r="DE45" s="228"/>
      <c r="DF45" s="228"/>
      <c r="DG45" s="228"/>
      <c r="DH45" s="228"/>
      <c r="DI45" s="228"/>
      <c r="DJ45" s="228"/>
      <c r="DK45" s="228"/>
      <c r="DL45" s="228"/>
      <c r="DM45" s="228"/>
      <c r="DN45" s="228"/>
      <c r="DO45" s="228"/>
      <c r="DP45" s="228"/>
      <c r="DQ45" s="228"/>
      <c r="DR45" s="228"/>
      <c r="DS45" s="228"/>
      <c r="DT45" s="228"/>
      <c r="DU45" s="228"/>
      <c r="DV45" s="228"/>
      <c r="DW45" s="228"/>
      <c r="DX45" s="228"/>
      <c r="DY45" s="228"/>
      <c r="DZ45" s="228"/>
      <c r="EA45" s="228"/>
      <c r="EB45" s="228"/>
      <c r="EC45" s="228"/>
      <c r="ED45" s="228"/>
      <c r="EE45" s="228"/>
      <c r="EF45" s="228"/>
      <c r="EG45" s="228"/>
      <c r="EH45" s="228"/>
      <c r="EI45" s="228"/>
      <c r="EJ45" s="228"/>
      <c r="EK45" s="228"/>
      <c r="EL45" s="228"/>
      <c r="EM45" s="228"/>
    </row>
    <row r="46" spans="1:143" ht="12" customHeight="1">
      <c r="A46" s="210"/>
      <c r="B46" s="354">
        <f t="shared" si="0"/>
        <v>0</v>
      </c>
      <c r="C46" s="354"/>
      <c r="D46" s="354"/>
      <c r="E46" s="354"/>
      <c r="F46" s="354"/>
      <c r="G46" s="316"/>
      <c r="H46" s="350"/>
      <c r="I46" s="350"/>
      <c r="J46" s="350"/>
      <c r="K46" s="350"/>
      <c r="L46" s="350"/>
      <c r="M46" s="350"/>
      <c r="N46" s="350"/>
      <c r="O46" s="350"/>
      <c r="P46" s="350"/>
      <c r="Q46" s="350"/>
      <c r="R46" s="350"/>
      <c r="S46" s="350"/>
      <c r="T46" s="350"/>
      <c r="U46" s="350"/>
      <c r="V46" s="350"/>
      <c r="W46" s="350"/>
      <c r="X46" s="350"/>
      <c r="Y46" s="350"/>
      <c r="Z46" s="350"/>
      <c r="AA46" s="350"/>
      <c r="AB46" s="350"/>
      <c r="AC46" s="350"/>
      <c r="AD46" s="350"/>
      <c r="AE46" s="350"/>
      <c r="AF46" s="350"/>
      <c r="AG46" s="350"/>
      <c r="AH46" s="350"/>
      <c r="AI46" s="350"/>
      <c r="AJ46" s="350"/>
      <c r="AK46" s="350"/>
      <c r="AL46" s="350"/>
      <c r="AM46" s="211"/>
      <c r="AN46" s="355"/>
      <c r="AO46" s="355"/>
      <c r="AP46" s="355"/>
      <c r="AQ46" s="355"/>
      <c r="AR46" s="355"/>
      <c r="AS46" s="355"/>
      <c r="AT46" s="355"/>
      <c r="AU46" s="355"/>
      <c r="AV46" s="355"/>
      <c r="AW46" s="355"/>
      <c r="AX46" s="355"/>
      <c r="AY46" s="355"/>
      <c r="AZ46" s="355"/>
      <c r="BA46" s="355"/>
      <c r="BB46" s="355"/>
      <c r="BC46" s="355"/>
      <c r="BD46" s="355"/>
      <c r="BE46" s="355"/>
      <c r="BF46" s="211"/>
      <c r="BG46" s="356"/>
      <c r="BH46" s="356"/>
      <c r="BI46" s="356"/>
      <c r="BJ46" s="356"/>
      <c r="BK46" s="356"/>
      <c r="BL46" s="212"/>
      <c r="CM46" s="253"/>
      <c r="CN46" s="253"/>
      <c r="CO46" s="262"/>
      <c r="CP46" s="255"/>
      <c r="CR46" s="262"/>
      <c r="CS46" s="263"/>
      <c r="CV46" s="186"/>
      <c r="CW46" s="186"/>
      <c r="CX46" s="228"/>
      <c r="CY46" s="228"/>
      <c r="CZ46" s="228"/>
      <c r="DA46" s="228"/>
      <c r="DB46" s="228"/>
      <c r="DC46" s="228"/>
      <c r="DD46" s="228"/>
      <c r="DE46" s="228"/>
      <c r="DF46" s="228"/>
      <c r="DG46" s="228"/>
      <c r="DH46" s="228"/>
      <c r="DI46" s="228"/>
      <c r="DJ46" s="228"/>
      <c r="DK46" s="228"/>
      <c r="DL46" s="228"/>
      <c r="DM46" s="228"/>
      <c r="DN46" s="228"/>
      <c r="DO46" s="228"/>
      <c r="DP46" s="228"/>
      <c r="DQ46" s="228"/>
      <c r="DR46" s="228"/>
      <c r="DS46" s="228"/>
      <c r="DT46" s="228"/>
      <c r="DU46" s="228"/>
      <c r="DV46" s="228"/>
      <c r="DW46" s="228"/>
      <c r="DX46" s="228"/>
      <c r="DY46" s="228"/>
      <c r="DZ46" s="228"/>
      <c r="EA46" s="228"/>
      <c r="EB46" s="228"/>
      <c r="EC46" s="228"/>
      <c r="ED46" s="228"/>
      <c r="EE46" s="228"/>
      <c r="EF46" s="228"/>
      <c r="EG46" s="228"/>
      <c r="EH46" s="228"/>
      <c r="EI46" s="228"/>
      <c r="EJ46" s="228"/>
      <c r="EK46" s="228"/>
      <c r="EL46" s="228"/>
      <c r="EM46" s="228"/>
    </row>
    <row r="47" spans="1:143" ht="12" customHeight="1">
      <c r="A47" s="210"/>
      <c r="B47" s="354">
        <f t="shared" si="0"/>
        <v>0</v>
      </c>
      <c r="C47" s="354"/>
      <c r="D47" s="354"/>
      <c r="E47" s="354"/>
      <c r="F47" s="354"/>
      <c r="G47" s="316"/>
      <c r="H47" s="350"/>
      <c r="I47" s="350"/>
      <c r="J47" s="350"/>
      <c r="K47" s="350"/>
      <c r="L47" s="350"/>
      <c r="M47" s="350"/>
      <c r="N47" s="350"/>
      <c r="O47" s="350"/>
      <c r="P47" s="350"/>
      <c r="Q47" s="350"/>
      <c r="R47" s="350"/>
      <c r="S47" s="350"/>
      <c r="T47" s="350"/>
      <c r="U47" s="350"/>
      <c r="V47" s="350"/>
      <c r="W47" s="350"/>
      <c r="X47" s="350"/>
      <c r="Y47" s="350"/>
      <c r="Z47" s="350"/>
      <c r="AA47" s="350"/>
      <c r="AB47" s="350"/>
      <c r="AC47" s="350"/>
      <c r="AD47" s="350"/>
      <c r="AE47" s="350"/>
      <c r="AF47" s="350"/>
      <c r="AG47" s="350"/>
      <c r="AH47" s="350"/>
      <c r="AI47" s="350"/>
      <c r="AJ47" s="350"/>
      <c r="AK47" s="350"/>
      <c r="AL47" s="350"/>
      <c r="AM47" s="211"/>
      <c r="AN47" s="355"/>
      <c r="AO47" s="355"/>
      <c r="AP47" s="355"/>
      <c r="AQ47" s="355"/>
      <c r="AR47" s="355"/>
      <c r="AS47" s="355"/>
      <c r="AT47" s="355"/>
      <c r="AU47" s="355"/>
      <c r="AV47" s="355"/>
      <c r="AW47" s="355"/>
      <c r="AX47" s="355"/>
      <c r="AY47" s="355"/>
      <c r="AZ47" s="355"/>
      <c r="BA47" s="355"/>
      <c r="BB47" s="355"/>
      <c r="BC47" s="355"/>
      <c r="BD47" s="355"/>
      <c r="BE47" s="355"/>
      <c r="BF47" s="211"/>
      <c r="BG47" s="356"/>
      <c r="BH47" s="356"/>
      <c r="BI47" s="356"/>
      <c r="BJ47" s="356"/>
      <c r="BK47" s="356"/>
      <c r="BL47" s="212"/>
      <c r="CM47" s="253"/>
      <c r="CN47" s="253"/>
      <c r="CO47" s="262"/>
      <c r="CP47" s="255"/>
      <c r="CR47" s="262"/>
      <c r="CS47" s="263"/>
      <c r="CV47" s="186"/>
      <c r="CW47" s="186"/>
      <c r="CX47" s="228"/>
      <c r="CY47" s="228"/>
      <c r="CZ47" s="228"/>
      <c r="DA47" s="228"/>
      <c r="DB47" s="228"/>
      <c r="DC47" s="228"/>
      <c r="DD47" s="228"/>
      <c r="DE47" s="228"/>
      <c r="DF47" s="228"/>
      <c r="DG47" s="228"/>
      <c r="DH47" s="228"/>
      <c r="DI47" s="228"/>
      <c r="DJ47" s="228"/>
      <c r="DK47" s="228"/>
      <c r="DL47" s="228"/>
      <c r="DM47" s="228"/>
      <c r="DN47" s="228"/>
      <c r="DO47" s="228"/>
      <c r="DP47" s="228"/>
      <c r="DQ47" s="228"/>
      <c r="DR47" s="228"/>
      <c r="DS47" s="228"/>
      <c r="DT47" s="228"/>
      <c r="DU47" s="228"/>
      <c r="DV47" s="228"/>
      <c r="DW47" s="228"/>
      <c r="DX47" s="228"/>
      <c r="DY47" s="228"/>
      <c r="DZ47" s="228"/>
      <c r="EA47" s="228"/>
      <c r="EB47" s="228"/>
      <c r="EC47" s="228"/>
      <c r="ED47" s="228"/>
      <c r="EE47" s="228"/>
      <c r="EF47" s="228"/>
      <c r="EG47" s="228"/>
      <c r="EH47" s="228"/>
      <c r="EI47" s="228"/>
      <c r="EJ47" s="228"/>
      <c r="EK47" s="228"/>
      <c r="EL47" s="228"/>
      <c r="EM47" s="228"/>
    </row>
    <row r="48" spans="1:143" ht="12" customHeight="1">
      <c r="A48" s="210"/>
      <c r="B48" s="354">
        <f t="shared" si="0"/>
        <v>0</v>
      </c>
      <c r="C48" s="354"/>
      <c r="D48" s="354"/>
      <c r="E48" s="354"/>
      <c r="F48" s="354"/>
      <c r="G48" s="316"/>
      <c r="H48" s="350"/>
      <c r="I48" s="350"/>
      <c r="J48" s="350"/>
      <c r="K48" s="350"/>
      <c r="L48" s="350"/>
      <c r="M48" s="350"/>
      <c r="N48" s="350"/>
      <c r="O48" s="350"/>
      <c r="P48" s="350"/>
      <c r="Q48" s="350"/>
      <c r="R48" s="350"/>
      <c r="S48" s="350"/>
      <c r="T48" s="350"/>
      <c r="U48" s="350"/>
      <c r="V48" s="350"/>
      <c r="W48" s="350"/>
      <c r="X48" s="350"/>
      <c r="Y48" s="350"/>
      <c r="Z48" s="350"/>
      <c r="AA48" s="350"/>
      <c r="AB48" s="350"/>
      <c r="AC48" s="350"/>
      <c r="AD48" s="350"/>
      <c r="AE48" s="350"/>
      <c r="AF48" s="350"/>
      <c r="AG48" s="350"/>
      <c r="AH48" s="350"/>
      <c r="AI48" s="350"/>
      <c r="AJ48" s="350"/>
      <c r="AK48" s="350"/>
      <c r="AL48" s="350"/>
      <c r="AM48" s="211"/>
      <c r="AN48" s="355"/>
      <c r="AO48" s="355"/>
      <c r="AP48" s="355"/>
      <c r="AQ48" s="355"/>
      <c r="AR48" s="355"/>
      <c r="AS48" s="355"/>
      <c r="AT48" s="355"/>
      <c r="AU48" s="355"/>
      <c r="AV48" s="355"/>
      <c r="AW48" s="355"/>
      <c r="AX48" s="355"/>
      <c r="AY48" s="355"/>
      <c r="AZ48" s="355"/>
      <c r="BA48" s="355"/>
      <c r="BB48" s="355"/>
      <c r="BC48" s="355"/>
      <c r="BD48" s="355"/>
      <c r="BE48" s="355"/>
      <c r="BF48" s="211"/>
      <c r="BG48" s="356"/>
      <c r="BH48" s="356"/>
      <c r="BI48" s="356"/>
      <c r="BJ48" s="356"/>
      <c r="BK48" s="356"/>
      <c r="BL48" s="212"/>
      <c r="CM48" s="253"/>
      <c r="CN48" s="253"/>
      <c r="CO48" s="262"/>
      <c r="CP48" s="255"/>
      <c r="CR48" s="262"/>
      <c r="CS48" s="263"/>
      <c r="CV48" s="186"/>
      <c r="CW48" s="186"/>
      <c r="CX48" s="228"/>
      <c r="CY48" s="228"/>
      <c r="CZ48" s="228"/>
      <c r="DA48" s="228"/>
      <c r="DB48" s="228"/>
      <c r="DC48" s="228"/>
      <c r="DD48" s="228"/>
      <c r="DE48" s="228"/>
      <c r="DF48" s="228"/>
      <c r="DG48" s="228"/>
      <c r="DH48" s="228"/>
      <c r="DI48" s="228"/>
      <c r="DJ48" s="228"/>
      <c r="DK48" s="228"/>
      <c r="DL48" s="228"/>
      <c r="DM48" s="228"/>
      <c r="DN48" s="228"/>
      <c r="DO48" s="228"/>
      <c r="DP48" s="228"/>
      <c r="DQ48" s="228"/>
      <c r="DR48" s="228"/>
      <c r="DS48" s="228"/>
      <c r="DT48" s="228"/>
      <c r="DU48" s="228"/>
      <c r="DV48" s="228"/>
      <c r="DW48" s="228"/>
      <c r="DX48" s="228"/>
      <c r="DY48" s="228"/>
      <c r="DZ48" s="228"/>
      <c r="EA48" s="228"/>
      <c r="EB48" s="228"/>
      <c r="EC48" s="228"/>
      <c r="ED48" s="228"/>
      <c r="EE48" s="228"/>
      <c r="EF48" s="228"/>
      <c r="EG48" s="228"/>
      <c r="EH48" s="228"/>
      <c r="EI48" s="228"/>
      <c r="EJ48" s="228"/>
      <c r="EK48" s="228"/>
      <c r="EL48" s="228"/>
      <c r="EM48" s="228"/>
    </row>
    <row r="49" spans="1:143" ht="12" customHeight="1">
      <c r="A49" s="210"/>
      <c r="B49" s="354">
        <f t="shared" si="0"/>
        <v>0</v>
      </c>
      <c r="C49" s="354"/>
      <c r="D49" s="354"/>
      <c r="E49" s="354"/>
      <c r="F49" s="354"/>
      <c r="G49" s="316"/>
      <c r="H49" s="350"/>
      <c r="I49" s="350"/>
      <c r="J49" s="350"/>
      <c r="K49" s="350"/>
      <c r="L49" s="350"/>
      <c r="M49" s="350"/>
      <c r="N49" s="350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0"/>
      <c r="Z49" s="350"/>
      <c r="AA49" s="350"/>
      <c r="AB49" s="350"/>
      <c r="AC49" s="350"/>
      <c r="AD49" s="350"/>
      <c r="AE49" s="350"/>
      <c r="AF49" s="350"/>
      <c r="AG49" s="350"/>
      <c r="AH49" s="350"/>
      <c r="AI49" s="350"/>
      <c r="AJ49" s="350"/>
      <c r="AK49" s="350"/>
      <c r="AL49" s="350"/>
      <c r="AM49" s="211"/>
      <c r="AN49" s="355"/>
      <c r="AO49" s="355"/>
      <c r="AP49" s="355"/>
      <c r="AQ49" s="355"/>
      <c r="AR49" s="355"/>
      <c r="AS49" s="355"/>
      <c r="AT49" s="355"/>
      <c r="AU49" s="355"/>
      <c r="AV49" s="355"/>
      <c r="AW49" s="355"/>
      <c r="AX49" s="355"/>
      <c r="AY49" s="355"/>
      <c r="AZ49" s="355"/>
      <c r="BA49" s="355"/>
      <c r="BB49" s="355"/>
      <c r="BC49" s="355"/>
      <c r="BD49" s="355"/>
      <c r="BE49" s="355"/>
      <c r="BF49" s="211"/>
      <c r="BG49" s="356"/>
      <c r="BH49" s="356"/>
      <c r="BI49" s="356"/>
      <c r="BJ49" s="356"/>
      <c r="BK49" s="356"/>
      <c r="BL49" s="212"/>
      <c r="CM49" s="253"/>
      <c r="CN49" s="253"/>
      <c r="CO49" s="262"/>
      <c r="CP49" s="255"/>
      <c r="CR49" s="262"/>
      <c r="CS49" s="263"/>
      <c r="CV49" s="186"/>
      <c r="CW49" s="186"/>
      <c r="CX49" s="228"/>
      <c r="CY49" s="228"/>
      <c r="CZ49" s="228"/>
      <c r="DA49" s="228"/>
      <c r="DB49" s="228"/>
      <c r="DC49" s="228"/>
      <c r="DD49" s="228"/>
      <c r="DE49" s="228"/>
      <c r="DF49" s="228"/>
      <c r="DG49" s="228"/>
      <c r="DH49" s="228"/>
      <c r="DI49" s="228"/>
      <c r="DJ49" s="228"/>
      <c r="DK49" s="228"/>
      <c r="DL49" s="228"/>
      <c r="DM49" s="228"/>
      <c r="DN49" s="228"/>
      <c r="DO49" s="228"/>
      <c r="DP49" s="228"/>
      <c r="DQ49" s="228"/>
      <c r="DR49" s="228"/>
      <c r="DS49" s="228"/>
      <c r="DT49" s="228"/>
      <c r="DU49" s="228"/>
      <c r="DV49" s="228"/>
      <c r="DW49" s="228"/>
      <c r="DX49" s="228"/>
      <c r="DY49" s="228"/>
      <c r="DZ49" s="228"/>
      <c r="EA49" s="228"/>
      <c r="EB49" s="228"/>
      <c r="EC49" s="228"/>
      <c r="ED49" s="228"/>
      <c r="EE49" s="228"/>
      <c r="EF49" s="228"/>
      <c r="EG49" s="228"/>
      <c r="EH49" s="228"/>
      <c r="EI49" s="228"/>
      <c r="EJ49" s="228"/>
      <c r="EK49" s="228"/>
      <c r="EL49" s="228"/>
      <c r="EM49" s="228"/>
    </row>
    <row r="50" spans="1:143" ht="12" customHeight="1">
      <c r="A50" s="210"/>
      <c r="B50" s="354">
        <f t="shared" si="0"/>
        <v>0</v>
      </c>
      <c r="C50" s="354"/>
      <c r="D50" s="354"/>
      <c r="E50" s="354"/>
      <c r="F50" s="354"/>
      <c r="G50" s="316"/>
      <c r="H50" s="350"/>
      <c r="I50" s="350"/>
      <c r="J50" s="350"/>
      <c r="K50" s="350"/>
      <c r="L50" s="350"/>
      <c r="M50" s="350"/>
      <c r="N50" s="350"/>
      <c r="O50" s="350"/>
      <c r="P50" s="350"/>
      <c r="Q50" s="350"/>
      <c r="R50" s="350"/>
      <c r="S50" s="350"/>
      <c r="T50" s="350"/>
      <c r="U50" s="350"/>
      <c r="V50" s="350"/>
      <c r="W50" s="350"/>
      <c r="X50" s="350"/>
      <c r="Y50" s="350"/>
      <c r="Z50" s="350"/>
      <c r="AA50" s="350"/>
      <c r="AB50" s="350"/>
      <c r="AC50" s="350"/>
      <c r="AD50" s="350"/>
      <c r="AE50" s="350"/>
      <c r="AF50" s="350"/>
      <c r="AG50" s="350"/>
      <c r="AH50" s="350"/>
      <c r="AI50" s="350"/>
      <c r="AJ50" s="350"/>
      <c r="AK50" s="350"/>
      <c r="AL50" s="350"/>
      <c r="AM50" s="211"/>
      <c r="AN50" s="355"/>
      <c r="AO50" s="355"/>
      <c r="AP50" s="355"/>
      <c r="AQ50" s="355"/>
      <c r="AR50" s="355"/>
      <c r="AS50" s="355"/>
      <c r="AT50" s="355"/>
      <c r="AU50" s="355"/>
      <c r="AV50" s="355"/>
      <c r="AW50" s="355"/>
      <c r="AX50" s="355"/>
      <c r="AY50" s="355"/>
      <c r="AZ50" s="355"/>
      <c r="BA50" s="355"/>
      <c r="BB50" s="355"/>
      <c r="BC50" s="355"/>
      <c r="BD50" s="355"/>
      <c r="BE50" s="355"/>
      <c r="BF50" s="211"/>
      <c r="BG50" s="356"/>
      <c r="BH50" s="356"/>
      <c r="BI50" s="356"/>
      <c r="BJ50" s="356"/>
      <c r="BK50" s="356"/>
      <c r="BL50" s="212"/>
      <c r="CM50" s="253"/>
      <c r="CN50" s="253"/>
      <c r="CO50" s="262"/>
      <c r="CP50" s="255"/>
      <c r="CR50" s="262"/>
      <c r="CS50" s="263"/>
      <c r="CV50" s="186"/>
      <c r="CW50" s="186"/>
      <c r="CX50" s="228"/>
      <c r="CY50" s="228"/>
      <c r="CZ50" s="228"/>
      <c r="DA50" s="228"/>
      <c r="DB50" s="228"/>
      <c r="DC50" s="228"/>
      <c r="DD50" s="228"/>
      <c r="DE50" s="228"/>
      <c r="DF50" s="228"/>
      <c r="DG50" s="228"/>
      <c r="DH50" s="228"/>
      <c r="DI50" s="228"/>
      <c r="DJ50" s="228"/>
      <c r="DK50" s="228"/>
      <c r="DL50" s="228"/>
      <c r="DM50" s="228"/>
      <c r="DN50" s="228"/>
      <c r="DO50" s="228"/>
      <c r="DP50" s="228"/>
      <c r="DQ50" s="228"/>
      <c r="DR50" s="228"/>
      <c r="DS50" s="228"/>
      <c r="DT50" s="228"/>
      <c r="DU50" s="228"/>
      <c r="DV50" s="228"/>
      <c r="DW50" s="228"/>
      <c r="DX50" s="228"/>
      <c r="DY50" s="228"/>
      <c r="DZ50" s="228"/>
      <c r="EA50" s="228"/>
      <c r="EB50" s="228"/>
      <c r="EC50" s="228"/>
      <c r="ED50" s="228"/>
      <c r="EE50" s="228"/>
      <c r="EF50" s="228"/>
      <c r="EG50" s="228"/>
      <c r="EH50" s="228"/>
      <c r="EI50" s="228"/>
      <c r="EJ50" s="228"/>
      <c r="EK50" s="228"/>
      <c r="EL50" s="228"/>
      <c r="EM50" s="228"/>
    </row>
    <row r="51" spans="1:143" ht="12" customHeight="1">
      <c r="A51" s="210"/>
      <c r="B51" s="354">
        <f t="shared" si="0"/>
        <v>0</v>
      </c>
      <c r="C51" s="354"/>
      <c r="D51" s="354"/>
      <c r="E51" s="354"/>
      <c r="F51" s="354"/>
      <c r="G51" s="316"/>
      <c r="H51" s="350"/>
      <c r="I51" s="350"/>
      <c r="J51" s="350"/>
      <c r="K51" s="350"/>
      <c r="L51" s="350"/>
      <c r="M51" s="350"/>
      <c r="N51" s="350"/>
      <c r="O51" s="350"/>
      <c r="P51" s="350"/>
      <c r="Q51" s="350"/>
      <c r="R51" s="350"/>
      <c r="S51" s="350"/>
      <c r="T51" s="350"/>
      <c r="U51" s="350"/>
      <c r="V51" s="350"/>
      <c r="W51" s="350"/>
      <c r="X51" s="350"/>
      <c r="Y51" s="350"/>
      <c r="Z51" s="350"/>
      <c r="AA51" s="350"/>
      <c r="AB51" s="350"/>
      <c r="AC51" s="350"/>
      <c r="AD51" s="350"/>
      <c r="AE51" s="350"/>
      <c r="AF51" s="350"/>
      <c r="AG51" s="350"/>
      <c r="AH51" s="350"/>
      <c r="AI51" s="350"/>
      <c r="AJ51" s="350"/>
      <c r="AK51" s="350"/>
      <c r="AL51" s="350"/>
      <c r="AM51" s="211"/>
      <c r="AN51" s="355"/>
      <c r="AO51" s="355"/>
      <c r="AP51" s="355"/>
      <c r="AQ51" s="355"/>
      <c r="AR51" s="355"/>
      <c r="AS51" s="355"/>
      <c r="AT51" s="355"/>
      <c r="AU51" s="355"/>
      <c r="AV51" s="355"/>
      <c r="AW51" s="355"/>
      <c r="AX51" s="355"/>
      <c r="AY51" s="355"/>
      <c r="AZ51" s="355"/>
      <c r="BA51" s="355"/>
      <c r="BB51" s="355"/>
      <c r="BC51" s="355"/>
      <c r="BD51" s="355"/>
      <c r="BE51" s="355"/>
      <c r="BF51" s="211"/>
      <c r="BG51" s="356"/>
      <c r="BH51" s="356"/>
      <c r="BI51" s="356"/>
      <c r="BJ51" s="356"/>
      <c r="BK51" s="356"/>
      <c r="BL51" s="212"/>
      <c r="CM51" s="253"/>
      <c r="CN51" s="253"/>
      <c r="CO51" s="262"/>
      <c r="CP51" s="255"/>
      <c r="CR51" s="262"/>
      <c r="CS51" s="263"/>
      <c r="CV51" s="186"/>
      <c r="CW51" s="186"/>
      <c r="CX51" s="228"/>
      <c r="CY51" s="228"/>
      <c r="CZ51" s="228"/>
      <c r="DA51" s="228"/>
      <c r="DB51" s="228"/>
      <c r="DC51" s="228"/>
      <c r="DD51" s="228"/>
      <c r="DE51" s="228"/>
      <c r="DF51" s="228"/>
      <c r="DG51" s="228"/>
      <c r="DH51" s="228"/>
      <c r="DI51" s="228"/>
      <c r="DJ51" s="228"/>
      <c r="DK51" s="228"/>
      <c r="DL51" s="228"/>
      <c r="DM51" s="228"/>
      <c r="DN51" s="228"/>
      <c r="DO51" s="228"/>
      <c r="DP51" s="228"/>
      <c r="DQ51" s="228"/>
      <c r="DR51" s="228"/>
      <c r="DS51" s="228"/>
      <c r="DT51" s="228"/>
      <c r="DU51" s="228"/>
      <c r="DV51" s="228"/>
      <c r="DW51" s="228"/>
      <c r="DX51" s="228"/>
      <c r="DY51" s="228"/>
      <c r="DZ51" s="228"/>
      <c r="EA51" s="228"/>
      <c r="EB51" s="228"/>
      <c r="EC51" s="228"/>
      <c r="ED51" s="228"/>
      <c r="EE51" s="228"/>
      <c r="EF51" s="228"/>
      <c r="EG51" s="228"/>
      <c r="EH51" s="228"/>
      <c r="EI51" s="228"/>
      <c r="EJ51" s="228"/>
      <c r="EK51" s="228"/>
      <c r="EL51" s="228"/>
      <c r="EM51" s="228"/>
    </row>
    <row r="52" spans="1:143" ht="12" customHeight="1">
      <c r="A52" s="210"/>
      <c r="B52" s="354">
        <f t="shared" si="0"/>
        <v>0</v>
      </c>
      <c r="C52" s="354"/>
      <c r="D52" s="354"/>
      <c r="E52" s="354"/>
      <c r="F52" s="354"/>
      <c r="G52" s="316"/>
      <c r="H52" s="350"/>
      <c r="I52" s="350"/>
      <c r="J52" s="350"/>
      <c r="K52" s="350"/>
      <c r="L52" s="350"/>
      <c r="M52" s="350"/>
      <c r="N52" s="350"/>
      <c r="O52" s="350"/>
      <c r="P52" s="350"/>
      <c r="Q52" s="350"/>
      <c r="R52" s="350"/>
      <c r="S52" s="350"/>
      <c r="T52" s="350"/>
      <c r="U52" s="350"/>
      <c r="V52" s="350"/>
      <c r="W52" s="350"/>
      <c r="X52" s="350"/>
      <c r="Y52" s="350"/>
      <c r="Z52" s="350"/>
      <c r="AA52" s="350"/>
      <c r="AB52" s="350"/>
      <c r="AC52" s="350"/>
      <c r="AD52" s="350"/>
      <c r="AE52" s="350"/>
      <c r="AF52" s="350"/>
      <c r="AG52" s="350"/>
      <c r="AH52" s="350"/>
      <c r="AI52" s="350"/>
      <c r="AJ52" s="350"/>
      <c r="AK52" s="350"/>
      <c r="AL52" s="350"/>
      <c r="AM52" s="211"/>
      <c r="AN52" s="355"/>
      <c r="AO52" s="355"/>
      <c r="AP52" s="355"/>
      <c r="AQ52" s="355"/>
      <c r="AR52" s="355"/>
      <c r="AS52" s="355"/>
      <c r="AT52" s="355"/>
      <c r="AU52" s="355"/>
      <c r="AV52" s="355"/>
      <c r="AW52" s="355"/>
      <c r="AX52" s="355"/>
      <c r="AY52" s="355"/>
      <c r="AZ52" s="355"/>
      <c r="BA52" s="355"/>
      <c r="BB52" s="355"/>
      <c r="BC52" s="355"/>
      <c r="BD52" s="355"/>
      <c r="BE52" s="355"/>
      <c r="BF52" s="211"/>
      <c r="BG52" s="356"/>
      <c r="BH52" s="356"/>
      <c r="BI52" s="356"/>
      <c r="BJ52" s="356"/>
      <c r="BK52" s="356"/>
      <c r="BL52" s="212"/>
      <c r="CM52" s="253"/>
      <c r="CN52" s="253"/>
      <c r="CO52" s="262"/>
      <c r="CP52" s="255"/>
      <c r="CR52" s="262"/>
      <c r="CS52" s="263"/>
      <c r="CV52" s="186"/>
      <c r="CW52" s="186"/>
      <c r="CX52" s="228"/>
      <c r="CY52" s="228"/>
      <c r="CZ52" s="228"/>
      <c r="DA52" s="228"/>
      <c r="DB52" s="228"/>
      <c r="DC52" s="228"/>
      <c r="DD52" s="228"/>
      <c r="DE52" s="228"/>
      <c r="DF52" s="228"/>
      <c r="DG52" s="228"/>
      <c r="DH52" s="228"/>
      <c r="DI52" s="228"/>
      <c r="DJ52" s="228"/>
      <c r="DK52" s="228"/>
      <c r="DL52" s="228"/>
      <c r="DM52" s="228"/>
      <c r="DN52" s="228"/>
      <c r="DO52" s="228"/>
      <c r="DP52" s="228"/>
      <c r="DQ52" s="228"/>
      <c r="DR52" s="228"/>
      <c r="DS52" s="228"/>
      <c r="DT52" s="228"/>
      <c r="DU52" s="228"/>
      <c r="DV52" s="228"/>
      <c r="DW52" s="228"/>
      <c r="DX52" s="228"/>
      <c r="DY52" s="228"/>
      <c r="DZ52" s="228"/>
      <c r="EA52" s="228"/>
      <c r="EB52" s="228"/>
      <c r="EC52" s="228"/>
      <c r="ED52" s="228"/>
      <c r="EE52" s="228"/>
      <c r="EF52" s="228"/>
      <c r="EG52" s="228"/>
      <c r="EH52" s="228"/>
      <c r="EI52" s="228"/>
      <c r="EJ52" s="228"/>
      <c r="EK52" s="228"/>
      <c r="EL52" s="228"/>
      <c r="EM52" s="228"/>
    </row>
    <row r="53" spans="1:143" ht="12" customHeight="1">
      <c r="A53" s="210"/>
      <c r="B53" s="354">
        <f t="shared" si="0"/>
        <v>0</v>
      </c>
      <c r="C53" s="354"/>
      <c r="D53" s="354"/>
      <c r="E53" s="354"/>
      <c r="F53" s="354"/>
      <c r="G53" s="316"/>
      <c r="H53" s="350"/>
      <c r="I53" s="350"/>
      <c r="J53" s="350"/>
      <c r="K53" s="350"/>
      <c r="L53" s="350"/>
      <c r="M53" s="350"/>
      <c r="N53" s="350"/>
      <c r="O53" s="350"/>
      <c r="P53" s="350"/>
      <c r="Q53" s="350"/>
      <c r="R53" s="350"/>
      <c r="S53" s="350"/>
      <c r="T53" s="350"/>
      <c r="U53" s="350"/>
      <c r="V53" s="350"/>
      <c r="W53" s="350"/>
      <c r="X53" s="350"/>
      <c r="Y53" s="350"/>
      <c r="Z53" s="350"/>
      <c r="AA53" s="350"/>
      <c r="AB53" s="350"/>
      <c r="AC53" s="350"/>
      <c r="AD53" s="350"/>
      <c r="AE53" s="350"/>
      <c r="AF53" s="350"/>
      <c r="AG53" s="350"/>
      <c r="AH53" s="350"/>
      <c r="AI53" s="350"/>
      <c r="AJ53" s="350"/>
      <c r="AK53" s="350"/>
      <c r="AL53" s="350"/>
      <c r="AM53" s="211"/>
      <c r="AN53" s="355"/>
      <c r="AO53" s="355"/>
      <c r="AP53" s="355"/>
      <c r="AQ53" s="355"/>
      <c r="AR53" s="355"/>
      <c r="AS53" s="355"/>
      <c r="AT53" s="355"/>
      <c r="AU53" s="355"/>
      <c r="AV53" s="355"/>
      <c r="AW53" s="355"/>
      <c r="AX53" s="355"/>
      <c r="AY53" s="355"/>
      <c r="AZ53" s="355"/>
      <c r="BA53" s="355"/>
      <c r="BB53" s="355"/>
      <c r="BC53" s="355"/>
      <c r="BD53" s="355"/>
      <c r="BE53" s="355"/>
      <c r="BF53" s="211"/>
      <c r="BG53" s="356"/>
      <c r="BH53" s="356"/>
      <c r="BI53" s="356"/>
      <c r="BJ53" s="356"/>
      <c r="BK53" s="356"/>
      <c r="BL53" s="212"/>
      <c r="CM53" s="253"/>
      <c r="CN53" s="253"/>
      <c r="CO53" s="262"/>
      <c r="CP53" s="255"/>
      <c r="CR53" s="262"/>
      <c r="CS53" s="263"/>
      <c r="CV53" s="186"/>
      <c r="CW53" s="186"/>
      <c r="CX53" s="228"/>
      <c r="CY53" s="228"/>
      <c r="CZ53" s="228"/>
      <c r="DA53" s="228"/>
      <c r="DB53" s="228"/>
      <c r="DC53" s="228"/>
      <c r="DD53" s="228"/>
      <c r="DE53" s="228"/>
      <c r="DF53" s="228"/>
      <c r="DG53" s="228"/>
      <c r="DH53" s="228"/>
      <c r="DI53" s="228"/>
      <c r="DJ53" s="228"/>
      <c r="DK53" s="228"/>
      <c r="DL53" s="228"/>
      <c r="DM53" s="228"/>
      <c r="DN53" s="228"/>
      <c r="DO53" s="228"/>
      <c r="DP53" s="228"/>
      <c r="DQ53" s="228"/>
      <c r="DR53" s="228"/>
      <c r="DS53" s="228"/>
      <c r="DT53" s="228"/>
      <c r="DU53" s="228"/>
      <c r="DV53" s="228"/>
      <c r="DW53" s="228"/>
      <c r="DX53" s="228"/>
      <c r="DY53" s="228"/>
      <c r="DZ53" s="228"/>
      <c r="EA53" s="228"/>
      <c r="EB53" s="228"/>
      <c r="EC53" s="228"/>
      <c r="ED53" s="228"/>
      <c r="EE53" s="228"/>
      <c r="EF53" s="228"/>
      <c r="EG53" s="228"/>
      <c r="EH53" s="228"/>
      <c r="EI53" s="228"/>
      <c r="EJ53" s="228"/>
      <c r="EK53" s="228"/>
      <c r="EL53" s="228"/>
      <c r="EM53" s="228"/>
    </row>
    <row r="54" spans="1:143" ht="11.25" customHeight="1">
      <c r="A54" s="205"/>
      <c r="B54" s="352" t="s">
        <v>37</v>
      </c>
      <c r="C54" s="352"/>
      <c r="D54" s="352"/>
      <c r="E54" s="352"/>
      <c r="F54" s="352"/>
      <c r="G54" s="352"/>
      <c r="H54" s="352"/>
      <c r="I54" s="352"/>
      <c r="J54" s="352"/>
      <c r="K54" s="352"/>
      <c r="L54" s="352"/>
      <c r="M54" s="352"/>
      <c r="N54" s="352"/>
      <c r="O54" s="352"/>
      <c r="P54" s="352"/>
      <c r="Q54" s="352"/>
      <c r="R54" s="352"/>
      <c r="S54" s="352"/>
      <c r="T54" s="352"/>
      <c r="U54" s="352"/>
      <c r="V54" s="352"/>
      <c r="W54" s="352"/>
      <c r="X54" s="352"/>
      <c r="Y54" s="352"/>
      <c r="Z54" s="352"/>
      <c r="AA54" s="352"/>
      <c r="AB54" s="352"/>
      <c r="AC54" s="352"/>
      <c r="AD54" s="352"/>
      <c r="AE54" s="352"/>
      <c r="AF54" s="352"/>
      <c r="AG54" s="352"/>
      <c r="AH54" s="352"/>
      <c r="AI54" s="352"/>
      <c r="AJ54" s="352"/>
      <c r="AK54" s="352"/>
      <c r="AL54" s="352"/>
      <c r="AM54" s="352"/>
      <c r="AN54" s="352"/>
      <c r="AO54" s="352"/>
      <c r="AP54" s="352"/>
      <c r="AQ54" s="352"/>
      <c r="AR54" s="352"/>
      <c r="AS54" s="352"/>
      <c r="AT54" s="352"/>
      <c r="AU54" s="352"/>
      <c r="AV54" s="352"/>
      <c r="AW54" s="352"/>
      <c r="AX54" s="352"/>
      <c r="AY54" s="352"/>
      <c r="AZ54" s="352"/>
      <c r="BA54" s="352"/>
      <c r="BB54" s="352"/>
      <c r="BC54" s="352"/>
      <c r="BD54" s="352"/>
      <c r="BE54" s="352"/>
      <c r="BF54" s="213"/>
      <c r="BG54" s="353" t="str">
        <f>IF(SUM(BG41:BG53)=1000,1000,"ERRO")</f>
        <v>ERRO</v>
      </c>
      <c r="BH54" s="353"/>
      <c r="BI54" s="353"/>
      <c r="BJ54" s="353"/>
      <c r="BK54" s="353"/>
      <c r="BL54" s="214"/>
      <c r="CM54" s="253"/>
      <c r="CN54" s="253"/>
      <c r="CO54" s="262"/>
      <c r="CP54" s="255"/>
      <c r="CR54" s="262"/>
      <c r="CS54" s="263"/>
      <c r="CV54" s="186"/>
      <c r="CW54" s="186"/>
      <c r="CX54" s="228"/>
      <c r="CY54" s="228"/>
      <c r="CZ54" s="228"/>
      <c r="DA54" s="228"/>
      <c r="DB54" s="228"/>
      <c r="DC54" s="228"/>
      <c r="DD54" s="228"/>
      <c r="DE54" s="228"/>
      <c r="DF54" s="228"/>
      <c r="DG54" s="228"/>
      <c r="DH54" s="228"/>
      <c r="DI54" s="228"/>
      <c r="DJ54" s="228"/>
      <c r="DK54" s="228"/>
      <c r="DL54" s="228"/>
      <c r="DM54" s="228"/>
      <c r="DN54" s="228"/>
      <c r="DO54" s="228"/>
      <c r="DP54" s="228"/>
      <c r="DQ54" s="228"/>
      <c r="DR54" s="228"/>
      <c r="DS54" s="228"/>
      <c r="DT54" s="228"/>
      <c r="DU54" s="228"/>
      <c r="DV54" s="228"/>
      <c r="DW54" s="228"/>
      <c r="DX54" s="228"/>
      <c r="DY54" s="228"/>
      <c r="DZ54" s="228"/>
      <c r="EA54" s="228"/>
      <c r="EB54" s="228"/>
      <c r="EC54" s="228"/>
      <c r="ED54" s="228"/>
      <c r="EE54" s="228"/>
      <c r="EF54" s="228"/>
      <c r="EG54" s="228"/>
      <c r="EH54" s="228"/>
      <c r="EI54" s="228"/>
      <c r="EJ54" s="228"/>
      <c r="EK54" s="228"/>
      <c r="EL54" s="228"/>
      <c r="EM54" s="228"/>
    </row>
    <row r="55" spans="1:143" ht="11.25" customHeight="1">
      <c r="A55" s="229" t="s">
        <v>38</v>
      </c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185"/>
      <c r="N55" s="185"/>
      <c r="O55" s="185"/>
      <c r="P55" s="185"/>
      <c r="Q55" s="185"/>
      <c r="R55" s="185"/>
      <c r="S55" s="185"/>
      <c r="T55" s="185"/>
      <c r="U55" s="185"/>
      <c r="V55" s="185"/>
      <c r="W55" s="185"/>
      <c r="X55" s="185"/>
      <c r="Y55" s="185"/>
      <c r="Z55" s="185"/>
      <c r="AA55" s="185"/>
      <c r="AB55" s="185"/>
      <c r="AC55" s="185"/>
      <c r="AD55" s="185"/>
      <c r="AE55" s="185"/>
      <c r="AF55" s="185"/>
      <c r="AG55" s="185"/>
      <c r="AH55" s="185"/>
      <c r="AI55" s="185"/>
      <c r="AJ55" s="185"/>
      <c r="AK55" s="185"/>
      <c r="AL55" s="185"/>
      <c r="AM55" s="185"/>
      <c r="AN55" s="185"/>
      <c r="AO55" s="185"/>
      <c r="AP55" s="185"/>
      <c r="AQ55" s="185"/>
      <c r="AR55" s="185"/>
      <c r="AS55" s="185"/>
      <c r="AT55" s="185"/>
      <c r="AU55" s="185"/>
      <c r="AV55" s="185"/>
      <c r="AW55" s="185"/>
      <c r="AX55" s="185"/>
      <c r="AY55" s="185"/>
      <c r="AZ55" s="185"/>
      <c r="BA55" s="185"/>
      <c r="BB55" s="185"/>
      <c r="BC55" s="185"/>
      <c r="BD55" s="185"/>
      <c r="BE55" s="185"/>
      <c r="BF55" s="185"/>
      <c r="BG55" s="185"/>
      <c r="BH55" s="185"/>
      <c r="BI55" s="185"/>
      <c r="BJ55" s="185"/>
      <c r="BK55" s="185"/>
      <c r="BL55" s="185"/>
      <c r="CM55" s="253"/>
      <c r="CN55" s="253"/>
      <c r="CO55" s="262"/>
      <c r="CP55" s="255"/>
      <c r="CR55" s="262"/>
      <c r="CS55" s="263"/>
      <c r="CV55" s="186"/>
      <c r="CW55" s="186"/>
      <c r="CX55" s="228"/>
      <c r="CY55" s="228"/>
      <c r="CZ55" s="228"/>
      <c r="DA55" s="228"/>
      <c r="DB55" s="228"/>
      <c r="DC55" s="228"/>
      <c r="DD55" s="228"/>
      <c r="DE55" s="228"/>
      <c r="DF55" s="228"/>
      <c r="DG55" s="228"/>
      <c r="DH55" s="228"/>
      <c r="DI55" s="228"/>
      <c r="DJ55" s="228"/>
      <c r="DK55" s="228"/>
      <c r="DL55" s="228"/>
      <c r="DM55" s="228"/>
      <c r="DN55" s="228"/>
      <c r="DO55" s="228"/>
      <c r="DP55" s="228"/>
      <c r="DQ55" s="228"/>
      <c r="DR55" s="228"/>
      <c r="DS55" s="228"/>
      <c r="DT55" s="228"/>
      <c r="DU55" s="228"/>
      <c r="DV55" s="228"/>
      <c r="DW55" s="228"/>
      <c r="DX55" s="228"/>
      <c r="DY55" s="228"/>
      <c r="DZ55" s="228"/>
      <c r="EA55" s="228"/>
      <c r="EB55" s="228"/>
      <c r="EC55" s="228"/>
      <c r="ED55" s="228"/>
      <c r="EE55" s="228"/>
      <c r="EF55" s="228"/>
      <c r="EG55" s="228"/>
      <c r="EH55" s="228"/>
      <c r="EI55" s="228"/>
      <c r="EJ55" s="228"/>
      <c r="EK55" s="228"/>
      <c r="EL55" s="228"/>
      <c r="EM55" s="228"/>
    </row>
    <row r="56" spans="1:143" ht="11.25" customHeight="1">
      <c r="A56" s="208"/>
      <c r="B56" s="313" t="s">
        <v>20</v>
      </c>
      <c r="C56" s="201"/>
      <c r="D56" s="201"/>
      <c r="E56" s="201"/>
      <c r="F56" s="201"/>
      <c r="G56" s="313" t="s">
        <v>34</v>
      </c>
      <c r="H56" s="201"/>
      <c r="I56" s="313"/>
      <c r="J56" s="201"/>
      <c r="K56" s="201"/>
      <c r="L56" s="201"/>
      <c r="M56" s="201"/>
      <c r="N56" s="201"/>
      <c r="O56" s="201"/>
      <c r="P56" s="201"/>
      <c r="Q56" s="313"/>
      <c r="R56" s="313"/>
      <c r="S56" s="201"/>
      <c r="T56" s="201"/>
      <c r="U56" s="313"/>
      <c r="V56" s="201"/>
      <c r="W56" s="313"/>
      <c r="X56" s="201"/>
      <c r="Y56" s="201"/>
      <c r="Z56" s="201"/>
      <c r="AA56" s="201"/>
      <c r="AB56" s="313" t="s">
        <v>39</v>
      </c>
      <c r="AC56" s="201"/>
      <c r="AD56" s="313"/>
      <c r="AE56" s="201"/>
      <c r="AF56" s="201"/>
      <c r="AG56" s="313"/>
      <c r="AH56" s="313" t="s">
        <v>20</v>
      </c>
      <c r="AI56" s="201"/>
      <c r="AJ56" s="201"/>
      <c r="AK56" s="201"/>
      <c r="AL56" s="201"/>
      <c r="AM56" s="313" t="s">
        <v>34</v>
      </c>
      <c r="AN56" s="201"/>
      <c r="AO56" s="313"/>
      <c r="AP56" s="201"/>
      <c r="AQ56" s="201"/>
      <c r="AR56" s="201"/>
      <c r="AS56" s="201"/>
      <c r="AT56" s="201"/>
      <c r="AU56" s="201"/>
      <c r="AV56" s="201"/>
      <c r="AW56" s="201"/>
      <c r="AX56" s="313"/>
      <c r="AY56" s="201"/>
      <c r="AZ56" s="201"/>
      <c r="BA56" s="201"/>
      <c r="BB56" s="201"/>
      <c r="BC56" s="313"/>
      <c r="BD56" s="285"/>
      <c r="BE56" s="201"/>
      <c r="BF56" s="201"/>
      <c r="BG56" s="201"/>
      <c r="BH56" s="313" t="s">
        <v>39</v>
      </c>
      <c r="BI56" s="201"/>
      <c r="BJ56" s="313"/>
      <c r="BK56" s="201"/>
      <c r="BL56" s="209"/>
      <c r="CM56" s="253"/>
      <c r="CN56" s="253"/>
      <c r="CO56" s="262"/>
      <c r="CP56" s="255"/>
      <c r="CR56" s="262"/>
      <c r="CS56" s="263"/>
      <c r="CV56" s="186"/>
      <c r="CW56" s="186"/>
      <c r="CX56" s="228"/>
      <c r="CY56" s="228"/>
      <c r="CZ56" s="228"/>
      <c r="DA56" s="228"/>
      <c r="DB56" s="228"/>
      <c r="DC56" s="228"/>
      <c r="DD56" s="228"/>
      <c r="DE56" s="228"/>
      <c r="DF56" s="228"/>
      <c r="DG56" s="228"/>
      <c r="DH56" s="228"/>
      <c r="DI56" s="228"/>
      <c r="DJ56" s="228"/>
      <c r="DK56" s="228"/>
      <c r="DL56" s="228"/>
      <c r="DM56" s="228"/>
      <c r="DN56" s="228"/>
      <c r="DO56" s="228"/>
      <c r="DP56" s="228"/>
      <c r="DQ56" s="228"/>
      <c r="DR56" s="228"/>
      <c r="DS56" s="228"/>
      <c r="DT56" s="228"/>
      <c r="DU56" s="228"/>
      <c r="DV56" s="228"/>
      <c r="DW56" s="228"/>
      <c r="DX56" s="228"/>
      <c r="DY56" s="228"/>
      <c r="DZ56" s="228"/>
      <c r="EA56" s="228"/>
      <c r="EB56" s="228"/>
      <c r="EC56" s="228"/>
      <c r="ED56" s="228"/>
      <c r="EE56" s="228"/>
      <c r="EF56" s="228"/>
      <c r="EG56" s="228"/>
      <c r="EH56" s="228"/>
      <c r="EI56" s="228"/>
      <c r="EJ56" s="228"/>
      <c r="EK56" s="228"/>
      <c r="EL56" s="228"/>
      <c r="EM56" s="228"/>
    </row>
    <row r="57" spans="1:143" ht="12" customHeight="1">
      <c r="A57" s="210"/>
      <c r="B57" s="349">
        <f>IF(ISERROR(VLOOKUP(G57,Garantias!$A5:$B83,2,FALSE)),0,VLOOKUP(G57,Garantias!$A5:$B83,2,FALSE))</f>
        <v>0</v>
      </c>
      <c r="C57" s="349"/>
      <c r="D57" s="349"/>
      <c r="E57" s="349"/>
      <c r="F57" s="275"/>
      <c r="G57" s="350"/>
      <c r="H57" s="350"/>
      <c r="I57" s="350"/>
      <c r="J57" s="350"/>
      <c r="K57" s="350"/>
      <c r="L57" s="350"/>
      <c r="M57" s="350"/>
      <c r="N57" s="350"/>
      <c r="O57" s="350"/>
      <c r="P57" s="350"/>
      <c r="Q57" s="350"/>
      <c r="R57" s="350"/>
      <c r="S57" s="350"/>
      <c r="T57" s="350"/>
      <c r="U57" s="350"/>
      <c r="V57" s="350"/>
      <c r="W57" s="350"/>
      <c r="X57" s="350"/>
      <c r="Y57" s="350"/>
      <c r="Z57" s="350"/>
      <c r="AA57" s="275"/>
      <c r="AB57" s="351"/>
      <c r="AC57" s="351"/>
      <c r="AD57" s="351"/>
      <c r="AE57" s="351"/>
      <c r="AF57" s="275"/>
      <c r="AG57" s="275"/>
      <c r="AH57" s="349">
        <f>IF(ISERROR(VLOOKUP(AM57,Garantias!$A5:$B83,2,FALSE)),0,VLOOKUP(AM57,Garantias!$A5:$B83,2,FALSE))</f>
        <v>0</v>
      </c>
      <c r="AI57" s="349"/>
      <c r="AJ57" s="349"/>
      <c r="AK57" s="349"/>
      <c r="AL57" s="275"/>
      <c r="AM57" s="350"/>
      <c r="AN57" s="350"/>
      <c r="AO57" s="350"/>
      <c r="AP57" s="350"/>
      <c r="AQ57" s="350"/>
      <c r="AR57" s="350"/>
      <c r="AS57" s="350"/>
      <c r="AT57" s="350"/>
      <c r="AU57" s="350"/>
      <c r="AV57" s="350"/>
      <c r="AW57" s="350"/>
      <c r="AX57" s="350"/>
      <c r="AY57" s="350"/>
      <c r="AZ57" s="350"/>
      <c r="BA57" s="350"/>
      <c r="BB57" s="350"/>
      <c r="BC57" s="350"/>
      <c r="BD57" s="350"/>
      <c r="BE57" s="350"/>
      <c r="BF57" s="350"/>
      <c r="BG57" s="275"/>
      <c r="BH57" s="351"/>
      <c r="BI57" s="351"/>
      <c r="BJ57" s="351"/>
      <c r="BK57" s="351"/>
      <c r="BL57" s="215"/>
      <c r="CM57" s="253"/>
      <c r="CN57" s="253"/>
      <c r="CO57" s="262"/>
      <c r="CP57" s="255"/>
      <c r="CR57" s="262"/>
      <c r="CS57" s="263"/>
      <c r="CV57" s="186"/>
      <c r="CW57" s="186"/>
      <c r="CX57" s="228"/>
      <c r="CY57" s="228"/>
      <c r="CZ57" s="228"/>
      <c r="DA57" s="228"/>
      <c r="DB57" s="228"/>
      <c r="DC57" s="228"/>
      <c r="DD57" s="228"/>
      <c r="DE57" s="228"/>
      <c r="DF57" s="228"/>
      <c r="DG57" s="228"/>
      <c r="DH57" s="228"/>
      <c r="DI57" s="228"/>
      <c r="DJ57" s="228"/>
      <c r="DK57" s="228"/>
      <c r="DL57" s="228"/>
      <c r="DM57" s="228"/>
      <c r="DN57" s="228"/>
      <c r="DO57" s="228"/>
      <c r="DP57" s="228"/>
      <c r="DQ57" s="228"/>
      <c r="DR57" s="228"/>
      <c r="DS57" s="228"/>
      <c r="DT57" s="228"/>
      <c r="DU57" s="228"/>
      <c r="DV57" s="228"/>
      <c r="DW57" s="228"/>
      <c r="DX57" s="228"/>
      <c r="DY57" s="228"/>
      <c r="DZ57" s="228"/>
      <c r="EA57" s="228"/>
      <c r="EB57" s="228"/>
      <c r="EC57" s="228"/>
      <c r="ED57" s="228"/>
      <c r="EE57" s="228"/>
      <c r="EF57" s="228"/>
      <c r="EG57" s="228"/>
      <c r="EH57" s="228"/>
      <c r="EI57" s="228"/>
      <c r="EJ57" s="228"/>
      <c r="EK57" s="228"/>
      <c r="EL57" s="228"/>
      <c r="EM57" s="228"/>
    </row>
    <row r="58" spans="1:143" ht="12" customHeight="1">
      <c r="A58" s="210"/>
      <c r="B58" s="349">
        <f>IF(ISERROR(VLOOKUP(G58,Garantias!$A7:$B84,2,FALSE)),0,VLOOKUP(G58,Garantias!$A7:$B84,2,FALSE))</f>
        <v>0</v>
      </c>
      <c r="C58" s="349"/>
      <c r="D58" s="349"/>
      <c r="E58" s="349"/>
      <c r="F58" s="275"/>
      <c r="G58" s="350"/>
      <c r="H58" s="350"/>
      <c r="I58" s="350"/>
      <c r="J58" s="350"/>
      <c r="K58" s="350"/>
      <c r="L58" s="350"/>
      <c r="M58" s="350"/>
      <c r="N58" s="350"/>
      <c r="O58" s="350"/>
      <c r="P58" s="350"/>
      <c r="Q58" s="350"/>
      <c r="R58" s="350"/>
      <c r="S58" s="350"/>
      <c r="T58" s="350"/>
      <c r="U58" s="350"/>
      <c r="V58" s="350"/>
      <c r="W58" s="350"/>
      <c r="X58" s="350"/>
      <c r="Y58" s="350"/>
      <c r="Z58" s="350"/>
      <c r="AA58" s="275"/>
      <c r="AB58" s="351"/>
      <c r="AC58" s="351"/>
      <c r="AD58" s="351"/>
      <c r="AE58" s="351"/>
      <c r="AF58" s="275"/>
      <c r="AG58" s="275"/>
      <c r="AH58" s="349">
        <f>IF(ISERROR(VLOOKUP(AM58,Garantias!$A7:$B84,2,FALSE)),0,VLOOKUP(AM58,Garantias!$A7:$B84,2,FALSE))</f>
        <v>0</v>
      </c>
      <c r="AI58" s="349"/>
      <c r="AJ58" s="349"/>
      <c r="AK58" s="349"/>
      <c r="AL58" s="275"/>
      <c r="AM58" s="350"/>
      <c r="AN58" s="350"/>
      <c r="AO58" s="350"/>
      <c r="AP58" s="350"/>
      <c r="AQ58" s="350"/>
      <c r="AR58" s="350"/>
      <c r="AS58" s="350"/>
      <c r="AT58" s="350"/>
      <c r="AU58" s="350"/>
      <c r="AV58" s="350"/>
      <c r="AW58" s="350"/>
      <c r="AX58" s="350"/>
      <c r="AY58" s="350"/>
      <c r="AZ58" s="350"/>
      <c r="BA58" s="350"/>
      <c r="BB58" s="350"/>
      <c r="BC58" s="350"/>
      <c r="BD58" s="350"/>
      <c r="BE58" s="350"/>
      <c r="BF58" s="350"/>
      <c r="BG58" s="275"/>
      <c r="BH58" s="351"/>
      <c r="BI58" s="351"/>
      <c r="BJ58" s="351"/>
      <c r="BK58" s="351"/>
      <c r="BL58" s="215"/>
      <c r="CM58" s="253"/>
      <c r="CN58" s="253"/>
      <c r="CO58" s="262"/>
      <c r="CP58" s="255"/>
      <c r="CR58" s="262"/>
      <c r="CS58" s="263"/>
      <c r="CV58" s="186"/>
      <c r="CW58" s="186"/>
      <c r="CX58" s="228"/>
      <c r="CY58" s="228"/>
      <c r="CZ58" s="228"/>
      <c r="DA58" s="228"/>
      <c r="DB58" s="228"/>
      <c r="DC58" s="228"/>
      <c r="DD58" s="228"/>
      <c r="DE58" s="228"/>
      <c r="DF58" s="228"/>
      <c r="DG58" s="228"/>
      <c r="DH58" s="228"/>
      <c r="DI58" s="228"/>
      <c r="DJ58" s="228"/>
      <c r="DK58" s="228"/>
      <c r="DL58" s="228"/>
      <c r="DM58" s="228"/>
      <c r="DN58" s="228"/>
      <c r="DO58" s="228"/>
      <c r="DP58" s="228"/>
      <c r="DQ58" s="228"/>
      <c r="DR58" s="228"/>
      <c r="DS58" s="228"/>
      <c r="DT58" s="228"/>
      <c r="DU58" s="228"/>
      <c r="DV58" s="228"/>
      <c r="DW58" s="228"/>
      <c r="DX58" s="228"/>
      <c r="DY58" s="228"/>
      <c r="DZ58" s="228"/>
      <c r="EA58" s="228"/>
      <c r="EB58" s="228"/>
      <c r="EC58" s="228"/>
      <c r="ED58" s="228"/>
      <c r="EE58" s="228"/>
      <c r="EF58" s="228"/>
      <c r="EG58" s="228"/>
      <c r="EH58" s="228"/>
      <c r="EI58" s="228"/>
      <c r="EJ58" s="228"/>
      <c r="EK58" s="228"/>
      <c r="EL58" s="228"/>
      <c r="EM58" s="228"/>
    </row>
    <row r="59" spans="1:143" ht="12" customHeight="1">
      <c r="A59" s="210"/>
      <c r="B59" s="349">
        <f>IF(ISERROR(VLOOKUP(G59,Garantias!$A10:$B85,2,FALSE)),0,VLOOKUP(G59,Garantias!$A10:$B85,2,FALSE))</f>
        <v>0</v>
      </c>
      <c r="C59" s="349"/>
      <c r="D59" s="349"/>
      <c r="E59" s="349"/>
      <c r="F59" s="275"/>
      <c r="G59" s="350"/>
      <c r="H59" s="350"/>
      <c r="I59" s="350"/>
      <c r="J59" s="350"/>
      <c r="K59" s="350"/>
      <c r="L59" s="350"/>
      <c r="M59" s="350"/>
      <c r="N59" s="350"/>
      <c r="O59" s="350"/>
      <c r="P59" s="350"/>
      <c r="Q59" s="350"/>
      <c r="R59" s="350"/>
      <c r="S59" s="350"/>
      <c r="T59" s="350"/>
      <c r="U59" s="350"/>
      <c r="V59" s="350"/>
      <c r="W59" s="350"/>
      <c r="X59" s="350"/>
      <c r="Y59" s="350"/>
      <c r="Z59" s="350"/>
      <c r="AA59" s="275"/>
      <c r="AB59" s="351"/>
      <c r="AC59" s="351"/>
      <c r="AD59" s="351"/>
      <c r="AE59" s="351"/>
      <c r="AF59" s="275"/>
      <c r="AG59" s="275"/>
      <c r="AH59" s="349">
        <f>IF(ISERROR(VLOOKUP(AM59,Garantias!$A10:$B85,2,FALSE)),0,VLOOKUP(AM59,Garantias!$A10:$B85,2,FALSE))</f>
        <v>0</v>
      </c>
      <c r="AI59" s="349"/>
      <c r="AJ59" s="349"/>
      <c r="AK59" s="349"/>
      <c r="AL59" s="275"/>
      <c r="AM59" s="350"/>
      <c r="AN59" s="350"/>
      <c r="AO59" s="350"/>
      <c r="AP59" s="350"/>
      <c r="AQ59" s="350"/>
      <c r="AR59" s="350"/>
      <c r="AS59" s="350"/>
      <c r="AT59" s="350"/>
      <c r="AU59" s="350"/>
      <c r="AV59" s="350"/>
      <c r="AW59" s="350"/>
      <c r="AX59" s="350"/>
      <c r="AY59" s="350"/>
      <c r="AZ59" s="350"/>
      <c r="BA59" s="350"/>
      <c r="BB59" s="350"/>
      <c r="BC59" s="350"/>
      <c r="BD59" s="350"/>
      <c r="BE59" s="350"/>
      <c r="BF59" s="350"/>
      <c r="BG59" s="275"/>
      <c r="BH59" s="351"/>
      <c r="BI59" s="351"/>
      <c r="BJ59" s="351"/>
      <c r="BK59" s="351"/>
      <c r="BL59" s="215"/>
      <c r="CM59" s="253"/>
      <c r="CN59" s="253"/>
      <c r="CO59" s="262"/>
      <c r="CP59" s="255"/>
      <c r="CR59" s="262"/>
      <c r="CS59" s="263"/>
      <c r="CV59" s="186"/>
      <c r="CW59" s="186"/>
      <c r="CX59" s="228"/>
      <c r="CY59" s="228"/>
      <c r="CZ59" s="228"/>
      <c r="DA59" s="228"/>
      <c r="DB59" s="228"/>
      <c r="DC59" s="228"/>
      <c r="DD59" s="228"/>
      <c r="DE59" s="228"/>
      <c r="DF59" s="228"/>
      <c r="DG59" s="228"/>
      <c r="DH59" s="228"/>
      <c r="DI59" s="228"/>
      <c r="DJ59" s="228"/>
      <c r="DK59" s="228"/>
      <c r="DL59" s="228"/>
      <c r="DM59" s="228"/>
      <c r="DN59" s="228"/>
      <c r="DO59" s="228"/>
      <c r="DP59" s="228"/>
      <c r="DQ59" s="228"/>
      <c r="DR59" s="228"/>
      <c r="DS59" s="228"/>
      <c r="DT59" s="228"/>
      <c r="DU59" s="228"/>
      <c r="DV59" s="228"/>
      <c r="DW59" s="228"/>
      <c r="DX59" s="228"/>
      <c r="DY59" s="228"/>
      <c r="DZ59" s="228"/>
      <c r="EA59" s="228"/>
      <c r="EB59" s="228"/>
      <c r="EC59" s="228"/>
      <c r="ED59" s="228"/>
      <c r="EE59" s="228"/>
      <c r="EF59" s="228"/>
      <c r="EG59" s="228"/>
      <c r="EH59" s="228"/>
      <c r="EI59" s="228"/>
      <c r="EJ59" s="228"/>
      <c r="EK59" s="228"/>
      <c r="EL59" s="228"/>
      <c r="EM59" s="228"/>
    </row>
    <row r="60" spans="1:143" ht="12" customHeight="1">
      <c r="A60" s="210"/>
      <c r="B60" s="349">
        <f>IF(ISERROR(VLOOKUP(G60,Garantias!$A11:$B86,2,FALSE)),0,VLOOKUP(G60,Garantias!$A11:$B86,2,FALSE))</f>
        <v>0</v>
      </c>
      <c r="C60" s="349"/>
      <c r="D60" s="349"/>
      <c r="E60" s="349"/>
      <c r="F60" s="275"/>
      <c r="G60" s="350"/>
      <c r="H60" s="350"/>
      <c r="I60" s="350"/>
      <c r="J60" s="350"/>
      <c r="K60" s="350"/>
      <c r="L60" s="350"/>
      <c r="M60" s="350"/>
      <c r="N60" s="350"/>
      <c r="O60" s="350"/>
      <c r="P60" s="350"/>
      <c r="Q60" s="350"/>
      <c r="R60" s="350"/>
      <c r="S60" s="350"/>
      <c r="T60" s="350"/>
      <c r="U60" s="350"/>
      <c r="V60" s="350"/>
      <c r="W60" s="350"/>
      <c r="X60" s="350"/>
      <c r="Y60" s="350"/>
      <c r="Z60" s="350"/>
      <c r="AA60" s="275"/>
      <c r="AB60" s="351"/>
      <c r="AC60" s="351"/>
      <c r="AD60" s="351"/>
      <c r="AE60" s="351"/>
      <c r="AF60" s="275"/>
      <c r="AG60" s="275"/>
      <c r="AH60" s="349">
        <f>IF(ISERROR(VLOOKUP(AM60,Garantias!$A11:$B86,2,FALSE)),0,VLOOKUP(AM60,Garantias!$A11:$B86,2,FALSE))</f>
        <v>0</v>
      </c>
      <c r="AI60" s="349"/>
      <c r="AJ60" s="349"/>
      <c r="AK60" s="349"/>
      <c r="AL60" s="275"/>
      <c r="AM60" s="350"/>
      <c r="AN60" s="350"/>
      <c r="AO60" s="350"/>
      <c r="AP60" s="350"/>
      <c r="AQ60" s="350"/>
      <c r="AR60" s="350"/>
      <c r="AS60" s="350"/>
      <c r="AT60" s="350"/>
      <c r="AU60" s="350"/>
      <c r="AV60" s="350"/>
      <c r="AW60" s="350"/>
      <c r="AX60" s="350"/>
      <c r="AY60" s="350"/>
      <c r="AZ60" s="350"/>
      <c r="BA60" s="350"/>
      <c r="BB60" s="350"/>
      <c r="BC60" s="350"/>
      <c r="BD60" s="350"/>
      <c r="BE60" s="350"/>
      <c r="BF60" s="350"/>
      <c r="BG60" s="275"/>
      <c r="BH60" s="351"/>
      <c r="BI60" s="351"/>
      <c r="BJ60" s="351"/>
      <c r="BK60" s="351"/>
      <c r="BL60" s="215"/>
      <c r="CM60" s="253"/>
      <c r="CN60" s="253"/>
      <c r="CO60" s="262"/>
      <c r="CP60" s="255"/>
      <c r="CR60" s="262"/>
      <c r="CS60" s="263"/>
      <c r="CV60" s="186"/>
      <c r="CW60" s="186"/>
      <c r="CX60" s="228"/>
      <c r="CY60" s="228"/>
      <c r="CZ60" s="228"/>
      <c r="DA60" s="228"/>
      <c r="DB60" s="228"/>
      <c r="DC60" s="228"/>
      <c r="DD60" s="228"/>
      <c r="DE60" s="228"/>
      <c r="DF60" s="228"/>
      <c r="DG60" s="228"/>
      <c r="DH60" s="228"/>
      <c r="DI60" s="228"/>
      <c r="DJ60" s="228"/>
      <c r="DK60" s="228"/>
      <c r="DL60" s="228"/>
      <c r="DM60" s="228"/>
      <c r="DN60" s="228"/>
      <c r="DO60" s="228"/>
      <c r="DP60" s="228"/>
      <c r="DQ60" s="228"/>
      <c r="DR60" s="228"/>
      <c r="DS60" s="228"/>
      <c r="DT60" s="228"/>
      <c r="DU60" s="228"/>
      <c r="DV60" s="228"/>
      <c r="DW60" s="228"/>
      <c r="DX60" s="228"/>
      <c r="DY60" s="228"/>
      <c r="DZ60" s="228"/>
      <c r="EA60" s="228"/>
      <c r="EB60" s="228"/>
      <c r="EC60" s="228"/>
      <c r="ED60" s="228"/>
      <c r="EE60" s="228"/>
      <c r="EF60" s="228"/>
      <c r="EG60" s="228"/>
      <c r="EH60" s="228"/>
      <c r="EI60" s="228"/>
      <c r="EJ60" s="228"/>
      <c r="EK60" s="228"/>
      <c r="EL60" s="228"/>
      <c r="EM60" s="228"/>
    </row>
    <row r="61" spans="1:143" ht="12" customHeight="1">
      <c r="A61" s="210"/>
      <c r="B61" s="349">
        <f>IF(ISERROR(VLOOKUP(G61,Garantias!$A12:$B87,2,FALSE)),0,VLOOKUP(G61,Garantias!$A12:$B87,2,FALSE))</f>
        <v>0</v>
      </c>
      <c r="C61" s="349"/>
      <c r="D61" s="349"/>
      <c r="E61" s="349"/>
      <c r="F61" s="275"/>
      <c r="G61" s="350"/>
      <c r="H61" s="350"/>
      <c r="I61" s="350"/>
      <c r="J61" s="350"/>
      <c r="K61" s="350"/>
      <c r="L61" s="350"/>
      <c r="M61" s="350"/>
      <c r="N61" s="350"/>
      <c r="O61" s="350"/>
      <c r="P61" s="350"/>
      <c r="Q61" s="350"/>
      <c r="R61" s="350"/>
      <c r="S61" s="350"/>
      <c r="T61" s="350"/>
      <c r="U61" s="350"/>
      <c r="V61" s="350"/>
      <c r="W61" s="350"/>
      <c r="X61" s="350"/>
      <c r="Y61" s="350"/>
      <c r="Z61" s="350"/>
      <c r="AA61" s="275"/>
      <c r="AB61" s="351"/>
      <c r="AC61" s="351"/>
      <c r="AD61" s="351"/>
      <c r="AE61" s="351"/>
      <c r="AF61" s="275"/>
      <c r="AG61" s="275"/>
      <c r="AH61" s="349">
        <f>IF(ISERROR(VLOOKUP(AM61,Garantias!$A12:$B87,2,FALSE)),0,VLOOKUP(AM61,Garantias!$A12:$B87,2,FALSE))</f>
        <v>0</v>
      </c>
      <c r="AI61" s="349"/>
      <c r="AJ61" s="349"/>
      <c r="AK61" s="349"/>
      <c r="AL61" s="275"/>
      <c r="AM61" s="350"/>
      <c r="AN61" s="350"/>
      <c r="AO61" s="350"/>
      <c r="AP61" s="350"/>
      <c r="AQ61" s="350"/>
      <c r="AR61" s="350"/>
      <c r="AS61" s="350"/>
      <c r="AT61" s="350"/>
      <c r="AU61" s="350"/>
      <c r="AV61" s="350"/>
      <c r="AW61" s="350"/>
      <c r="AX61" s="350"/>
      <c r="AY61" s="350"/>
      <c r="AZ61" s="350"/>
      <c r="BA61" s="350"/>
      <c r="BB61" s="350"/>
      <c r="BC61" s="350"/>
      <c r="BD61" s="350"/>
      <c r="BE61" s="350"/>
      <c r="BF61" s="350"/>
      <c r="BG61" s="275"/>
      <c r="BH61" s="351"/>
      <c r="BI61" s="351"/>
      <c r="BJ61" s="351"/>
      <c r="BK61" s="351"/>
      <c r="BL61" s="215"/>
      <c r="CM61" s="253"/>
      <c r="CN61" s="253"/>
      <c r="CO61" s="262"/>
      <c r="CP61" s="255"/>
      <c r="CR61" s="262"/>
      <c r="CS61" s="263"/>
      <c r="CV61" s="186"/>
      <c r="CW61" s="186"/>
      <c r="CX61" s="228"/>
      <c r="CY61" s="228"/>
      <c r="CZ61" s="228"/>
      <c r="DA61" s="228"/>
      <c r="DB61" s="228"/>
      <c r="DC61" s="228"/>
      <c r="DD61" s="228"/>
      <c r="DE61" s="228"/>
      <c r="DF61" s="228"/>
      <c r="DG61" s="228"/>
      <c r="DH61" s="228"/>
      <c r="DI61" s="228"/>
      <c r="DJ61" s="228"/>
      <c r="DK61" s="228"/>
      <c r="DL61" s="228"/>
      <c r="DM61" s="228"/>
      <c r="DN61" s="228"/>
      <c r="DO61" s="228"/>
      <c r="DP61" s="228"/>
      <c r="DQ61" s="228"/>
      <c r="DR61" s="228"/>
      <c r="DS61" s="228"/>
      <c r="DT61" s="228"/>
      <c r="DU61" s="228"/>
      <c r="DV61" s="228"/>
      <c r="DW61" s="228"/>
      <c r="DX61" s="228"/>
      <c r="DY61" s="228"/>
      <c r="DZ61" s="228"/>
      <c r="EA61" s="228"/>
      <c r="EB61" s="228"/>
      <c r="EC61" s="228"/>
      <c r="ED61" s="228"/>
      <c r="EE61" s="228"/>
      <c r="EF61" s="228"/>
      <c r="EG61" s="228"/>
      <c r="EH61" s="228"/>
      <c r="EI61" s="228"/>
      <c r="EJ61" s="228"/>
      <c r="EK61" s="228"/>
      <c r="EL61" s="228"/>
      <c r="EM61" s="228"/>
    </row>
    <row r="62" spans="1:143" ht="12" customHeight="1">
      <c r="A62" s="210"/>
      <c r="B62" s="349">
        <f>IF(ISERROR(VLOOKUP(G62,Garantias!$A13:$B88,2,FALSE)),0,VLOOKUP(G62,Garantias!$A13:$B88,2,FALSE))</f>
        <v>0</v>
      </c>
      <c r="C62" s="349"/>
      <c r="D62" s="349"/>
      <c r="E62" s="349"/>
      <c r="F62" s="275"/>
      <c r="G62" s="350"/>
      <c r="H62" s="350"/>
      <c r="I62" s="350"/>
      <c r="J62" s="350"/>
      <c r="K62" s="350"/>
      <c r="L62" s="350"/>
      <c r="M62" s="350"/>
      <c r="N62" s="350"/>
      <c r="O62" s="350"/>
      <c r="P62" s="350"/>
      <c r="Q62" s="350"/>
      <c r="R62" s="350"/>
      <c r="S62" s="350"/>
      <c r="T62" s="350"/>
      <c r="U62" s="350"/>
      <c r="V62" s="350"/>
      <c r="W62" s="350"/>
      <c r="X62" s="350"/>
      <c r="Y62" s="350"/>
      <c r="Z62" s="350"/>
      <c r="AA62" s="275"/>
      <c r="AB62" s="351"/>
      <c r="AC62" s="351"/>
      <c r="AD62" s="351"/>
      <c r="AE62" s="351"/>
      <c r="AF62" s="275"/>
      <c r="AG62" s="275"/>
      <c r="AH62" s="349">
        <f>IF(ISERROR(VLOOKUP(AM62,Garantias!$A13:$B88,2,FALSE)),0,VLOOKUP(AM62,Garantias!$A13:$B88,2,FALSE))</f>
        <v>0</v>
      </c>
      <c r="AI62" s="349"/>
      <c r="AJ62" s="349"/>
      <c r="AK62" s="349"/>
      <c r="AL62" s="275"/>
      <c r="AM62" s="350"/>
      <c r="AN62" s="350"/>
      <c r="AO62" s="350"/>
      <c r="AP62" s="350"/>
      <c r="AQ62" s="350"/>
      <c r="AR62" s="350"/>
      <c r="AS62" s="350"/>
      <c r="AT62" s="350"/>
      <c r="AU62" s="350"/>
      <c r="AV62" s="350"/>
      <c r="AW62" s="350"/>
      <c r="AX62" s="350"/>
      <c r="AY62" s="350"/>
      <c r="AZ62" s="350"/>
      <c r="BA62" s="350"/>
      <c r="BB62" s="350"/>
      <c r="BC62" s="350"/>
      <c r="BD62" s="350"/>
      <c r="BE62" s="350"/>
      <c r="BF62" s="350"/>
      <c r="BG62" s="275"/>
      <c r="BH62" s="351"/>
      <c r="BI62" s="351"/>
      <c r="BJ62" s="351"/>
      <c r="BK62" s="351"/>
      <c r="BL62" s="215"/>
      <c r="CM62" s="253"/>
      <c r="CN62" s="253"/>
      <c r="CO62" s="262"/>
      <c r="CP62" s="255"/>
      <c r="CR62" s="262"/>
      <c r="CS62" s="263"/>
      <c r="CV62" s="186"/>
      <c r="CW62" s="186"/>
      <c r="CX62" s="228"/>
      <c r="CY62" s="228"/>
      <c r="CZ62" s="228"/>
      <c r="DA62" s="228"/>
      <c r="DB62" s="228"/>
      <c r="DC62" s="228"/>
      <c r="DD62" s="228"/>
      <c r="DE62" s="228"/>
      <c r="DF62" s="228"/>
      <c r="DG62" s="228"/>
      <c r="DH62" s="228"/>
      <c r="DI62" s="228"/>
      <c r="DJ62" s="228"/>
      <c r="DK62" s="228"/>
      <c r="DL62" s="228"/>
      <c r="DM62" s="228"/>
      <c r="DN62" s="228"/>
      <c r="DO62" s="228"/>
      <c r="DP62" s="228"/>
      <c r="DQ62" s="228"/>
      <c r="DR62" s="228"/>
      <c r="DS62" s="228"/>
      <c r="DT62" s="228"/>
      <c r="DU62" s="228"/>
      <c r="DV62" s="228"/>
      <c r="DW62" s="228"/>
      <c r="DX62" s="228"/>
      <c r="DY62" s="228"/>
      <c r="DZ62" s="228"/>
      <c r="EA62" s="228"/>
      <c r="EB62" s="228"/>
      <c r="EC62" s="228"/>
      <c r="ED62" s="228"/>
      <c r="EE62" s="228"/>
      <c r="EF62" s="228"/>
      <c r="EG62" s="228"/>
      <c r="EH62" s="228"/>
      <c r="EI62" s="228"/>
      <c r="EJ62" s="228"/>
      <c r="EK62" s="228"/>
      <c r="EL62" s="228"/>
      <c r="EM62" s="228"/>
    </row>
    <row r="63" spans="1:143" ht="4.5" customHeight="1">
      <c r="A63" s="210"/>
      <c r="B63" s="226"/>
      <c r="C63" s="226"/>
      <c r="D63" s="226"/>
      <c r="E63" s="226"/>
      <c r="F63" s="275"/>
      <c r="G63" s="265"/>
      <c r="H63" s="265"/>
      <c r="I63" s="265"/>
      <c r="J63" s="265"/>
      <c r="K63" s="265"/>
      <c r="L63" s="265"/>
      <c r="M63" s="265"/>
      <c r="N63" s="265"/>
      <c r="O63" s="265"/>
      <c r="P63" s="265"/>
      <c r="Q63" s="265"/>
      <c r="R63" s="265"/>
      <c r="S63" s="265"/>
      <c r="T63" s="265"/>
      <c r="U63" s="265"/>
      <c r="V63" s="265"/>
      <c r="W63" s="265"/>
      <c r="X63" s="265"/>
      <c r="Y63" s="265"/>
      <c r="Z63" s="265"/>
      <c r="AA63" s="275"/>
      <c r="AB63" s="275"/>
      <c r="AC63" s="275"/>
      <c r="AD63" s="275"/>
      <c r="AE63" s="275"/>
      <c r="AF63" s="275"/>
      <c r="AG63" s="275"/>
      <c r="AH63" s="226"/>
      <c r="AI63" s="226"/>
      <c r="AJ63" s="226"/>
      <c r="AK63" s="226"/>
      <c r="AL63" s="275"/>
      <c r="AM63" s="265"/>
      <c r="AN63" s="265"/>
      <c r="AO63" s="265"/>
      <c r="AP63" s="265"/>
      <c r="AQ63" s="265"/>
      <c r="AR63" s="265"/>
      <c r="AS63" s="265"/>
      <c r="AT63" s="265"/>
      <c r="AU63" s="265"/>
      <c r="AV63" s="265"/>
      <c r="AW63" s="265"/>
      <c r="AX63" s="265"/>
      <c r="AY63" s="265"/>
      <c r="AZ63" s="265"/>
      <c r="BA63" s="265"/>
      <c r="BB63" s="265"/>
      <c r="BC63" s="265"/>
      <c r="BD63" s="265"/>
      <c r="BE63" s="265"/>
      <c r="BF63" s="265"/>
      <c r="BG63" s="275"/>
      <c r="BH63" s="275"/>
      <c r="BI63" s="275"/>
      <c r="BJ63" s="275"/>
      <c r="BK63" s="275"/>
      <c r="BL63" s="215"/>
      <c r="CM63" s="253"/>
      <c r="CN63" s="253"/>
      <c r="CO63" s="262"/>
      <c r="CP63" s="255"/>
      <c r="CR63" s="262"/>
      <c r="CS63" s="263"/>
      <c r="CV63" s="186"/>
      <c r="CW63" s="186"/>
      <c r="CX63" s="228"/>
      <c r="CY63" s="228"/>
      <c r="CZ63" s="228"/>
      <c r="DA63" s="228"/>
      <c r="DB63" s="228"/>
      <c r="DC63" s="228"/>
      <c r="DD63" s="228"/>
      <c r="DE63" s="228"/>
      <c r="DF63" s="228"/>
      <c r="DG63" s="228"/>
      <c r="DH63" s="228"/>
      <c r="DI63" s="228"/>
      <c r="DJ63" s="228"/>
      <c r="DK63" s="228"/>
      <c r="DL63" s="228"/>
      <c r="DM63" s="228"/>
      <c r="DN63" s="228"/>
      <c r="DO63" s="228"/>
      <c r="DP63" s="228"/>
      <c r="DQ63" s="228"/>
      <c r="DR63" s="228"/>
      <c r="DS63" s="228"/>
      <c r="DT63" s="228"/>
      <c r="DU63" s="228"/>
      <c r="DV63" s="228"/>
      <c r="DW63" s="228"/>
      <c r="DX63" s="228"/>
      <c r="DY63" s="228"/>
      <c r="DZ63" s="228"/>
      <c r="EA63" s="228"/>
      <c r="EB63" s="228"/>
      <c r="EC63" s="228"/>
      <c r="ED63" s="228"/>
      <c r="EE63" s="228"/>
      <c r="EF63" s="228"/>
      <c r="EG63" s="228"/>
      <c r="EH63" s="228"/>
      <c r="EI63" s="228"/>
      <c r="EJ63" s="228"/>
      <c r="EK63" s="228"/>
      <c r="EL63" s="228"/>
      <c r="EM63" s="228"/>
    </row>
    <row r="64" spans="1:143" ht="11.25" customHeight="1">
      <c r="A64" s="210"/>
      <c r="B64" s="260" t="s">
        <v>40</v>
      </c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85"/>
      <c r="S64" s="185"/>
      <c r="T64" s="185"/>
      <c r="U64" s="185"/>
      <c r="V64" s="185"/>
      <c r="W64" s="185"/>
      <c r="X64" s="185"/>
      <c r="Y64" s="185"/>
      <c r="Z64" s="185"/>
      <c r="AA64" s="185"/>
      <c r="AB64" s="185"/>
      <c r="AC64" s="185"/>
      <c r="AD64" s="185"/>
      <c r="AE64" s="185"/>
      <c r="AF64" s="185"/>
      <c r="AG64" s="185"/>
      <c r="AH64" s="185"/>
      <c r="AI64" s="185"/>
      <c r="AJ64" s="185"/>
      <c r="AK64" s="185"/>
      <c r="AL64" s="185"/>
      <c r="AM64" s="185"/>
      <c r="AN64" s="185"/>
      <c r="AO64" s="185"/>
      <c r="AP64" s="185"/>
      <c r="AQ64" s="185"/>
      <c r="AR64" s="185"/>
      <c r="AS64" s="185"/>
      <c r="AT64" s="185"/>
      <c r="AU64" s="185"/>
      <c r="AV64" s="185"/>
      <c r="AW64" s="185"/>
      <c r="AX64" s="185"/>
      <c r="AY64" s="185"/>
      <c r="AZ64" s="185"/>
      <c r="BA64" s="185"/>
      <c r="BB64" s="185"/>
      <c r="BC64" s="185"/>
      <c r="BD64" s="185"/>
      <c r="BE64" s="185"/>
      <c r="BF64" s="185"/>
      <c r="BG64" s="185"/>
      <c r="BH64" s="185"/>
      <c r="BI64" s="185"/>
      <c r="BJ64" s="185"/>
      <c r="BK64" s="185"/>
      <c r="BL64" s="215"/>
      <c r="CM64" s="253"/>
      <c r="CN64" s="253"/>
      <c r="CO64" s="262"/>
      <c r="CP64" s="255"/>
      <c r="CR64" s="262"/>
      <c r="CS64" s="263"/>
      <c r="CV64" s="186"/>
      <c r="CW64" s="186"/>
      <c r="CX64" s="228"/>
      <c r="CY64" s="228"/>
      <c r="CZ64" s="228"/>
      <c r="DA64" s="228"/>
      <c r="DB64" s="228"/>
      <c r="DC64" s="228"/>
      <c r="DD64" s="228"/>
      <c r="DE64" s="228"/>
      <c r="DF64" s="228"/>
      <c r="DG64" s="228"/>
      <c r="DH64" s="228"/>
      <c r="DI64" s="228"/>
      <c r="DJ64" s="228"/>
      <c r="DK64" s="228"/>
      <c r="DL64" s="228"/>
      <c r="DM64" s="228"/>
      <c r="DN64" s="228"/>
      <c r="DO64" s="228"/>
      <c r="DP64" s="228"/>
      <c r="DQ64" s="228"/>
      <c r="DR64" s="228"/>
      <c r="DS64" s="228"/>
      <c r="DT64" s="228"/>
      <c r="DU64" s="228"/>
      <c r="DV64" s="228"/>
      <c r="DW64" s="228"/>
      <c r="DX64" s="228"/>
      <c r="DY64" s="228"/>
      <c r="DZ64" s="228"/>
      <c r="EA64" s="228"/>
      <c r="EB64" s="228"/>
      <c r="EC64" s="228"/>
      <c r="ED64" s="228"/>
      <c r="EE64" s="228"/>
      <c r="EF64" s="228"/>
      <c r="EG64" s="228"/>
      <c r="EH64" s="228"/>
      <c r="EI64" s="228"/>
      <c r="EJ64" s="228"/>
      <c r="EK64" s="228"/>
      <c r="EL64" s="228"/>
      <c r="EM64" s="228"/>
    </row>
    <row r="65" spans="1:143" ht="9" customHeight="1">
      <c r="A65" s="210"/>
      <c r="B65" s="260" t="s">
        <v>41</v>
      </c>
      <c r="C65" s="185"/>
      <c r="D65" s="185"/>
      <c r="E65" s="185"/>
      <c r="F65" s="185"/>
      <c r="G65" s="185"/>
      <c r="H65" s="185"/>
      <c r="I65" s="185"/>
      <c r="J65" s="185"/>
      <c r="K65" s="185"/>
      <c r="L65" s="185"/>
      <c r="M65" s="185"/>
      <c r="N65" s="185"/>
      <c r="O65" s="185"/>
      <c r="P65" s="185"/>
      <c r="Q65" s="185"/>
      <c r="R65" s="185"/>
      <c r="S65" s="185"/>
      <c r="T65" s="185"/>
      <c r="U65" s="185"/>
      <c r="V65" s="185"/>
      <c r="W65" s="185"/>
      <c r="AQ65" s="260" t="s">
        <v>42</v>
      </c>
      <c r="AR65" s="185"/>
      <c r="AS65" s="185"/>
      <c r="AT65" s="185"/>
      <c r="AU65" s="185"/>
      <c r="AV65" s="185"/>
      <c r="AW65" s="185"/>
      <c r="AX65" s="185"/>
      <c r="AY65" s="185"/>
      <c r="AZ65" s="185"/>
      <c r="BA65" s="185"/>
      <c r="BB65" s="185"/>
      <c r="BC65" s="185"/>
      <c r="BD65" s="185"/>
      <c r="BE65" s="185"/>
      <c r="BF65" s="185"/>
      <c r="BG65" s="185"/>
      <c r="BH65" s="185"/>
      <c r="BI65" s="185"/>
      <c r="BJ65" s="185"/>
      <c r="BK65" s="185"/>
      <c r="BL65" s="215"/>
      <c r="CM65" s="253"/>
      <c r="CN65" s="253"/>
      <c r="CO65" s="262"/>
      <c r="CP65" s="255"/>
      <c r="CR65" s="262"/>
      <c r="CS65" s="263"/>
      <c r="CV65" s="186"/>
      <c r="CW65" s="186"/>
      <c r="CX65" s="228"/>
      <c r="CY65" s="228"/>
      <c r="CZ65" s="228"/>
      <c r="DA65" s="228"/>
      <c r="DB65" s="228"/>
      <c r="DC65" s="228"/>
      <c r="DD65" s="228"/>
      <c r="DE65" s="228"/>
      <c r="DF65" s="228"/>
      <c r="DG65" s="228"/>
      <c r="DH65" s="228"/>
      <c r="DI65" s="228"/>
      <c r="DJ65" s="228"/>
      <c r="DK65" s="228"/>
      <c r="DL65" s="228"/>
      <c r="DM65" s="228"/>
      <c r="DN65" s="228"/>
      <c r="DO65" s="228"/>
      <c r="DP65" s="228"/>
      <c r="DQ65" s="228"/>
      <c r="DR65" s="228"/>
      <c r="DS65" s="228"/>
      <c r="DT65" s="228"/>
      <c r="DU65" s="228"/>
      <c r="DV65" s="228"/>
      <c r="DW65" s="228"/>
      <c r="DX65" s="228"/>
      <c r="DY65" s="228"/>
      <c r="DZ65" s="228"/>
      <c r="EA65" s="228"/>
      <c r="EB65" s="228"/>
      <c r="EC65" s="228"/>
      <c r="ED65" s="228"/>
      <c r="EE65" s="228"/>
      <c r="EF65" s="228"/>
      <c r="EG65" s="228"/>
      <c r="EH65" s="228"/>
      <c r="EI65" s="228"/>
      <c r="EJ65" s="228"/>
      <c r="EK65" s="228"/>
      <c r="EL65" s="228"/>
      <c r="EM65" s="228"/>
    </row>
    <row r="66" spans="1:143" s="203" customFormat="1" ht="12.75" customHeight="1">
      <c r="A66" s="264"/>
      <c r="B66" s="345"/>
      <c r="C66" s="345"/>
      <c r="D66" s="345"/>
      <c r="E66" s="345"/>
      <c r="F66" s="345"/>
      <c r="G66" s="345"/>
      <c r="H66" s="345"/>
      <c r="I66" s="345"/>
      <c r="J66" s="345"/>
      <c r="K66" s="345"/>
      <c r="L66" s="345"/>
      <c r="M66" s="345"/>
      <c r="N66" s="345"/>
      <c r="O66" s="345"/>
      <c r="P66" s="345"/>
      <c r="Q66" s="345"/>
      <c r="R66" s="345"/>
      <c r="S66" s="345"/>
      <c r="T66" s="345"/>
      <c r="U66" s="345"/>
      <c r="V66" s="345"/>
      <c r="W66" s="345"/>
      <c r="X66" s="345"/>
      <c r="Y66" s="345"/>
      <c r="Z66" s="345"/>
      <c r="AA66" s="345"/>
      <c r="AB66" s="345"/>
      <c r="AC66" s="345"/>
      <c r="AD66" s="345"/>
      <c r="AE66" s="345"/>
      <c r="AF66" s="345"/>
      <c r="AG66" s="345"/>
      <c r="AH66" s="345"/>
      <c r="AI66" s="345"/>
      <c r="AJ66" s="345"/>
      <c r="AK66" s="345"/>
      <c r="AL66" s="345"/>
      <c r="AM66" s="345"/>
      <c r="AN66" s="345"/>
      <c r="AO66" s="345"/>
      <c r="AP66" s="267"/>
      <c r="AQ66" s="345"/>
      <c r="AR66" s="345"/>
      <c r="AS66" s="345"/>
      <c r="AT66" s="345"/>
      <c r="AU66" s="345"/>
      <c r="AV66" s="345"/>
      <c r="AW66" s="345"/>
      <c r="AX66" s="345"/>
      <c r="AY66" s="345"/>
      <c r="AZ66" s="345"/>
      <c r="BA66" s="345"/>
      <c r="BB66" s="345"/>
      <c r="BC66" s="345"/>
      <c r="BD66" s="345"/>
      <c r="BE66" s="345"/>
      <c r="BF66" s="345"/>
      <c r="BG66" s="345"/>
      <c r="BH66" s="345"/>
      <c r="BI66" s="345"/>
      <c r="BJ66" s="345"/>
      <c r="BK66" s="345"/>
      <c r="BL66" s="266"/>
      <c r="BM66" s="224"/>
      <c r="BN66" s="224"/>
      <c r="BO66" s="224"/>
      <c r="BP66" s="224"/>
      <c r="BQ66" s="267"/>
      <c r="BR66" s="267"/>
      <c r="BS66" s="267"/>
      <c r="BT66" s="267"/>
      <c r="BU66" s="267"/>
      <c r="BV66" s="267"/>
      <c r="BW66" s="267"/>
      <c r="BX66" s="267"/>
      <c r="BY66" s="267"/>
      <c r="BZ66" s="267"/>
      <c r="CA66" s="267"/>
      <c r="CB66" s="267"/>
      <c r="CC66" s="267"/>
      <c r="CD66" s="267"/>
      <c r="CE66" s="267"/>
      <c r="CF66" s="267"/>
      <c r="CG66" s="267"/>
      <c r="CH66" s="267"/>
      <c r="CI66" s="267"/>
      <c r="CJ66" s="267"/>
      <c r="CK66" s="267"/>
      <c r="CL66" s="267"/>
      <c r="CM66" s="268"/>
      <c r="CN66" s="268"/>
      <c r="CO66" s="269"/>
      <c r="CP66" s="270"/>
      <c r="CQ66" s="267"/>
      <c r="CR66" s="269"/>
      <c r="CS66" s="271"/>
      <c r="CT66" s="267"/>
      <c r="CU66" s="267"/>
      <c r="CV66" s="267"/>
      <c r="CW66" s="267"/>
      <c r="CX66" s="272"/>
      <c r="CY66" s="272"/>
      <c r="CZ66" s="272"/>
      <c r="DA66" s="272"/>
      <c r="DB66" s="272"/>
      <c r="DC66" s="272"/>
      <c r="DD66" s="272"/>
      <c r="DE66" s="272"/>
      <c r="DF66" s="272"/>
      <c r="DG66" s="272"/>
      <c r="DH66" s="272"/>
      <c r="DI66" s="272"/>
      <c r="DJ66" s="272"/>
      <c r="DK66" s="272"/>
      <c r="DL66" s="272"/>
      <c r="DM66" s="272"/>
      <c r="DN66" s="272"/>
      <c r="DO66" s="272"/>
      <c r="DP66" s="272"/>
      <c r="DQ66" s="272"/>
      <c r="DR66" s="272"/>
      <c r="DS66" s="272"/>
      <c r="DT66" s="272"/>
      <c r="DU66" s="272"/>
      <c r="DV66" s="272"/>
      <c r="DW66" s="272"/>
      <c r="DX66" s="272"/>
      <c r="DY66" s="272"/>
      <c r="DZ66" s="272"/>
      <c r="EA66" s="272"/>
      <c r="EB66" s="272"/>
      <c r="EC66" s="272"/>
      <c r="ED66" s="272"/>
      <c r="EE66" s="272"/>
      <c r="EF66" s="272"/>
      <c r="EG66" s="272"/>
      <c r="EH66" s="272"/>
      <c r="EI66" s="272"/>
      <c r="EJ66" s="272"/>
      <c r="EK66" s="272"/>
      <c r="EL66" s="272"/>
      <c r="EM66" s="272"/>
    </row>
    <row r="67" spans="1:143" ht="3.75" customHeight="1">
      <c r="A67" s="210"/>
      <c r="B67" s="265"/>
      <c r="C67" s="265"/>
      <c r="D67" s="265"/>
      <c r="E67" s="265"/>
      <c r="F67" s="265"/>
      <c r="G67" s="265"/>
      <c r="H67" s="265"/>
      <c r="I67" s="265"/>
      <c r="J67" s="265"/>
      <c r="K67" s="265"/>
      <c r="L67" s="265"/>
      <c r="M67" s="265"/>
      <c r="N67" s="265"/>
      <c r="O67" s="265"/>
      <c r="P67" s="265"/>
      <c r="Q67" s="265"/>
      <c r="R67" s="265"/>
      <c r="S67" s="265"/>
      <c r="T67" s="265"/>
      <c r="U67" s="265"/>
      <c r="V67" s="265"/>
      <c r="W67" s="207"/>
      <c r="X67" s="265"/>
      <c r="Y67" s="265"/>
      <c r="Z67" s="265"/>
      <c r="AA67" s="265"/>
      <c r="AB67" s="265"/>
      <c r="AC67" s="265"/>
      <c r="AD67" s="265"/>
      <c r="AE67" s="265"/>
      <c r="AF67" s="265"/>
      <c r="AG67" s="265"/>
      <c r="AH67" s="265"/>
      <c r="AI67" s="265"/>
      <c r="AJ67" s="265"/>
      <c r="AK67" s="265"/>
      <c r="AL67" s="265"/>
      <c r="AM67" s="265"/>
      <c r="AN67" s="265"/>
      <c r="AO67" s="265"/>
      <c r="AP67" s="265"/>
      <c r="AQ67" s="185"/>
      <c r="AR67" s="185"/>
      <c r="AS67" s="265"/>
      <c r="AT67" s="265"/>
      <c r="AU67" s="265"/>
      <c r="AV67" s="265"/>
      <c r="AW67" s="265"/>
      <c r="AX67" s="265"/>
      <c r="AY67" s="265"/>
      <c r="AZ67" s="265"/>
      <c r="BA67" s="265"/>
      <c r="BB67" s="265"/>
      <c r="BC67" s="265"/>
      <c r="BD67" s="265"/>
      <c r="BE67" s="265"/>
      <c r="BF67" s="265"/>
      <c r="BG67" s="265"/>
      <c r="BH67" s="265"/>
      <c r="BI67" s="265"/>
      <c r="BJ67" s="265"/>
      <c r="BK67" s="265"/>
      <c r="BL67" s="215"/>
      <c r="CM67" s="253"/>
      <c r="CN67" s="253"/>
      <c r="CO67" s="262"/>
      <c r="CP67" s="255"/>
      <c r="CR67" s="262"/>
      <c r="CS67" s="263"/>
      <c r="CV67" s="186"/>
      <c r="CW67" s="186"/>
      <c r="CX67" s="228"/>
      <c r="CY67" s="228"/>
      <c r="CZ67" s="228"/>
      <c r="DA67" s="228"/>
      <c r="DB67" s="228"/>
      <c r="DC67" s="228"/>
      <c r="DD67" s="228"/>
      <c r="DE67" s="228"/>
      <c r="DF67" s="228"/>
      <c r="DG67" s="228"/>
      <c r="DH67" s="228"/>
      <c r="DI67" s="228"/>
      <c r="DJ67" s="228"/>
      <c r="DK67" s="228"/>
      <c r="DL67" s="228"/>
      <c r="DM67" s="228"/>
      <c r="DN67" s="228"/>
      <c r="DO67" s="228"/>
      <c r="DP67" s="228"/>
      <c r="DQ67" s="228"/>
      <c r="DR67" s="228"/>
      <c r="DS67" s="228"/>
      <c r="DT67" s="228"/>
      <c r="DU67" s="228"/>
      <c r="DV67" s="228"/>
      <c r="DW67" s="228"/>
      <c r="DX67" s="228"/>
      <c r="DY67" s="228"/>
      <c r="DZ67" s="228"/>
      <c r="EA67" s="228"/>
      <c r="EB67" s="228"/>
      <c r="EC67" s="228"/>
      <c r="ED67" s="228"/>
      <c r="EE67" s="228"/>
      <c r="EF67" s="228"/>
      <c r="EG67" s="228"/>
      <c r="EH67" s="228"/>
      <c r="EI67" s="228"/>
      <c r="EJ67" s="228"/>
      <c r="EK67" s="228"/>
      <c r="EL67" s="228"/>
      <c r="EM67" s="228"/>
    </row>
    <row r="68" spans="1:143" ht="6.75" customHeight="1">
      <c r="A68" s="210"/>
      <c r="B68" s="260" t="s">
        <v>43</v>
      </c>
      <c r="C68" s="260"/>
      <c r="D68" s="185"/>
      <c r="E68" s="185"/>
      <c r="F68" s="185"/>
      <c r="G68" s="185"/>
      <c r="H68" s="185"/>
      <c r="I68" s="185"/>
      <c r="J68" s="185"/>
      <c r="K68" s="185"/>
      <c r="L68" s="185"/>
      <c r="M68" s="185"/>
      <c r="N68" s="185"/>
      <c r="O68" s="185"/>
      <c r="P68" s="185"/>
      <c r="Q68" s="185"/>
      <c r="R68" s="185"/>
      <c r="S68" s="185"/>
      <c r="T68" s="185"/>
      <c r="U68" s="185"/>
      <c r="V68" s="185"/>
      <c r="W68" s="260" t="s">
        <v>44</v>
      </c>
      <c r="X68" s="260"/>
      <c r="Y68" s="185"/>
      <c r="Z68" s="185"/>
      <c r="AA68" s="185"/>
      <c r="AB68" s="185"/>
      <c r="AC68" s="185"/>
      <c r="AD68" s="185"/>
      <c r="AE68" s="185"/>
      <c r="AF68" s="185"/>
      <c r="AG68" s="185"/>
      <c r="AH68" s="185"/>
      <c r="AI68" s="185"/>
      <c r="AJ68" s="185"/>
      <c r="AK68" s="185"/>
      <c r="AL68" s="185"/>
      <c r="AM68" s="185"/>
      <c r="AN68" s="185"/>
      <c r="AO68" s="185"/>
      <c r="AP68" s="265"/>
      <c r="AQ68" s="185"/>
      <c r="AR68" s="185"/>
      <c r="AS68" s="265"/>
      <c r="AT68" s="265"/>
      <c r="AU68" s="265"/>
      <c r="AV68" s="265"/>
      <c r="AW68" s="265"/>
      <c r="AX68" s="265"/>
      <c r="AY68" s="265"/>
      <c r="AZ68" s="265"/>
      <c r="BA68" s="265"/>
      <c r="BB68" s="265"/>
      <c r="BC68" s="265"/>
      <c r="BD68" s="265"/>
      <c r="BE68" s="265"/>
      <c r="BF68" s="265"/>
      <c r="BG68" s="265"/>
      <c r="BH68" s="265"/>
      <c r="BI68" s="265"/>
      <c r="BJ68" s="265"/>
      <c r="BK68" s="265"/>
      <c r="BL68" s="215"/>
      <c r="CM68" s="253"/>
      <c r="CN68" s="253"/>
      <c r="CO68" s="262"/>
      <c r="CP68" s="255"/>
      <c r="CR68" s="262"/>
      <c r="CS68" s="263"/>
      <c r="CV68" s="186"/>
      <c r="CW68" s="186"/>
      <c r="CX68" s="228"/>
      <c r="CY68" s="228"/>
      <c r="CZ68" s="228"/>
      <c r="DA68" s="228"/>
      <c r="DB68" s="228"/>
      <c r="DC68" s="228"/>
      <c r="DD68" s="228"/>
      <c r="DE68" s="228"/>
      <c r="DF68" s="228"/>
      <c r="DG68" s="228"/>
      <c r="DH68" s="228"/>
      <c r="DI68" s="228"/>
      <c r="DJ68" s="228"/>
      <c r="DK68" s="228"/>
      <c r="DL68" s="228"/>
      <c r="DM68" s="228"/>
      <c r="DN68" s="228"/>
      <c r="DO68" s="228"/>
      <c r="DP68" s="228"/>
      <c r="DQ68" s="228"/>
      <c r="DR68" s="228"/>
      <c r="DS68" s="228"/>
      <c r="DT68" s="228"/>
      <c r="DU68" s="228"/>
      <c r="DV68" s="228"/>
      <c r="DW68" s="228"/>
      <c r="DX68" s="228"/>
      <c r="DY68" s="228"/>
      <c r="DZ68" s="228"/>
      <c r="EA68" s="228"/>
      <c r="EB68" s="228"/>
      <c r="EC68" s="228"/>
      <c r="ED68" s="228"/>
      <c r="EE68" s="228"/>
      <c r="EF68" s="228"/>
      <c r="EG68" s="228"/>
      <c r="EH68" s="228"/>
      <c r="EI68" s="228"/>
      <c r="EJ68" s="228"/>
      <c r="EK68" s="228"/>
      <c r="EL68" s="228"/>
      <c r="EM68" s="228"/>
    </row>
    <row r="69" spans="1:143" s="203" customFormat="1" ht="12.75" customHeight="1">
      <c r="A69" s="264"/>
      <c r="B69" s="345"/>
      <c r="C69" s="345"/>
      <c r="D69" s="345"/>
      <c r="E69" s="345"/>
      <c r="F69" s="345"/>
      <c r="G69" s="345"/>
      <c r="H69" s="345"/>
      <c r="I69" s="345"/>
      <c r="J69" s="345"/>
      <c r="K69" s="345"/>
      <c r="L69" s="345"/>
      <c r="M69" s="345"/>
      <c r="N69" s="345"/>
      <c r="O69" s="345"/>
      <c r="P69" s="345"/>
      <c r="Q69" s="345"/>
      <c r="R69" s="345"/>
      <c r="S69" s="345"/>
      <c r="T69" s="345"/>
      <c r="U69" s="224"/>
      <c r="V69" s="224"/>
      <c r="W69" s="345"/>
      <c r="X69" s="345"/>
      <c r="Y69" s="345"/>
      <c r="Z69" s="345"/>
      <c r="AA69" s="345"/>
      <c r="AB69" s="345"/>
      <c r="AC69" s="345"/>
      <c r="AD69" s="345"/>
      <c r="AE69" s="345"/>
      <c r="AF69" s="345"/>
      <c r="AG69" s="345"/>
      <c r="AH69" s="345"/>
      <c r="AI69" s="345"/>
      <c r="AJ69" s="345"/>
      <c r="AK69" s="345"/>
      <c r="AL69" s="345"/>
      <c r="AM69" s="345"/>
      <c r="AN69" s="345"/>
      <c r="AO69" s="345"/>
      <c r="AP69" s="345"/>
      <c r="AQ69" s="345"/>
      <c r="AR69" s="345"/>
      <c r="AS69" s="345"/>
      <c r="AT69" s="345"/>
      <c r="AU69" s="345"/>
      <c r="AV69" s="345"/>
      <c r="AW69" s="345"/>
      <c r="AX69" s="345"/>
      <c r="AY69" s="345"/>
      <c r="AZ69" s="345"/>
      <c r="BA69" s="345"/>
      <c r="BB69" s="345"/>
      <c r="BC69" s="345"/>
      <c r="BD69" s="345"/>
      <c r="BE69" s="345"/>
      <c r="BF69" s="345"/>
      <c r="BG69" s="345"/>
      <c r="BH69" s="345"/>
      <c r="BI69" s="345"/>
      <c r="BJ69" s="345"/>
      <c r="BK69" s="345"/>
      <c r="BL69" s="266"/>
      <c r="BM69" s="224"/>
      <c r="BN69" s="224"/>
      <c r="BO69" s="224"/>
      <c r="BP69" s="224"/>
      <c r="BQ69" s="267"/>
      <c r="BR69" s="267"/>
      <c r="BS69" s="267"/>
      <c r="BT69" s="267"/>
      <c r="BU69" s="267"/>
      <c r="BV69" s="267"/>
      <c r="BW69" s="267"/>
      <c r="BX69" s="267"/>
      <c r="BY69" s="267"/>
      <c r="BZ69" s="267"/>
      <c r="CA69" s="267"/>
      <c r="CB69" s="267"/>
      <c r="CC69" s="267"/>
      <c r="CD69" s="267"/>
      <c r="CE69" s="267"/>
      <c r="CF69" s="267"/>
      <c r="CG69" s="267"/>
      <c r="CH69" s="267"/>
      <c r="CI69" s="267"/>
      <c r="CJ69" s="267"/>
      <c r="CK69" s="267"/>
      <c r="CL69" s="267"/>
      <c r="CM69" s="268"/>
      <c r="CN69" s="268"/>
      <c r="CO69" s="269"/>
      <c r="CP69" s="270"/>
      <c r="CQ69" s="267"/>
      <c r="CR69" s="269"/>
      <c r="CS69" s="271"/>
      <c r="CT69" s="267"/>
      <c r="CU69" s="267"/>
      <c r="CV69" s="267"/>
      <c r="CW69" s="267"/>
      <c r="CX69" s="272"/>
      <c r="CY69" s="272"/>
      <c r="CZ69" s="272"/>
      <c r="DA69" s="272"/>
      <c r="DB69" s="272"/>
      <c r="DC69" s="272"/>
      <c r="DD69" s="272"/>
      <c r="DE69" s="272"/>
      <c r="DF69" s="272"/>
      <c r="DG69" s="272"/>
      <c r="DH69" s="272"/>
      <c r="DI69" s="272"/>
      <c r="DJ69" s="272"/>
      <c r="DK69" s="272"/>
      <c r="DL69" s="272"/>
      <c r="DM69" s="272"/>
      <c r="DN69" s="272"/>
      <c r="DO69" s="272"/>
      <c r="DP69" s="272"/>
      <c r="DQ69" s="272"/>
      <c r="DR69" s="272"/>
      <c r="DS69" s="272"/>
      <c r="DT69" s="272"/>
      <c r="DU69" s="272"/>
      <c r="DV69" s="272"/>
      <c r="DW69" s="272"/>
      <c r="DX69" s="272"/>
      <c r="DY69" s="272"/>
      <c r="DZ69" s="272"/>
      <c r="EA69" s="272"/>
      <c r="EB69" s="272"/>
      <c r="EC69" s="272"/>
      <c r="ED69" s="272"/>
      <c r="EE69" s="272"/>
      <c r="EF69" s="272"/>
      <c r="EG69" s="272"/>
      <c r="EH69" s="272"/>
      <c r="EI69" s="272"/>
      <c r="EJ69" s="272"/>
      <c r="EK69" s="272"/>
      <c r="EL69" s="272"/>
      <c r="EM69" s="272"/>
    </row>
    <row r="70" spans="1:143" ht="4.5" customHeight="1">
      <c r="A70" s="205"/>
      <c r="B70" s="213"/>
      <c r="C70" s="213"/>
      <c r="D70" s="213"/>
      <c r="E70" s="213"/>
      <c r="F70" s="213"/>
      <c r="G70" s="213"/>
      <c r="H70" s="213"/>
      <c r="I70" s="213"/>
      <c r="J70" s="213"/>
      <c r="K70" s="213"/>
      <c r="L70" s="213"/>
      <c r="M70" s="213"/>
      <c r="N70" s="213"/>
      <c r="O70" s="213"/>
      <c r="P70" s="213"/>
      <c r="Q70" s="213"/>
      <c r="R70" s="213"/>
      <c r="S70" s="213"/>
      <c r="T70" s="213"/>
      <c r="U70" s="213"/>
      <c r="V70" s="213"/>
      <c r="W70" s="200"/>
      <c r="X70" s="213"/>
      <c r="Y70" s="213"/>
      <c r="Z70" s="213"/>
      <c r="AA70" s="213"/>
      <c r="AB70" s="213"/>
      <c r="AC70" s="213"/>
      <c r="AD70" s="213"/>
      <c r="AE70" s="213"/>
      <c r="AF70" s="213"/>
      <c r="AG70" s="213"/>
      <c r="AH70" s="213"/>
      <c r="AI70" s="213"/>
      <c r="AJ70" s="213"/>
      <c r="AK70" s="213"/>
      <c r="AL70" s="213"/>
      <c r="AM70" s="213"/>
      <c r="AN70" s="213"/>
      <c r="AO70" s="213"/>
      <c r="AP70" s="213"/>
      <c r="AQ70" s="188"/>
      <c r="AR70" s="188"/>
      <c r="AS70" s="213"/>
      <c r="AT70" s="213"/>
      <c r="AU70" s="213"/>
      <c r="AV70" s="213"/>
      <c r="AW70" s="213"/>
      <c r="AX70" s="213"/>
      <c r="AY70" s="213"/>
      <c r="AZ70" s="213"/>
      <c r="BA70" s="213"/>
      <c r="BB70" s="213"/>
      <c r="BC70" s="213"/>
      <c r="BD70" s="213"/>
      <c r="BE70" s="213"/>
      <c r="BF70" s="213"/>
      <c r="BG70" s="213"/>
      <c r="BH70" s="213"/>
      <c r="BI70" s="213"/>
      <c r="BJ70" s="213"/>
      <c r="BK70" s="213"/>
      <c r="BL70" s="206"/>
      <c r="CM70" s="253"/>
      <c r="CN70" s="253"/>
      <c r="CO70" s="262"/>
      <c r="CP70" s="255"/>
      <c r="CR70" s="262"/>
      <c r="CS70" s="263"/>
      <c r="CV70" s="186"/>
      <c r="CW70" s="186"/>
      <c r="CX70" s="228"/>
      <c r="CY70" s="228"/>
      <c r="CZ70" s="228"/>
      <c r="DA70" s="228"/>
      <c r="DB70" s="228"/>
      <c r="DC70" s="228"/>
      <c r="DD70" s="228"/>
      <c r="DE70" s="228"/>
      <c r="DF70" s="228"/>
      <c r="DG70" s="228"/>
      <c r="DH70" s="228"/>
      <c r="DI70" s="228"/>
      <c r="DJ70" s="228"/>
      <c r="DK70" s="228"/>
      <c r="DL70" s="228"/>
      <c r="DM70" s="228"/>
      <c r="DN70" s="228"/>
      <c r="DO70" s="228"/>
      <c r="DP70" s="228"/>
      <c r="DQ70" s="228"/>
      <c r="DR70" s="228"/>
      <c r="DS70" s="228"/>
      <c r="DT70" s="228"/>
      <c r="DU70" s="228"/>
      <c r="DV70" s="228"/>
      <c r="DW70" s="228"/>
      <c r="DX70" s="228"/>
      <c r="DY70" s="228"/>
      <c r="DZ70" s="228"/>
      <c r="EA70" s="228"/>
      <c r="EB70" s="228"/>
      <c r="EC70" s="228"/>
      <c r="ED70" s="228"/>
      <c r="EE70" s="228"/>
      <c r="EF70" s="228"/>
      <c r="EG70" s="228"/>
      <c r="EH70" s="228"/>
      <c r="EI70" s="228"/>
      <c r="EJ70" s="228"/>
      <c r="EK70" s="228"/>
      <c r="EL70" s="228"/>
      <c r="EM70" s="228"/>
    </row>
    <row r="71" spans="1:143" ht="3" customHeight="1">
      <c r="A71" s="185"/>
      <c r="B71" s="185"/>
      <c r="C71" s="185"/>
      <c r="D71" s="185"/>
      <c r="E71" s="185"/>
      <c r="F71" s="185"/>
      <c r="G71" s="185"/>
      <c r="H71" s="185"/>
      <c r="I71" s="185"/>
      <c r="J71" s="185"/>
      <c r="K71" s="185"/>
      <c r="L71" s="185"/>
      <c r="M71" s="185"/>
      <c r="N71" s="185"/>
      <c r="O71" s="185"/>
      <c r="P71" s="185"/>
      <c r="Q71" s="201"/>
      <c r="R71" s="201"/>
      <c r="S71" s="185"/>
      <c r="T71" s="185"/>
      <c r="U71" s="185"/>
      <c r="V71" s="185"/>
      <c r="W71" s="185"/>
      <c r="X71" s="185"/>
      <c r="Y71" s="185"/>
      <c r="Z71" s="185"/>
      <c r="AA71" s="185"/>
      <c r="AB71" s="185"/>
      <c r="AC71" s="185"/>
      <c r="AD71" s="185"/>
      <c r="AE71" s="185"/>
      <c r="AF71" s="185"/>
      <c r="AG71" s="185"/>
      <c r="AH71" s="185"/>
      <c r="AI71" s="185"/>
      <c r="AJ71" s="185"/>
      <c r="AK71" s="185"/>
      <c r="AL71" s="185"/>
      <c r="AM71" s="185"/>
      <c r="AN71" s="185"/>
      <c r="AO71" s="185"/>
      <c r="AP71" s="185"/>
      <c r="AQ71" s="185"/>
      <c r="AR71" s="185"/>
      <c r="AS71" s="185"/>
      <c r="AT71" s="185"/>
      <c r="AU71" s="185"/>
      <c r="AV71" s="185"/>
      <c r="AW71" s="185"/>
      <c r="AX71" s="185"/>
      <c r="AY71" s="185"/>
      <c r="AZ71" s="185"/>
      <c r="BA71" s="185"/>
      <c r="BB71" s="185"/>
      <c r="BC71" s="185"/>
      <c r="BD71" s="185"/>
      <c r="BE71" s="185"/>
      <c r="BF71" s="185"/>
      <c r="BG71" s="185"/>
      <c r="BH71" s="185"/>
      <c r="BI71" s="185"/>
      <c r="BJ71" s="185"/>
      <c r="BK71" s="185"/>
      <c r="BL71" s="185"/>
      <c r="CM71" s="253"/>
      <c r="CN71" s="253"/>
      <c r="CO71" s="262"/>
      <c r="CP71" s="255"/>
      <c r="CR71" s="262"/>
      <c r="CS71" s="263"/>
      <c r="CV71" s="186"/>
      <c r="CW71" s="186"/>
      <c r="CX71" s="228"/>
      <c r="CY71" s="228"/>
      <c r="CZ71" s="228"/>
      <c r="DA71" s="228"/>
      <c r="DB71" s="228"/>
      <c r="DC71" s="228"/>
      <c r="DD71" s="228"/>
      <c r="DE71" s="228"/>
      <c r="DF71" s="228"/>
      <c r="DG71" s="228"/>
      <c r="DH71" s="228"/>
      <c r="DI71" s="228"/>
      <c r="DJ71" s="228"/>
      <c r="DK71" s="228"/>
      <c r="DL71" s="228"/>
      <c r="DM71" s="228"/>
      <c r="DN71" s="228"/>
      <c r="DO71" s="228"/>
      <c r="DP71" s="228"/>
      <c r="DQ71" s="228"/>
      <c r="DR71" s="228"/>
      <c r="DS71" s="228"/>
      <c r="DT71" s="228"/>
      <c r="DU71" s="228"/>
      <c r="DV71" s="228"/>
      <c r="DW71" s="228"/>
      <c r="DX71" s="228"/>
      <c r="DY71" s="228"/>
      <c r="DZ71" s="228"/>
      <c r="EA71" s="228"/>
      <c r="EB71" s="228"/>
      <c r="EC71" s="228"/>
      <c r="ED71" s="228"/>
      <c r="EE71" s="228"/>
      <c r="EF71" s="228"/>
      <c r="EG71" s="228"/>
      <c r="EH71" s="228"/>
      <c r="EI71" s="228"/>
      <c r="EJ71" s="228"/>
      <c r="EK71" s="228"/>
      <c r="EL71" s="228"/>
      <c r="EM71" s="228"/>
    </row>
    <row r="72" spans="1:143" ht="9.75" customHeight="1">
      <c r="A72" s="229" t="s">
        <v>45</v>
      </c>
      <c r="B72" s="185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317"/>
      <c r="R72" s="317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5"/>
      <c r="AH72" s="185"/>
      <c r="AI72" s="185"/>
      <c r="AJ72" s="185"/>
      <c r="AK72" s="185"/>
      <c r="AL72" s="185"/>
      <c r="AM72" s="185"/>
      <c r="AN72" s="185"/>
      <c r="AO72" s="185"/>
      <c r="AP72" s="185"/>
      <c r="AQ72" s="185"/>
      <c r="AR72" s="185"/>
      <c r="AS72" s="185"/>
      <c r="AT72" s="185"/>
      <c r="AU72" s="185"/>
      <c r="AV72" s="185"/>
      <c r="AW72" s="185"/>
      <c r="AX72" s="185"/>
      <c r="AY72" s="185"/>
      <c r="AZ72" s="185"/>
      <c r="BA72" s="185"/>
      <c r="BB72" s="185"/>
      <c r="BC72" s="185"/>
      <c r="BD72" s="185"/>
      <c r="BE72" s="185"/>
      <c r="BF72" s="185"/>
      <c r="BG72" s="185"/>
      <c r="BH72" s="185"/>
      <c r="BI72" s="185"/>
      <c r="BJ72" s="185"/>
      <c r="BK72" s="185"/>
      <c r="BL72" s="185"/>
      <c r="CM72" s="253"/>
      <c r="CN72" s="253"/>
      <c r="CO72" s="262"/>
      <c r="CP72" s="255"/>
      <c r="CR72" s="262"/>
      <c r="CS72" s="263"/>
      <c r="CV72" s="186"/>
      <c r="CW72" s="186"/>
      <c r="CX72" s="228"/>
      <c r="CY72" s="228"/>
      <c r="CZ72" s="228"/>
      <c r="DA72" s="228"/>
      <c r="DB72" s="228"/>
      <c r="DC72" s="228"/>
      <c r="DD72" s="228"/>
      <c r="DE72" s="228"/>
      <c r="DF72" s="228"/>
      <c r="DG72" s="228"/>
      <c r="DH72" s="228"/>
      <c r="DI72" s="228"/>
      <c r="DJ72" s="228"/>
      <c r="DK72" s="228"/>
      <c r="DL72" s="228"/>
      <c r="DM72" s="228"/>
      <c r="DN72" s="228"/>
      <c r="DO72" s="228"/>
      <c r="DP72" s="228"/>
      <c r="DQ72" s="228"/>
      <c r="DR72" s="228"/>
      <c r="DS72" s="228"/>
      <c r="DT72" s="228"/>
      <c r="DU72" s="228"/>
      <c r="DV72" s="228"/>
      <c r="DW72" s="228"/>
      <c r="DX72" s="228"/>
      <c r="DY72" s="228"/>
      <c r="DZ72" s="228"/>
      <c r="EA72" s="228"/>
      <c r="EB72" s="228"/>
      <c r="EC72" s="228"/>
      <c r="ED72" s="228"/>
      <c r="EE72" s="228"/>
      <c r="EF72" s="228"/>
      <c r="EG72" s="228"/>
      <c r="EH72" s="228"/>
      <c r="EI72" s="228"/>
      <c r="EJ72" s="228"/>
      <c r="EK72" s="228"/>
      <c r="EL72" s="228"/>
      <c r="EM72" s="228"/>
    </row>
    <row r="73" spans="1:143" ht="12" customHeight="1">
      <c r="A73" s="208"/>
      <c r="B73" s="313" t="s">
        <v>46</v>
      </c>
      <c r="C73" s="201"/>
      <c r="D73" s="201"/>
      <c r="E73" s="201"/>
      <c r="F73" s="201"/>
      <c r="G73" s="201"/>
      <c r="H73" s="201"/>
      <c r="I73" s="201"/>
      <c r="J73" s="313" t="s">
        <v>47</v>
      </c>
      <c r="K73" s="201"/>
      <c r="L73" s="313"/>
      <c r="M73" s="201"/>
      <c r="N73" s="201"/>
      <c r="O73" s="201"/>
      <c r="P73" s="201"/>
      <c r="Q73" s="318"/>
      <c r="R73" s="318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313" t="s">
        <v>48</v>
      </c>
      <c r="AD73" s="201"/>
      <c r="AE73" s="201"/>
      <c r="AF73" s="313"/>
      <c r="AG73" s="313"/>
      <c r="AH73" s="313"/>
      <c r="AI73" s="313"/>
      <c r="AJ73" s="313"/>
      <c r="AK73" s="313"/>
      <c r="AL73" s="313"/>
      <c r="AM73" s="313"/>
      <c r="AN73" s="313"/>
      <c r="AO73" s="313"/>
      <c r="AP73" s="201"/>
      <c r="AQ73" s="201"/>
      <c r="AR73" s="201"/>
      <c r="AS73" s="201"/>
      <c r="AT73" s="201"/>
      <c r="AU73" s="201"/>
      <c r="AV73" s="201"/>
      <c r="AW73" s="201"/>
      <c r="AX73" s="201"/>
      <c r="AY73" s="201"/>
      <c r="AZ73" s="201"/>
      <c r="BA73" s="201"/>
      <c r="BB73" s="201"/>
      <c r="BC73" s="319"/>
      <c r="BD73" s="201"/>
      <c r="BE73" s="201"/>
      <c r="BF73" s="201"/>
      <c r="BG73" s="201"/>
      <c r="BH73" s="201"/>
      <c r="BI73" s="201"/>
      <c r="BJ73" s="201"/>
      <c r="BK73" s="201"/>
      <c r="BL73" s="209"/>
      <c r="CM73" s="253"/>
      <c r="CN73" s="253"/>
      <c r="CO73" s="262"/>
      <c r="CP73" s="255"/>
      <c r="CR73" s="262"/>
      <c r="CS73" s="263"/>
      <c r="CV73" s="186"/>
      <c r="CW73" s="186"/>
      <c r="CX73" s="228"/>
      <c r="CY73" s="228"/>
      <c r="CZ73" s="228"/>
      <c r="DA73" s="228"/>
      <c r="DB73" s="228"/>
      <c r="DC73" s="228"/>
      <c r="DD73" s="228"/>
      <c r="DE73" s="228"/>
      <c r="DF73" s="228"/>
      <c r="DG73" s="228"/>
      <c r="DH73" s="228"/>
      <c r="DI73" s="228"/>
      <c r="DJ73" s="228"/>
      <c r="DK73" s="228"/>
      <c r="DL73" s="228"/>
      <c r="DM73" s="228"/>
      <c r="DN73" s="228"/>
      <c r="DO73" s="228"/>
      <c r="DP73" s="228"/>
      <c r="DQ73" s="228"/>
      <c r="DR73" s="228"/>
      <c r="DS73" s="228"/>
      <c r="DT73" s="228"/>
      <c r="DU73" s="228"/>
      <c r="DV73" s="228"/>
      <c r="DW73" s="228"/>
      <c r="DX73" s="228"/>
      <c r="DY73" s="228"/>
      <c r="DZ73" s="228"/>
      <c r="EA73" s="228"/>
      <c r="EB73" s="228"/>
      <c r="EC73" s="228"/>
      <c r="ED73" s="228"/>
      <c r="EE73" s="228"/>
      <c r="EF73" s="228"/>
      <c r="EG73" s="228"/>
      <c r="EH73" s="228"/>
      <c r="EI73" s="228"/>
      <c r="EJ73" s="228"/>
      <c r="EK73" s="228"/>
      <c r="EL73" s="228"/>
      <c r="EM73" s="228"/>
    </row>
    <row r="74" spans="1:143" ht="12.75" customHeight="1">
      <c r="A74" s="210"/>
      <c r="B74" s="346" t="str">
        <f>IF(J74=0," ",VLOOKUP(J74,pa,2))</f>
        <v xml:space="preserve"> </v>
      </c>
      <c r="C74" s="346"/>
      <c r="D74" s="346"/>
      <c r="E74" s="346"/>
      <c r="F74" s="346"/>
      <c r="G74" s="346"/>
      <c r="H74" s="185"/>
      <c r="I74" s="185"/>
      <c r="J74" s="345"/>
      <c r="K74" s="345"/>
      <c r="L74" s="345"/>
      <c r="M74" s="345"/>
      <c r="N74" s="345"/>
      <c r="O74" s="345"/>
      <c r="P74" s="345"/>
      <c r="Q74" s="345"/>
      <c r="R74" s="345"/>
      <c r="S74" s="345"/>
      <c r="T74" s="345"/>
      <c r="U74" s="345"/>
      <c r="V74" s="345"/>
      <c r="W74" s="345"/>
      <c r="X74" s="345"/>
      <c r="Y74" s="345"/>
      <c r="Z74" s="345"/>
      <c r="AA74" s="345"/>
      <c r="AB74" s="320"/>
      <c r="AC74" s="345"/>
      <c r="AD74" s="345"/>
      <c r="AE74" s="345"/>
      <c r="AF74" s="345"/>
      <c r="AG74" s="345"/>
      <c r="AH74" s="345"/>
      <c r="AI74" s="345"/>
      <c r="AJ74" s="345"/>
      <c r="AK74" s="345"/>
      <c r="AL74" s="345"/>
      <c r="AM74" s="345"/>
      <c r="AN74" s="345"/>
      <c r="AO74" s="345"/>
      <c r="AP74" s="345"/>
      <c r="AQ74" s="345"/>
      <c r="AR74" s="345"/>
      <c r="AS74" s="345"/>
      <c r="AT74" s="345"/>
      <c r="AU74" s="345"/>
      <c r="AV74" s="345"/>
      <c r="AW74" s="345"/>
      <c r="AX74" s="345"/>
      <c r="AY74" s="345"/>
      <c r="AZ74" s="345"/>
      <c r="BA74" s="345"/>
      <c r="BB74" s="345"/>
      <c r="BC74" s="345"/>
      <c r="BD74" s="345"/>
      <c r="BE74" s="345"/>
      <c r="BF74" s="345"/>
      <c r="BG74" s="345"/>
      <c r="BH74" s="345"/>
      <c r="BI74" s="345"/>
      <c r="BJ74" s="345"/>
      <c r="BK74" s="345"/>
      <c r="BL74" s="215"/>
      <c r="CM74" s="253"/>
      <c r="CN74" s="253"/>
      <c r="CO74" s="262"/>
      <c r="CP74" s="255"/>
      <c r="CR74" s="262"/>
      <c r="CS74" s="263"/>
      <c r="CV74" s="186"/>
      <c r="CW74" s="186"/>
      <c r="CX74" s="228"/>
      <c r="CY74" s="228"/>
      <c r="CZ74" s="228"/>
      <c r="DA74" s="228"/>
      <c r="DB74" s="228"/>
      <c r="DC74" s="228"/>
      <c r="DD74" s="228"/>
      <c r="DE74" s="228"/>
      <c r="DF74" s="228"/>
      <c r="DG74" s="228"/>
      <c r="DH74" s="228"/>
      <c r="DI74" s="228"/>
      <c r="DJ74" s="228"/>
      <c r="DK74" s="228"/>
      <c r="DL74" s="228"/>
      <c r="DM74" s="228"/>
      <c r="DN74" s="228"/>
      <c r="DO74" s="228"/>
      <c r="DP74" s="228"/>
      <c r="DQ74" s="228"/>
      <c r="DR74" s="228"/>
      <c r="DS74" s="228"/>
      <c r="DT74" s="228"/>
      <c r="DU74" s="228"/>
      <c r="DV74" s="228"/>
      <c r="DW74" s="228"/>
      <c r="DX74" s="228"/>
      <c r="DY74" s="228"/>
      <c r="DZ74" s="228"/>
      <c r="EA74" s="228"/>
      <c r="EB74" s="228"/>
      <c r="EC74" s="228"/>
      <c r="ED74" s="228"/>
      <c r="EE74" s="228"/>
      <c r="EF74" s="228"/>
      <c r="EG74" s="228"/>
      <c r="EH74" s="228"/>
      <c r="EI74" s="228"/>
      <c r="EJ74" s="228"/>
      <c r="EK74" s="228"/>
      <c r="EL74" s="228"/>
      <c r="EM74" s="228"/>
    </row>
    <row r="75" spans="1:143" ht="10.5" customHeight="1">
      <c r="A75" s="321"/>
      <c r="B75" s="216" t="s">
        <v>49</v>
      </c>
      <c r="C75" s="185"/>
      <c r="D75" s="185"/>
      <c r="E75" s="185"/>
      <c r="F75" s="185"/>
      <c r="G75" s="185"/>
      <c r="H75" s="185"/>
      <c r="I75" s="185"/>
      <c r="J75" s="317"/>
      <c r="K75" s="317"/>
      <c r="L75" s="317"/>
      <c r="M75" s="317"/>
      <c r="N75" s="317"/>
      <c r="O75" s="317"/>
      <c r="P75" s="317"/>
      <c r="Q75" s="317"/>
      <c r="R75" s="317"/>
      <c r="S75" s="317"/>
      <c r="T75" s="317"/>
      <c r="U75" s="317"/>
      <c r="V75" s="317"/>
      <c r="W75" s="317"/>
      <c r="X75" s="317"/>
      <c r="Y75" s="317"/>
      <c r="Z75" s="317"/>
      <c r="AA75" s="317"/>
      <c r="AB75" s="317"/>
      <c r="AC75" s="317"/>
      <c r="AD75" s="317"/>
      <c r="AE75" s="317"/>
      <c r="AF75" s="260"/>
      <c r="AG75" s="260"/>
      <c r="AH75" s="260"/>
      <c r="AI75" s="260"/>
      <c r="AJ75" s="260"/>
      <c r="AK75" s="260"/>
      <c r="AL75" s="260"/>
      <c r="AM75" s="260"/>
      <c r="AN75" s="317"/>
      <c r="AO75" s="317"/>
      <c r="AP75" s="317"/>
      <c r="AQ75" s="317"/>
      <c r="AR75" s="317"/>
      <c r="AS75" s="317"/>
      <c r="AT75" s="317"/>
      <c r="AU75" s="317"/>
      <c r="AV75" s="317"/>
      <c r="AW75" s="317"/>
      <c r="AX75" s="317"/>
      <c r="AY75" s="317"/>
      <c r="AZ75" s="317"/>
      <c r="BA75" s="317"/>
      <c r="BB75" s="317"/>
      <c r="BC75" s="317"/>
      <c r="BD75" s="317"/>
      <c r="BE75" s="317"/>
      <c r="BF75" s="317"/>
      <c r="BG75" s="317"/>
      <c r="BH75" s="317"/>
      <c r="BI75" s="317"/>
      <c r="BJ75" s="317"/>
      <c r="BK75" s="317"/>
      <c r="BL75" s="215"/>
      <c r="CM75" s="253"/>
      <c r="CN75" s="253"/>
      <c r="CO75" s="262"/>
      <c r="CP75" s="255"/>
      <c r="CR75" s="262"/>
      <c r="CS75" s="263"/>
      <c r="CV75" s="186"/>
      <c r="CW75" s="186"/>
      <c r="CX75" s="228"/>
      <c r="CY75" s="228"/>
      <c r="CZ75" s="228"/>
      <c r="DA75" s="228"/>
      <c r="DB75" s="228"/>
      <c r="DC75" s="228"/>
      <c r="DD75" s="228"/>
      <c r="DE75" s="228"/>
      <c r="DF75" s="228"/>
      <c r="DG75" s="228"/>
      <c r="DH75" s="228"/>
      <c r="DI75" s="228"/>
      <c r="DJ75" s="228"/>
      <c r="DK75" s="228"/>
      <c r="DL75" s="228"/>
      <c r="DM75" s="228"/>
      <c r="DN75" s="228"/>
      <c r="DO75" s="228"/>
      <c r="DP75" s="228"/>
      <c r="DQ75" s="228"/>
      <c r="DR75" s="228"/>
      <c r="DS75" s="228"/>
      <c r="DT75" s="228"/>
      <c r="DU75" s="228"/>
      <c r="DV75" s="228"/>
      <c r="DW75" s="228"/>
      <c r="DX75" s="228"/>
      <c r="DY75" s="228"/>
      <c r="DZ75" s="228"/>
      <c r="EA75" s="228"/>
      <c r="EB75" s="228"/>
      <c r="EC75" s="228"/>
      <c r="ED75" s="228"/>
      <c r="EE75" s="228"/>
      <c r="EF75" s="228"/>
      <c r="EG75" s="228"/>
      <c r="EH75" s="228"/>
      <c r="EI75" s="228"/>
      <c r="EJ75" s="228"/>
      <c r="EK75" s="228"/>
      <c r="EL75" s="228"/>
      <c r="EM75" s="228"/>
    </row>
    <row r="76" spans="1:143" ht="3.75" customHeight="1">
      <c r="A76" s="205"/>
      <c r="B76" s="188"/>
      <c r="C76" s="188"/>
      <c r="D76" s="188"/>
      <c r="E76" s="188"/>
      <c r="F76" s="188"/>
      <c r="G76" s="188"/>
      <c r="H76" s="188"/>
      <c r="I76" s="188"/>
      <c r="J76" s="188"/>
      <c r="K76" s="188"/>
      <c r="L76" s="188"/>
      <c r="M76" s="188"/>
      <c r="N76" s="188"/>
      <c r="O76" s="188"/>
      <c r="P76" s="188"/>
      <c r="Q76" s="188"/>
      <c r="R76" s="188"/>
      <c r="S76" s="188"/>
      <c r="T76" s="188"/>
      <c r="U76" s="188"/>
      <c r="V76" s="188"/>
      <c r="W76" s="188"/>
      <c r="X76" s="188"/>
      <c r="Y76" s="188"/>
      <c r="Z76" s="188"/>
      <c r="AA76" s="188"/>
      <c r="AB76" s="188"/>
      <c r="AC76" s="188"/>
      <c r="AD76" s="188"/>
      <c r="AE76" s="188"/>
      <c r="AF76" s="188"/>
      <c r="AG76" s="188"/>
      <c r="AH76" s="188"/>
      <c r="AI76" s="188"/>
      <c r="AJ76" s="188"/>
      <c r="AK76" s="188"/>
      <c r="AL76" s="188"/>
      <c r="AM76" s="188"/>
      <c r="AN76" s="188"/>
      <c r="AO76" s="188"/>
      <c r="AP76" s="188"/>
      <c r="AQ76" s="188"/>
      <c r="AR76" s="188"/>
      <c r="AS76" s="188"/>
      <c r="AT76" s="188"/>
      <c r="AU76" s="188"/>
      <c r="AV76" s="188"/>
      <c r="AW76" s="188"/>
      <c r="AX76" s="188"/>
      <c r="AY76" s="188"/>
      <c r="AZ76" s="188"/>
      <c r="BA76" s="188"/>
      <c r="BB76" s="188"/>
      <c r="BC76" s="188"/>
      <c r="BD76" s="188"/>
      <c r="BE76" s="188"/>
      <c r="BF76" s="188"/>
      <c r="BG76" s="188"/>
      <c r="BH76" s="188"/>
      <c r="BI76" s="188"/>
      <c r="BJ76" s="188"/>
      <c r="BK76" s="188"/>
      <c r="BL76" s="206"/>
      <c r="BN76" s="224"/>
      <c r="CM76" s="253"/>
      <c r="CN76" s="253"/>
      <c r="CO76" s="262"/>
      <c r="CP76" s="255"/>
      <c r="CR76" s="262"/>
      <c r="CS76" s="263"/>
      <c r="CV76" s="186"/>
      <c r="CW76" s="186"/>
      <c r="CX76" s="228"/>
      <c r="CY76" s="228"/>
      <c r="CZ76" s="228"/>
      <c r="DA76" s="228"/>
      <c r="DB76" s="228"/>
      <c r="DC76" s="228"/>
      <c r="DD76" s="228"/>
      <c r="DE76" s="228"/>
      <c r="DF76" s="228"/>
      <c r="DG76" s="228"/>
      <c r="DH76" s="228"/>
      <c r="DI76" s="228"/>
      <c r="DJ76" s="228"/>
      <c r="DK76" s="228"/>
      <c r="DL76" s="228"/>
      <c r="DM76" s="228"/>
      <c r="DN76" s="228"/>
      <c r="DO76" s="228"/>
      <c r="DP76" s="228"/>
      <c r="DQ76" s="228"/>
      <c r="DR76" s="228"/>
      <c r="DS76" s="228"/>
      <c r="DT76" s="228"/>
      <c r="DU76" s="228"/>
      <c r="DV76" s="228"/>
      <c r="DW76" s="228"/>
      <c r="DX76" s="228"/>
      <c r="DY76" s="228"/>
      <c r="DZ76" s="228"/>
      <c r="EA76" s="228"/>
      <c r="EB76" s="228"/>
      <c r="EC76" s="228"/>
      <c r="ED76" s="228"/>
      <c r="EE76" s="228"/>
      <c r="EF76" s="228"/>
      <c r="EG76" s="228"/>
      <c r="EH76" s="228"/>
      <c r="EI76" s="228"/>
      <c r="EJ76" s="228"/>
      <c r="EK76" s="228"/>
      <c r="EL76" s="228"/>
      <c r="EM76" s="228"/>
    </row>
    <row r="77" spans="1:143" ht="3.75" customHeight="1">
      <c r="A77" s="185"/>
      <c r="B77" s="185"/>
      <c r="C77" s="185"/>
      <c r="D77" s="185"/>
      <c r="E77" s="185"/>
      <c r="F77" s="185"/>
      <c r="G77" s="185"/>
      <c r="H77" s="185"/>
      <c r="I77" s="185"/>
      <c r="J77" s="185"/>
      <c r="K77" s="185"/>
      <c r="L77" s="185"/>
      <c r="M77" s="185"/>
      <c r="N77" s="185"/>
      <c r="O77" s="185"/>
      <c r="P77" s="185"/>
      <c r="Q77" s="185"/>
      <c r="R77" s="185"/>
      <c r="S77" s="185"/>
      <c r="T77" s="185"/>
      <c r="U77" s="185"/>
      <c r="V77" s="185"/>
      <c r="W77" s="185"/>
      <c r="X77" s="185"/>
      <c r="Y77" s="185"/>
      <c r="Z77" s="185"/>
      <c r="AA77" s="185"/>
      <c r="AB77" s="185"/>
      <c r="AC77" s="185"/>
      <c r="AD77" s="185"/>
      <c r="AE77" s="185"/>
      <c r="AF77" s="185"/>
      <c r="AG77" s="185"/>
      <c r="AH77" s="185"/>
      <c r="AI77" s="185"/>
      <c r="AJ77" s="185"/>
      <c r="AK77" s="185"/>
      <c r="AL77" s="185"/>
      <c r="AM77" s="185"/>
      <c r="AN77" s="185"/>
      <c r="AO77" s="185"/>
      <c r="AP77" s="185"/>
      <c r="AQ77" s="185"/>
      <c r="AR77" s="185"/>
      <c r="AS77" s="185"/>
      <c r="AT77" s="185"/>
      <c r="AU77" s="185"/>
      <c r="AV77" s="185"/>
      <c r="AW77" s="185"/>
      <c r="AX77" s="185"/>
      <c r="AY77" s="185"/>
      <c r="AZ77" s="185"/>
      <c r="BA77" s="185"/>
      <c r="BB77" s="185"/>
      <c r="BC77" s="185"/>
      <c r="BD77" s="185"/>
      <c r="BE77" s="185"/>
      <c r="BF77" s="185"/>
      <c r="BG77" s="185"/>
      <c r="BH77" s="185"/>
      <c r="BI77" s="185"/>
      <c r="BJ77" s="185"/>
      <c r="BK77" s="185"/>
      <c r="BL77" s="185"/>
      <c r="BN77" s="224"/>
      <c r="CM77" s="253"/>
      <c r="CN77" s="253"/>
      <c r="CO77" s="262"/>
      <c r="CP77" s="255"/>
      <c r="CR77" s="262"/>
      <c r="CS77" s="263"/>
      <c r="CV77" s="186"/>
      <c r="CW77" s="186"/>
      <c r="CX77" s="228"/>
      <c r="CY77" s="228"/>
      <c r="CZ77" s="228"/>
      <c r="DA77" s="228"/>
      <c r="DB77" s="228"/>
      <c r="DC77" s="228"/>
      <c r="DD77" s="228"/>
      <c r="DE77" s="228"/>
      <c r="DF77" s="228"/>
      <c r="DG77" s="228"/>
      <c r="DH77" s="228"/>
      <c r="DI77" s="228"/>
      <c r="DJ77" s="228"/>
      <c r="DK77" s="228"/>
      <c r="DL77" s="228"/>
      <c r="DM77" s="228"/>
      <c r="DN77" s="228"/>
      <c r="DO77" s="228"/>
      <c r="DP77" s="228"/>
      <c r="DQ77" s="228"/>
      <c r="DR77" s="228"/>
      <c r="DS77" s="228"/>
      <c r="DT77" s="228"/>
      <c r="DU77" s="228"/>
      <c r="DV77" s="228"/>
      <c r="DW77" s="228"/>
      <c r="DX77" s="228"/>
      <c r="DY77" s="228"/>
      <c r="DZ77" s="228"/>
      <c r="EA77" s="228"/>
      <c r="EB77" s="228"/>
      <c r="EC77" s="228"/>
      <c r="ED77" s="228"/>
      <c r="EE77" s="228"/>
      <c r="EF77" s="228"/>
      <c r="EG77" s="228"/>
      <c r="EH77" s="228"/>
      <c r="EI77" s="228"/>
      <c r="EJ77" s="228"/>
      <c r="EK77" s="228"/>
      <c r="EL77" s="228"/>
      <c r="EM77" s="228"/>
    </row>
    <row r="78" spans="1:143" ht="12" customHeight="1">
      <c r="A78" s="185"/>
      <c r="B78" s="348" t="s">
        <v>50</v>
      </c>
      <c r="C78" s="348"/>
      <c r="D78" s="224" t="s">
        <v>51</v>
      </c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185"/>
      <c r="Q78" s="185"/>
      <c r="R78" s="185"/>
      <c r="S78" s="185"/>
      <c r="T78" s="185"/>
      <c r="U78" s="185"/>
      <c r="V78" s="185"/>
      <c r="W78" s="185"/>
      <c r="X78" s="185"/>
      <c r="Y78" s="185"/>
      <c r="Z78" s="185"/>
      <c r="AA78" s="185"/>
      <c r="AB78" s="185"/>
      <c r="AC78" s="185"/>
      <c r="AD78" s="185"/>
      <c r="AE78" s="185"/>
      <c r="AF78" s="185"/>
      <c r="AG78" s="185"/>
      <c r="AH78" s="185"/>
      <c r="AI78" s="185"/>
      <c r="AJ78" s="185"/>
      <c r="AK78" s="185"/>
      <c r="AL78" s="185"/>
      <c r="AM78" s="185"/>
      <c r="AN78" s="185"/>
      <c r="AO78" s="185"/>
      <c r="AP78" s="185"/>
      <c r="AQ78" s="185"/>
      <c r="AR78" s="185"/>
      <c r="AS78" s="185"/>
      <c r="AT78" s="185"/>
      <c r="AU78" s="185"/>
      <c r="AV78" s="185"/>
      <c r="AW78" s="185"/>
      <c r="AX78" s="185"/>
      <c r="AY78" s="185"/>
      <c r="AZ78" s="185"/>
      <c r="BA78" s="185"/>
      <c r="BB78" s="185"/>
      <c r="BC78" s="185"/>
      <c r="BD78" s="185"/>
      <c r="BE78" s="185"/>
      <c r="BF78" s="185"/>
      <c r="BG78" s="185"/>
      <c r="BH78" s="185"/>
      <c r="BI78" s="185"/>
      <c r="BJ78" s="185"/>
      <c r="BK78" s="185"/>
      <c r="BL78" s="185"/>
      <c r="BN78" s="224"/>
      <c r="CM78" s="253"/>
      <c r="CN78" s="253"/>
      <c r="CO78" s="262"/>
      <c r="CP78" s="255"/>
      <c r="CR78" s="262"/>
      <c r="CS78" s="263"/>
      <c r="CV78" s="186"/>
      <c r="CW78" s="186"/>
      <c r="CX78" s="228"/>
      <c r="CY78" s="228"/>
      <c r="CZ78" s="228"/>
      <c r="DA78" s="228"/>
      <c r="DB78" s="228"/>
      <c r="DC78" s="228"/>
      <c r="DD78" s="228"/>
      <c r="DE78" s="228"/>
      <c r="DF78" s="228"/>
      <c r="DG78" s="228"/>
      <c r="DH78" s="228"/>
      <c r="DI78" s="228"/>
      <c r="DJ78" s="228"/>
      <c r="DK78" s="228"/>
      <c r="DL78" s="228"/>
      <c r="DM78" s="228"/>
      <c r="DN78" s="228"/>
      <c r="DO78" s="228"/>
      <c r="DP78" s="228"/>
      <c r="DQ78" s="228"/>
      <c r="DR78" s="228"/>
      <c r="DS78" s="228"/>
      <c r="DT78" s="228"/>
      <c r="DU78" s="228"/>
      <c r="DV78" s="228"/>
      <c r="DW78" s="228"/>
      <c r="DX78" s="228"/>
      <c r="DY78" s="228"/>
      <c r="DZ78" s="228"/>
      <c r="EA78" s="228"/>
      <c r="EB78" s="228"/>
      <c r="EC78" s="228"/>
      <c r="ED78" s="228"/>
      <c r="EE78" s="228"/>
      <c r="EF78" s="228"/>
      <c r="EG78" s="228"/>
      <c r="EH78" s="228"/>
      <c r="EI78" s="228"/>
      <c r="EJ78" s="228"/>
      <c r="EK78" s="228"/>
      <c r="EL78" s="228"/>
      <c r="EM78" s="228"/>
    </row>
    <row r="79" spans="1:143" ht="3.75" customHeight="1">
      <c r="A79" s="185"/>
      <c r="B79" s="224"/>
      <c r="C79" s="185"/>
      <c r="D79" s="185"/>
      <c r="E79" s="185"/>
      <c r="F79" s="185"/>
      <c r="G79" s="185"/>
      <c r="H79" s="185"/>
      <c r="I79" s="185"/>
      <c r="J79" s="185"/>
      <c r="K79" s="185"/>
      <c r="L79" s="185"/>
      <c r="M79" s="185"/>
      <c r="N79" s="185"/>
      <c r="O79" s="185"/>
      <c r="P79" s="185"/>
      <c r="Q79" s="185"/>
      <c r="R79" s="185"/>
      <c r="S79" s="185"/>
      <c r="T79" s="185"/>
      <c r="U79" s="185"/>
      <c r="V79" s="185"/>
      <c r="W79" s="185"/>
      <c r="X79" s="185"/>
      <c r="Y79" s="185"/>
      <c r="Z79" s="185"/>
      <c r="AA79" s="185"/>
      <c r="AB79" s="185"/>
      <c r="AC79" s="185"/>
      <c r="AD79" s="185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5"/>
      <c r="AS79" s="185"/>
      <c r="AT79" s="185"/>
      <c r="AU79" s="185"/>
      <c r="AV79" s="185"/>
      <c r="AW79" s="185"/>
      <c r="AX79" s="185"/>
      <c r="AY79" s="185"/>
      <c r="AZ79" s="185"/>
      <c r="BA79" s="185"/>
      <c r="BB79" s="185"/>
      <c r="BC79" s="185"/>
      <c r="BD79" s="185"/>
      <c r="BE79" s="185"/>
      <c r="BF79" s="185"/>
      <c r="BG79" s="185"/>
      <c r="BH79" s="185"/>
      <c r="BI79" s="185"/>
      <c r="BJ79" s="185"/>
      <c r="BK79" s="185"/>
      <c r="BL79" s="185"/>
      <c r="BN79" s="224"/>
      <c r="CM79" s="253"/>
      <c r="CN79" s="253"/>
      <c r="CO79" s="262"/>
      <c r="CP79" s="255"/>
      <c r="CR79" s="262"/>
      <c r="CS79" s="263"/>
      <c r="CV79" s="186"/>
      <c r="CW79" s="186"/>
      <c r="CX79" s="228"/>
      <c r="CY79" s="228"/>
      <c r="CZ79" s="228"/>
      <c r="DA79" s="228"/>
      <c r="DB79" s="228"/>
      <c r="DC79" s="228"/>
      <c r="DD79" s="228"/>
      <c r="DE79" s="228"/>
      <c r="DF79" s="228"/>
      <c r="DG79" s="228"/>
      <c r="DH79" s="228"/>
      <c r="DI79" s="228"/>
      <c r="DJ79" s="228"/>
      <c r="DK79" s="228"/>
      <c r="DL79" s="228"/>
      <c r="DM79" s="228"/>
      <c r="DN79" s="228"/>
      <c r="DO79" s="228"/>
      <c r="DP79" s="228"/>
      <c r="DQ79" s="228"/>
      <c r="DR79" s="228"/>
      <c r="DS79" s="228"/>
      <c r="DT79" s="228"/>
      <c r="DU79" s="228"/>
      <c r="DV79" s="228"/>
      <c r="DW79" s="228"/>
      <c r="DX79" s="228"/>
      <c r="DY79" s="228"/>
      <c r="DZ79" s="228"/>
      <c r="EA79" s="228"/>
      <c r="EB79" s="228"/>
      <c r="EC79" s="228"/>
      <c r="ED79" s="228"/>
      <c r="EE79" s="228"/>
      <c r="EF79" s="228"/>
      <c r="EG79" s="228"/>
      <c r="EH79" s="228"/>
      <c r="EI79" s="228"/>
      <c r="EJ79" s="228"/>
      <c r="EK79" s="228"/>
      <c r="EL79" s="228"/>
      <c r="EM79" s="228"/>
    </row>
    <row r="80" spans="1:143" ht="12.75" customHeight="1">
      <c r="A80" s="185"/>
      <c r="B80" s="336"/>
      <c r="C80" s="336"/>
      <c r="D80" s="336"/>
      <c r="E80" s="336"/>
      <c r="F80" s="336"/>
      <c r="G80" s="336"/>
      <c r="H80" s="336"/>
      <c r="I80" s="336"/>
      <c r="J80" s="336"/>
      <c r="K80" s="336"/>
      <c r="L80" s="336"/>
      <c r="M80" s="336"/>
      <c r="N80" s="336"/>
      <c r="O80" s="336"/>
      <c r="P80" s="337" t="s">
        <v>52</v>
      </c>
      <c r="Q80" s="337"/>
      <c r="R80" s="337"/>
      <c r="S80" s="337"/>
      <c r="T80" s="337"/>
      <c r="U80" s="337"/>
      <c r="V80" s="337"/>
      <c r="W80" s="337"/>
      <c r="X80" s="337"/>
      <c r="Y80" s="185"/>
      <c r="Z80" s="185"/>
      <c r="AA80" s="185"/>
      <c r="AB80" s="185"/>
      <c r="AC80" s="185"/>
      <c r="AD80" s="185"/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5"/>
      <c r="AS80" s="185"/>
      <c r="AT80" s="185"/>
      <c r="AU80" s="185"/>
      <c r="AV80" s="185"/>
      <c r="AW80" s="185"/>
      <c r="AX80" s="185"/>
      <c r="AY80" s="185"/>
      <c r="AZ80" s="185"/>
      <c r="BA80" s="185"/>
      <c r="BB80" s="185"/>
      <c r="BC80" s="185"/>
      <c r="BD80" s="185"/>
      <c r="BE80" s="185"/>
      <c r="BF80" s="185"/>
      <c r="BG80" s="185"/>
      <c r="BH80" s="185"/>
      <c r="BI80" s="185"/>
      <c r="BJ80" s="185"/>
      <c r="BK80" s="185"/>
      <c r="BL80" s="185"/>
      <c r="BN80" s="224"/>
      <c r="CM80" s="253"/>
      <c r="CN80" s="253"/>
      <c r="CO80" s="262"/>
      <c r="CP80" s="255"/>
      <c r="CR80" s="262"/>
      <c r="CS80" s="263"/>
      <c r="CV80" s="186"/>
      <c r="CW80" s="186"/>
      <c r="CX80" s="228"/>
      <c r="CY80" s="228"/>
      <c r="CZ80" s="228"/>
      <c r="DA80" s="228"/>
      <c r="DB80" s="228"/>
      <c r="DC80" s="228"/>
      <c r="DD80" s="228"/>
      <c r="DE80" s="228"/>
      <c r="DF80" s="228"/>
      <c r="DG80" s="228"/>
      <c r="DH80" s="228"/>
      <c r="DI80" s="228"/>
      <c r="DJ80" s="228"/>
      <c r="DK80" s="228"/>
      <c r="DL80" s="228"/>
      <c r="DM80" s="228"/>
      <c r="DN80" s="228"/>
      <c r="DO80" s="228"/>
      <c r="DP80" s="228"/>
      <c r="DQ80" s="228"/>
      <c r="DR80" s="228"/>
      <c r="DS80" s="228"/>
      <c r="DT80" s="228"/>
      <c r="DU80" s="228"/>
      <c r="DV80" s="228"/>
      <c r="DW80" s="228"/>
      <c r="DX80" s="228"/>
      <c r="DY80" s="228"/>
      <c r="DZ80" s="228"/>
      <c r="EA80" s="228"/>
      <c r="EB80" s="228"/>
      <c r="EC80" s="228"/>
      <c r="ED80" s="228"/>
      <c r="EE80" s="228"/>
      <c r="EF80" s="228"/>
      <c r="EG80" s="228"/>
      <c r="EH80" s="228"/>
      <c r="EI80" s="228"/>
      <c r="EJ80" s="228"/>
      <c r="EK80" s="228"/>
      <c r="EL80" s="228"/>
      <c r="EM80" s="228"/>
    </row>
    <row r="81" spans="1:143" ht="4.5" customHeight="1">
      <c r="A81" s="185"/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  <c r="N81" s="336"/>
      <c r="O81" s="336"/>
      <c r="P81" s="337"/>
      <c r="Q81" s="337"/>
      <c r="R81" s="337"/>
      <c r="S81" s="337"/>
      <c r="T81" s="337"/>
      <c r="U81" s="337"/>
      <c r="V81" s="337"/>
      <c r="W81" s="337"/>
      <c r="X81" s="337"/>
      <c r="Y81" s="207"/>
      <c r="Z81" s="207"/>
      <c r="AA81" s="207"/>
      <c r="AB81" s="207"/>
      <c r="AC81" s="185"/>
      <c r="AD81" s="185"/>
      <c r="AE81" s="185"/>
      <c r="AF81" s="217"/>
      <c r="AG81" s="217"/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185"/>
      <c r="BJ81" s="185"/>
      <c r="BK81" s="185"/>
      <c r="BL81" s="185"/>
      <c r="BN81" s="224"/>
      <c r="CM81" s="253"/>
      <c r="CN81" s="253"/>
      <c r="CO81" s="262"/>
      <c r="CP81" s="255"/>
      <c r="CR81" s="262"/>
      <c r="CS81" s="263"/>
      <c r="CV81" s="186"/>
      <c r="CW81" s="186"/>
      <c r="CX81" s="228"/>
      <c r="CY81" s="228"/>
      <c r="CZ81" s="228"/>
      <c r="DA81" s="228"/>
      <c r="DB81" s="228"/>
      <c r="DC81" s="228"/>
      <c r="DD81" s="228"/>
      <c r="DE81" s="228"/>
      <c r="DF81" s="228"/>
      <c r="DG81" s="228"/>
      <c r="DH81" s="228"/>
      <c r="DI81" s="228"/>
      <c r="DJ81" s="228"/>
      <c r="DK81" s="228"/>
      <c r="DL81" s="228"/>
      <c r="DM81" s="228"/>
      <c r="DN81" s="228"/>
      <c r="DO81" s="228"/>
      <c r="DP81" s="228"/>
      <c r="DQ81" s="228"/>
      <c r="DR81" s="228"/>
      <c r="DS81" s="228"/>
      <c r="DT81" s="228"/>
      <c r="DU81" s="228"/>
      <c r="DV81" s="228"/>
      <c r="DW81" s="228"/>
      <c r="DX81" s="228"/>
      <c r="DY81" s="228"/>
      <c r="DZ81" s="228"/>
      <c r="EA81" s="228"/>
      <c r="EB81" s="228"/>
      <c r="EC81" s="228"/>
      <c r="ED81" s="228"/>
      <c r="EE81" s="228"/>
      <c r="EF81" s="228"/>
      <c r="EG81" s="228"/>
      <c r="EH81" s="228"/>
      <c r="EI81" s="228"/>
      <c r="EJ81" s="228"/>
      <c r="EK81" s="228"/>
      <c r="EL81" s="228"/>
      <c r="EM81" s="228"/>
    </row>
    <row r="82" spans="1:143" ht="9.75" customHeight="1">
      <c r="A82" s="185"/>
      <c r="B82" s="339" t="s">
        <v>53</v>
      </c>
      <c r="C82" s="339"/>
      <c r="D82" s="339"/>
      <c r="E82" s="339"/>
      <c r="F82" s="339"/>
      <c r="G82" s="339"/>
      <c r="H82" s="339"/>
      <c r="I82" s="339"/>
      <c r="J82" s="339"/>
      <c r="K82" s="339"/>
      <c r="L82" s="339"/>
      <c r="M82" s="339"/>
      <c r="N82" s="339"/>
      <c r="O82" s="339"/>
      <c r="P82" s="185"/>
      <c r="Q82" s="338" t="s">
        <v>54</v>
      </c>
      <c r="R82" s="338"/>
      <c r="S82" s="338"/>
      <c r="T82" s="338"/>
      <c r="U82" s="338"/>
      <c r="V82" s="338"/>
      <c r="W82" s="338"/>
      <c r="X82" s="207"/>
      <c r="Y82" s="207"/>
      <c r="Z82" s="207"/>
      <c r="AA82" s="207"/>
      <c r="AB82" s="207"/>
      <c r="AC82" s="185"/>
      <c r="AD82" s="275"/>
      <c r="AE82" s="275"/>
      <c r="AF82" s="344" t="s">
        <v>55</v>
      </c>
      <c r="AG82" s="344"/>
      <c r="AH82" s="344"/>
      <c r="AI82" s="344"/>
      <c r="AJ82" s="344"/>
      <c r="AK82" s="344"/>
      <c r="AL82" s="344"/>
      <c r="AM82" s="344"/>
      <c r="AN82" s="344"/>
      <c r="AO82" s="344"/>
      <c r="AP82" s="344"/>
      <c r="AQ82" s="344"/>
      <c r="AR82" s="344"/>
      <c r="AS82" s="344"/>
      <c r="AT82" s="344"/>
      <c r="AU82" s="344"/>
      <c r="AV82" s="344"/>
      <c r="AW82" s="344"/>
      <c r="AX82" s="344"/>
      <c r="AY82" s="344"/>
      <c r="AZ82" s="344"/>
      <c r="BA82" s="344"/>
      <c r="BB82" s="344"/>
      <c r="BC82" s="344"/>
      <c r="BD82" s="344"/>
      <c r="BE82" s="344"/>
      <c r="BF82" s="344"/>
      <c r="BG82" s="344"/>
      <c r="BH82" s="344"/>
      <c r="BI82" s="344"/>
      <c r="BJ82" s="275"/>
      <c r="BK82" s="275"/>
      <c r="BL82" s="275"/>
      <c r="BN82" s="224"/>
      <c r="CM82" s="253"/>
      <c r="CN82" s="253"/>
      <c r="CO82" s="262"/>
      <c r="CP82" s="255"/>
      <c r="CR82" s="262"/>
      <c r="CS82" s="263"/>
      <c r="CV82" s="186"/>
      <c r="CW82" s="186"/>
      <c r="CX82" s="228"/>
      <c r="CY82" s="228"/>
      <c r="CZ82" s="228"/>
      <c r="DA82" s="228"/>
      <c r="DB82" s="228"/>
      <c r="DC82" s="228"/>
      <c r="DD82" s="228"/>
      <c r="DE82" s="228"/>
      <c r="DF82" s="228"/>
      <c r="DG82" s="228"/>
      <c r="DH82" s="228"/>
      <c r="DI82" s="228"/>
      <c r="DJ82" s="228"/>
      <c r="DK82" s="228"/>
      <c r="DL82" s="228"/>
      <c r="DM82" s="228"/>
      <c r="DN82" s="228"/>
      <c r="DO82" s="228"/>
      <c r="DP82" s="228"/>
      <c r="DQ82" s="228"/>
      <c r="DR82" s="228"/>
      <c r="DS82" s="228"/>
      <c r="DT82" s="228"/>
      <c r="DU82" s="228"/>
      <c r="DV82" s="228"/>
      <c r="DW82" s="228"/>
      <c r="DX82" s="228"/>
      <c r="DY82" s="228"/>
      <c r="DZ82" s="228"/>
      <c r="EA82" s="228"/>
      <c r="EB82" s="228"/>
      <c r="EC82" s="228"/>
      <c r="ED82" s="228"/>
      <c r="EE82" s="228"/>
      <c r="EF82" s="228"/>
      <c r="EG82" s="228"/>
      <c r="EH82" s="228"/>
      <c r="EI82" s="228"/>
      <c r="EJ82" s="228"/>
      <c r="EK82" s="228"/>
      <c r="EL82" s="228"/>
      <c r="EM82" s="228"/>
    </row>
    <row r="83" spans="1:143" ht="2.25" customHeight="1">
      <c r="A83" s="185"/>
      <c r="B83" s="185"/>
      <c r="C83" s="207"/>
      <c r="D83" s="207"/>
      <c r="E83" s="207"/>
      <c r="F83" s="207"/>
      <c r="G83" s="207"/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185"/>
      <c r="AD83" s="275"/>
      <c r="AE83" s="275"/>
      <c r="AF83" s="275"/>
      <c r="AG83" s="275"/>
      <c r="AH83" s="275"/>
      <c r="AI83" s="275"/>
      <c r="AJ83" s="275"/>
      <c r="AK83" s="275"/>
      <c r="AL83" s="275"/>
      <c r="AM83" s="275"/>
      <c r="AN83" s="275"/>
      <c r="AO83" s="275"/>
      <c r="AP83" s="275"/>
      <c r="AQ83" s="275"/>
      <c r="AR83" s="275"/>
      <c r="AS83" s="275"/>
      <c r="AT83" s="275"/>
      <c r="AU83" s="275"/>
      <c r="AV83" s="275"/>
      <c r="AW83" s="275"/>
      <c r="AX83" s="275"/>
      <c r="AY83" s="275"/>
      <c r="AZ83" s="275"/>
      <c r="BA83" s="275"/>
      <c r="BB83" s="275"/>
      <c r="BC83" s="275"/>
      <c r="BD83" s="275"/>
      <c r="BE83" s="275"/>
      <c r="BF83" s="275"/>
      <c r="BG83" s="275"/>
      <c r="BH83" s="275"/>
      <c r="BI83" s="275"/>
      <c r="BJ83" s="275"/>
      <c r="BK83" s="275"/>
      <c r="BL83" s="275"/>
      <c r="BN83" s="224"/>
      <c r="CM83" s="253"/>
      <c r="CN83" s="253"/>
      <c r="CO83" s="262"/>
      <c r="CP83" s="255"/>
      <c r="CR83" s="262"/>
      <c r="CS83" s="263"/>
      <c r="CV83" s="186"/>
      <c r="CW83" s="186"/>
      <c r="CX83" s="228"/>
      <c r="CY83" s="228"/>
      <c r="CZ83" s="228"/>
      <c r="DA83" s="228"/>
      <c r="DB83" s="228"/>
      <c r="DC83" s="228"/>
      <c r="DD83" s="228"/>
      <c r="DE83" s="228"/>
      <c r="DF83" s="228"/>
      <c r="DG83" s="228"/>
      <c r="DH83" s="228"/>
      <c r="DI83" s="228"/>
      <c r="DJ83" s="228"/>
      <c r="DK83" s="228"/>
      <c r="DL83" s="228"/>
      <c r="DM83" s="228"/>
      <c r="DN83" s="228"/>
      <c r="DO83" s="228"/>
      <c r="DP83" s="228"/>
      <c r="DQ83" s="228"/>
      <c r="DR83" s="228"/>
      <c r="DS83" s="228"/>
      <c r="DT83" s="228"/>
      <c r="DU83" s="228"/>
      <c r="DV83" s="228"/>
      <c r="DW83" s="228"/>
      <c r="DX83" s="228"/>
      <c r="DY83" s="228"/>
      <c r="DZ83" s="228"/>
      <c r="EA83" s="228"/>
      <c r="EB83" s="228"/>
      <c r="EC83" s="228"/>
      <c r="ED83" s="228"/>
      <c r="EE83" s="228"/>
      <c r="EF83" s="228"/>
      <c r="EG83" s="228"/>
      <c r="EH83" s="228"/>
      <c r="EI83" s="228"/>
      <c r="EJ83" s="228"/>
      <c r="EK83" s="228"/>
      <c r="EL83" s="228"/>
      <c r="EM83" s="228"/>
    </row>
    <row r="84" spans="1:143" ht="8.25" customHeight="1">
      <c r="A84" s="185"/>
      <c r="B84" s="185"/>
      <c r="C84" s="185"/>
      <c r="D84" s="185"/>
      <c r="E84" s="185"/>
      <c r="F84" s="185"/>
      <c r="G84" s="185"/>
      <c r="H84" s="185"/>
      <c r="I84" s="185"/>
      <c r="J84" s="185"/>
      <c r="K84" s="185"/>
      <c r="L84" s="185"/>
      <c r="M84" s="185"/>
      <c r="N84" s="185"/>
      <c r="O84" s="185"/>
      <c r="P84" s="185"/>
      <c r="Q84" s="185"/>
      <c r="R84" s="185"/>
      <c r="S84" s="185"/>
      <c r="T84" s="185"/>
      <c r="U84" s="185"/>
      <c r="V84" s="185"/>
      <c r="W84" s="185"/>
      <c r="X84" s="185"/>
      <c r="Y84" s="185"/>
      <c r="Z84" s="185"/>
      <c r="AA84" s="185"/>
      <c r="AB84" s="185"/>
      <c r="AC84" s="185"/>
      <c r="AD84" s="185"/>
      <c r="AE84" s="185"/>
      <c r="AF84" s="185"/>
      <c r="AG84" s="260" t="s">
        <v>56</v>
      </c>
      <c r="AH84" s="260"/>
      <c r="AI84" s="260"/>
      <c r="AJ84" s="340"/>
      <c r="AK84" s="340"/>
      <c r="AL84" s="340"/>
      <c r="AM84" s="340"/>
      <c r="AN84" s="340"/>
      <c r="AO84" s="340"/>
      <c r="AP84" s="340"/>
      <c r="AQ84" s="340"/>
      <c r="AR84" s="340"/>
      <c r="AS84" s="340"/>
      <c r="AT84" s="340"/>
      <c r="AU84" s="340"/>
      <c r="AV84" s="340"/>
      <c r="AW84" s="340"/>
      <c r="AX84" s="340"/>
      <c r="AY84" s="340"/>
      <c r="AZ84" s="340"/>
      <c r="BA84" s="340"/>
      <c r="BB84" s="340"/>
      <c r="BC84" s="340"/>
      <c r="BD84" s="340"/>
      <c r="BE84" s="340"/>
      <c r="BF84" s="340"/>
      <c r="BG84" s="340"/>
      <c r="BH84" s="340"/>
      <c r="BI84" s="340"/>
      <c r="BJ84" s="340"/>
      <c r="BK84" s="185"/>
      <c r="BL84" s="185"/>
      <c r="CM84" s="253"/>
      <c r="CN84" s="253"/>
      <c r="CO84" s="262"/>
      <c r="CP84" s="255"/>
      <c r="CR84" s="262"/>
      <c r="CS84" s="263"/>
      <c r="CV84" s="186"/>
      <c r="CW84" s="186"/>
      <c r="CX84" s="228"/>
      <c r="CY84" s="228"/>
      <c r="CZ84" s="228"/>
      <c r="DA84" s="228"/>
      <c r="DB84" s="228"/>
      <c r="DC84" s="228"/>
      <c r="DD84" s="228"/>
      <c r="DE84" s="228"/>
      <c r="DF84" s="228"/>
      <c r="DG84" s="228"/>
      <c r="DH84" s="228"/>
      <c r="DI84" s="228"/>
      <c r="DJ84" s="228"/>
      <c r="DK84" s="228"/>
      <c r="DL84" s="228"/>
      <c r="DM84" s="228"/>
      <c r="DN84" s="228"/>
      <c r="DO84" s="228"/>
      <c r="DP84" s="228"/>
      <c r="DQ84" s="228"/>
      <c r="DR84" s="228"/>
      <c r="DS84" s="228"/>
      <c r="DT84" s="228"/>
      <c r="DU84" s="228"/>
      <c r="DV84" s="228"/>
      <c r="DW84" s="228"/>
      <c r="DX84" s="228"/>
      <c r="DY84" s="228"/>
      <c r="DZ84" s="228"/>
      <c r="EA84" s="228"/>
      <c r="EB84" s="228"/>
      <c r="EC84" s="228"/>
      <c r="ED84" s="228"/>
      <c r="EE84" s="228"/>
      <c r="EF84" s="228"/>
      <c r="EG84" s="228"/>
      <c r="EH84" s="228"/>
      <c r="EI84" s="228"/>
      <c r="EJ84" s="228"/>
      <c r="EK84" s="228"/>
      <c r="EL84" s="228"/>
      <c r="EM84" s="228"/>
    </row>
    <row r="85" spans="1:143" ht="9" customHeight="1">
      <c r="A85" s="185"/>
      <c r="B85" s="185"/>
      <c r="C85" s="185"/>
      <c r="D85" s="185"/>
      <c r="E85" s="185"/>
      <c r="F85" s="185"/>
      <c r="G85" s="185"/>
      <c r="H85" s="185"/>
      <c r="I85" s="185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277" t="s">
        <v>57</v>
      </c>
      <c r="AH85" s="277"/>
      <c r="AI85" s="277"/>
      <c r="AJ85" s="277"/>
      <c r="AK85" s="277"/>
      <c r="AL85" s="277"/>
      <c r="AM85" s="340"/>
      <c r="AN85" s="340"/>
      <c r="AO85" s="340"/>
      <c r="AP85" s="340"/>
      <c r="AQ85" s="340"/>
      <c r="AR85" s="340"/>
      <c r="AS85" s="340"/>
      <c r="AT85" s="340"/>
      <c r="AU85" s="340"/>
      <c r="AV85" s="340"/>
      <c r="AW85" s="340"/>
      <c r="AX85" s="340"/>
      <c r="AY85" s="340"/>
      <c r="AZ85" s="340"/>
      <c r="BA85" s="340"/>
      <c r="BB85" s="340"/>
      <c r="BC85" s="340"/>
      <c r="BD85" s="340"/>
      <c r="BE85" s="340"/>
      <c r="BF85" s="340"/>
      <c r="BG85" s="340"/>
      <c r="BH85" s="340"/>
      <c r="BI85" s="340"/>
      <c r="BJ85" s="340"/>
      <c r="BK85" s="340"/>
      <c r="BL85" s="340"/>
      <c r="CM85" s="253"/>
      <c r="CN85" s="253"/>
      <c r="CO85" s="262"/>
      <c r="CP85" s="255"/>
      <c r="CR85" s="262"/>
      <c r="CS85" s="263"/>
      <c r="CV85" s="186"/>
      <c r="CW85" s="186"/>
      <c r="CX85" s="228"/>
      <c r="CY85" s="228"/>
      <c r="CZ85" s="228"/>
      <c r="DA85" s="228"/>
      <c r="DB85" s="228"/>
      <c r="DC85" s="228"/>
      <c r="DD85" s="228"/>
      <c r="DE85" s="228"/>
      <c r="DF85" s="228"/>
      <c r="DG85" s="228"/>
      <c r="DH85" s="228"/>
      <c r="DI85" s="228"/>
      <c r="DJ85" s="228"/>
      <c r="DK85" s="228"/>
      <c r="DL85" s="228"/>
      <c r="DM85" s="228"/>
      <c r="DN85" s="228"/>
      <c r="DO85" s="228"/>
      <c r="DP85" s="228"/>
      <c r="DQ85" s="228"/>
      <c r="DR85" s="228"/>
      <c r="DS85" s="228"/>
      <c r="DT85" s="228"/>
      <c r="DU85" s="228"/>
      <c r="DV85" s="228"/>
      <c r="DW85" s="228"/>
      <c r="DX85" s="228"/>
      <c r="DY85" s="228"/>
      <c r="DZ85" s="228"/>
      <c r="EA85" s="228"/>
      <c r="EB85" s="228"/>
      <c r="EC85" s="228"/>
      <c r="ED85" s="228"/>
      <c r="EE85" s="228"/>
      <c r="EF85" s="228"/>
      <c r="EG85" s="228"/>
      <c r="EH85" s="228"/>
      <c r="EI85" s="228"/>
      <c r="EJ85" s="228"/>
      <c r="EK85" s="228"/>
      <c r="EL85" s="228"/>
      <c r="EM85" s="228"/>
    </row>
    <row r="86" spans="1:143" ht="3.75" customHeight="1"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260"/>
      <c r="AH86" s="260"/>
      <c r="AI86" s="260"/>
      <c r="AJ86" s="260"/>
      <c r="AK86" s="260"/>
      <c r="AL86" s="260"/>
      <c r="AM86" s="260"/>
      <c r="AN86" s="260"/>
      <c r="AO86" s="260"/>
      <c r="AP86" s="260"/>
      <c r="AQ86" s="260"/>
      <c r="AR86" s="260"/>
      <c r="AS86" s="260"/>
      <c r="AT86" s="260"/>
      <c r="AU86" s="260"/>
      <c r="AV86" s="260"/>
      <c r="AW86" s="260"/>
      <c r="AX86" s="260"/>
      <c r="AY86" s="260"/>
      <c r="AZ86" s="260"/>
      <c r="BA86" s="260"/>
      <c r="BB86" s="260"/>
      <c r="BC86" s="260"/>
      <c r="BD86" s="260"/>
      <c r="BE86" s="260"/>
      <c r="BF86" s="260"/>
      <c r="BG86" s="260"/>
      <c r="BH86" s="185"/>
      <c r="BI86" s="185"/>
      <c r="BJ86" s="185"/>
      <c r="BK86" s="185"/>
      <c r="BL86" s="185"/>
      <c r="CM86" s="253"/>
      <c r="CN86" s="253"/>
      <c r="CO86" s="262"/>
      <c r="CP86" s="255"/>
      <c r="CR86" s="262"/>
      <c r="CS86" s="263"/>
      <c r="CV86" s="186"/>
      <c r="CW86" s="186"/>
      <c r="CX86" s="228"/>
      <c r="CY86" s="228"/>
      <c r="CZ86" s="228"/>
      <c r="DA86" s="228"/>
      <c r="DB86" s="228"/>
      <c r="DC86" s="228"/>
      <c r="DD86" s="228"/>
      <c r="DE86" s="228"/>
      <c r="DF86" s="228"/>
      <c r="DG86" s="228"/>
      <c r="DH86" s="228"/>
      <c r="DI86" s="228"/>
      <c r="DJ86" s="228"/>
      <c r="DK86" s="228"/>
      <c r="DL86" s="228"/>
      <c r="DM86" s="228"/>
      <c r="DN86" s="228"/>
      <c r="DO86" s="228"/>
      <c r="DP86" s="228"/>
      <c r="DQ86" s="228"/>
      <c r="DR86" s="228"/>
      <c r="DS86" s="228"/>
      <c r="DT86" s="228"/>
      <c r="DU86" s="228"/>
      <c r="DV86" s="228"/>
      <c r="DW86" s="228"/>
      <c r="DX86" s="228"/>
      <c r="DY86" s="228"/>
      <c r="DZ86" s="228"/>
      <c r="EA86" s="228"/>
      <c r="EB86" s="228"/>
      <c r="EC86" s="228"/>
      <c r="ED86" s="228"/>
      <c r="EE86" s="228"/>
      <c r="EF86" s="228"/>
      <c r="EG86" s="228"/>
      <c r="EH86" s="228"/>
      <c r="EI86" s="228"/>
      <c r="EJ86" s="228"/>
      <c r="EK86" s="228"/>
      <c r="EL86" s="228"/>
      <c r="EM86" s="228"/>
    </row>
    <row r="87" spans="1:143" ht="12" customHeight="1">
      <c r="A87" s="229" t="s">
        <v>58</v>
      </c>
      <c r="B87" s="185"/>
      <c r="C87" s="185"/>
      <c r="D87" s="185"/>
      <c r="E87" s="185"/>
      <c r="F87" s="185"/>
      <c r="G87" s="185"/>
      <c r="H87" s="185"/>
      <c r="I87" s="185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341" t="s">
        <v>59</v>
      </c>
      <c r="Y87" s="341"/>
      <c r="Z87" s="341"/>
      <c r="AA87" s="341"/>
      <c r="AB87" s="341"/>
      <c r="AC87" s="341"/>
      <c r="AD87" s="341"/>
      <c r="AE87" s="341"/>
      <c r="AF87" s="341"/>
      <c r="AG87" s="341"/>
      <c r="AH87" s="341"/>
      <c r="AI87" s="341"/>
      <c r="AJ87" s="341"/>
      <c r="AK87" s="341"/>
      <c r="AL87" s="341"/>
      <c r="AM87" s="341"/>
      <c r="AN87" s="341"/>
      <c r="AO87" s="341"/>
      <c r="AP87" s="341"/>
      <c r="AQ87" s="341"/>
      <c r="AR87" s="260"/>
      <c r="AS87" s="260"/>
      <c r="AT87" s="260"/>
      <c r="AU87" s="260"/>
      <c r="AV87" s="260"/>
      <c r="AW87" s="260"/>
      <c r="AX87" s="260"/>
      <c r="AY87" s="260"/>
      <c r="AZ87" s="260"/>
      <c r="BA87" s="260"/>
      <c r="BB87" s="260"/>
      <c r="BC87" s="260"/>
      <c r="BD87" s="260"/>
      <c r="BE87" s="260"/>
      <c r="BF87" s="260"/>
      <c r="BG87" s="260"/>
      <c r="BH87" s="185"/>
      <c r="BI87" s="185"/>
      <c r="BJ87" s="185"/>
      <c r="BK87" s="185"/>
      <c r="BL87" s="185"/>
      <c r="CM87" s="253"/>
      <c r="CN87" s="253"/>
      <c r="CO87" s="262"/>
      <c r="CP87" s="255"/>
      <c r="CR87" s="262"/>
      <c r="CS87" s="263"/>
      <c r="CV87" s="186"/>
      <c r="CW87" s="186"/>
      <c r="CX87" s="228"/>
      <c r="CY87" s="228"/>
      <c r="CZ87" s="228"/>
      <c r="DA87" s="228"/>
      <c r="DB87" s="228"/>
      <c r="DC87" s="228"/>
      <c r="DD87" s="228"/>
      <c r="DE87" s="228"/>
      <c r="DF87" s="228"/>
      <c r="DG87" s="228"/>
      <c r="DH87" s="228"/>
      <c r="DI87" s="228"/>
      <c r="DJ87" s="228"/>
      <c r="DK87" s="228"/>
      <c r="DL87" s="228"/>
      <c r="DM87" s="228"/>
      <c r="DN87" s="228"/>
      <c r="DO87" s="228"/>
      <c r="DP87" s="228"/>
      <c r="DQ87" s="228"/>
      <c r="DR87" s="228"/>
      <c r="DS87" s="228"/>
      <c r="DT87" s="228"/>
      <c r="DU87" s="228"/>
      <c r="DV87" s="228"/>
      <c r="DW87" s="228"/>
      <c r="DX87" s="228"/>
      <c r="DY87" s="228"/>
      <c r="DZ87" s="228"/>
      <c r="EA87" s="228"/>
      <c r="EB87" s="228"/>
      <c r="EC87" s="228"/>
      <c r="ED87" s="228"/>
      <c r="EE87" s="228"/>
      <c r="EF87" s="228"/>
      <c r="EG87" s="228"/>
      <c r="EH87" s="228"/>
      <c r="EI87" s="228"/>
      <c r="EJ87" s="228"/>
      <c r="EK87" s="228"/>
      <c r="EL87" s="228"/>
      <c r="EM87" s="228"/>
    </row>
    <row r="88" spans="1:143" ht="3.75" customHeight="1">
      <c r="A88" s="322"/>
      <c r="B88" s="285"/>
      <c r="C88" s="218"/>
      <c r="D88" s="218"/>
      <c r="E88" s="218"/>
      <c r="F88" s="218"/>
      <c r="G88" s="218"/>
      <c r="H88" s="202"/>
      <c r="I88" s="202"/>
      <c r="J88" s="202"/>
      <c r="K88" s="202"/>
      <c r="L88" s="202"/>
      <c r="M88" s="202"/>
      <c r="N88" s="202"/>
      <c r="O88" s="202"/>
      <c r="P88" s="202"/>
      <c r="Q88" s="201"/>
      <c r="R88" s="201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  <c r="AQ88" s="202"/>
      <c r="AR88" s="202"/>
      <c r="AS88" s="202"/>
      <c r="AT88" s="202"/>
      <c r="AU88" s="202"/>
      <c r="AV88" s="202"/>
      <c r="AW88" s="202"/>
      <c r="AX88" s="202"/>
      <c r="AY88" s="202"/>
      <c r="AZ88" s="202"/>
      <c r="BA88" s="202"/>
      <c r="BB88" s="202"/>
      <c r="BC88" s="202"/>
      <c r="BD88" s="202"/>
      <c r="BE88" s="202"/>
      <c r="BF88" s="202"/>
      <c r="BG88" s="202"/>
      <c r="BH88" s="202"/>
      <c r="BI88" s="202"/>
      <c r="BJ88" s="202"/>
      <c r="BK88" s="202"/>
      <c r="BL88" s="219"/>
      <c r="CM88" s="253"/>
      <c r="CN88" s="253"/>
      <c r="CO88" s="262"/>
      <c r="CP88" s="255"/>
      <c r="CR88" s="262"/>
      <c r="CS88" s="263"/>
      <c r="CV88" s="186"/>
      <c r="CW88" s="186"/>
      <c r="CX88" s="228"/>
      <c r="CY88" s="228"/>
      <c r="CZ88" s="228"/>
      <c r="DA88" s="228"/>
      <c r="DB88" s="228"/>
      <c r="DC88" s="228"/>
      <c r="DD88" s="228"/>
      <c r="DE88" s="228"/>
      <c r="DF88" s="228"/>
      <c r="DG88" s="228"/>
      <c r="DH88" s="228"/>
      <c r="DI88" s="228"/>
      <c r="DJ88" s="228"/>
      <c r="DK88" s="228"/>
      <c r="DL88" s="228"/>
      <c r="DM88" s="228"/>
      <c r="DN88" s="228"/>
      <c r="DO88" s="228"/>
      <c r="DP88" s="228"/>
      <c r="DQ88" s="228"/>
      <c r="DR88" s="228"/>
      <c r="DS88" s="228"/>
      <c r="DT88" s="228"/>
      <c r="DU88" s="228"/>
      <c r="DV88" s="228"/>
      <c r="DW88" s="228"/>
      <c r="DX88" s="228"/>
      <c r="DY88" s="228"/>
      <c r="DZ88" s="228"/>
      <c r="EA88" s="228"/>
      <c r="EB88" s="228"/>
      <c r="EC88" s="228"/>
      <c r="ED88" s="228"/>
      <c r="EE88" s="228"/>
      <c r="EF88" s="228"/>
      <c r="EG88" s="228"/>
      <c r="EH88" s="228"/>
      <c r="EI88" s="228"/>
      <c r="EJ88" s="228"/>
      <c r="EK88" s="228"/>
      <c r="EL88" s="228"/>
      <c r="EM88" s="228"/>
    </row>
    <row r="89" spans="1:143" ht="12" customHeight="1">
      <c r="A89" s="323"/>
      <c r="B89" s="342" t="s">
        <v>60</v>
      </c>
      <c r="C89" s="342"/>
      <c r="D89" s="265" t="s">
        <v>61</v>
      </c>
      <c r="E89" s="211"/>
      <c r="F89" s="211"/>
      <c r="G89" s="211"/>
      <c r="H89" s="207"/>
      <c r="I89" s="207"/>
      <c r="J89" s="207"/>
      <c r="K89" s="207"/>
      <c r="L89" s="207"/>
      <c r="M89" s="207"/>
      <c r="N89" s="324"/>
      <c r="O89" s="324"/>
      <c r="P89" s="324"/>
      <c r="Q89" s="324"/>
      <c r="R89" s="324"/>
      <c r="S89" s="324"/>
      <c r="T89" s="324"/>
      <c r="U89" s="324"/>
      <c r="V89" s="324"/>
      <c r="W89" s="324"/>
      <c r="X89" s="324"/>
      <c r="Y89" s="324"/>
      <c r="Z89" s="324"/>
      <c r="AA89" s="324"/>
      <c r="AB89" s="324"/>
      <c r="AC89" s="324"/>
      <c r="AD89" s="324"/>
      <c r="AE89" s="324"/>
      <c r="AF89" s="324"/>
      <c r="AG89" s="324"/>
      <c r="AH89" s="324"/>
      <c r="AI89" s="324"/>
      <c r="AJ89" s="324"/>
      <c r="AK89" s="324"/>
      <c r="AL89" s="324"/>
      <c r="AM89" s="324"/>
      <c r="AN89" s="324"/>
      <c r="AO89" s="324"/>
      <c r="AP89" s="324"/>
      <c r="AQ89" s="324"/>
      <c r="AR89" s="324"/>
      <c r="AS89" s="324"/>
      <c r="AT89" s="324"/>
      <c r="AU89" s="324"/>
      <c r="AV89" s="324"/>
      <c r="AW89" s="324"/>
      <c r="AX89" s="324"/>
      <c r="AY89" s="324"/>
      <c r="AZ89" s="324"/>
      <c r="BA89" s="324"/>
      <c r="BB89" s="324"/>
      <c r="BC89" s="324"/>
      <c r="BD89" s="324"/>
      <c r="BE89" s="324"/>
      <c r="BF89" s="324"/>
      <c r="BG89" s="324"/>
      <c r="BH89" s="324"/>
      <c r="BI89" s="324"/>
      <c r="BJ89" s="324"/>
      <c r="BK89" s="324"/>
      <c r="BL89" s="212"/>
      <c r="CM89" s="253"/>
      <c r="CN89" s="253"/>
      <c r="CO89" s="262"/>
      <c r="CP89" s="255"/>
      <c r="CR89" s="262"/>
      <c r="CS89" s="263"/>
      <c r="CV89" s="186"/>
      <c r="CW89" s="186"/>
      <c r="CX89" s="228"/>
      <c r="CY89" s="228"/>
      <c r="CZ89" s="228"/>
      <c r="DA89" s="228"/>
      <c r="DB89" s="228"/>
      <c r="DC89" s="228"/>
      <c r="DD89" s="228"/>
      <c r="DE89" s="228"/>
      <c r="DF89" s="228"/>
      <c r="DG89" s="228"/>
      <c r="DH89" s="228"/>
      <c r="DI89" s="228"/>
      <c r="DJ89" s="228"/>
      <c r="DK89" s="228"/>
      <c r="DL89" s="228"/>
      <c r="DM89" s="228"/>
      <c r="DN89" s="228"/>
      <c r="DO89" s="228"/>
      <c r="DP89" s="228"/>
      <c r="DQ89" s="228"/>
      <c r="DR89" s="228"/>
      <c r="DS89" s="228"/>
      <c r="DT89" s="228"/>
      <c r="DU89" s="228"/>
      <c r="DV89" s="228"/>
      <c r="DW89" s="228"/>
      <c r="DX89" s="228"/>
      <c r="DY89" s="228"/>
      <c r="DZ89" s="228"/>
      <c r="EA89" s="228"/>
      <c r="EB89" s="228"/>
      <c r="EC89" s="228"/>
      <c r="ED89" s="228"/>
      <c r="EE89" s="228"/>
      <c r="EF89" s="228"/>
      <c r="EG89" s="228"/>
      <c r="EH89" s="228"/>
      <c r="EI89" s="228"/>
      <c r="EJ89" s="228"/>
      <c r="EK89" s="228"/>
      <c r="EL89" s="228"/>
      <c r="EM89" s="228"/>
    </row>
    <row r="90" spans="1:143" ht="52.5" customHeight="1">
      <c r="A90" s="343"/>
      <c r="B90" s="343"/>
      <c r="C90" s="343"/>
      <c r="D90" s="343"/>
      <c r="E90" s="343"/>
      <c r="F90" s="343"/>
      <c r="G90" s="343"/>
      <c r="H90" s="343"/>
      <c r="I90" s="343"/>
      <c r="J90" s="343"/>
      <c r="K90" s="343"/>
      <c r="L90" s="343"/>
      <c r="M90" s="343"/>
      <c r="N90" s="343"/>
      <c r="O90" s="343"/>
      <c r="P90" s="343"/>
      <c r="Q90" s="343"/>
      <c r="R90" s="343"/>
      <c r="S90" s="343"/>
      <c r="T90" s="343"/>
      <c r="U90" s="343"/>
      <c r="V90" s="343"/>
      <c r="W90" s="343"/>
      <c r="X90" s="343"/>
      <c r="Y90" s="343"/>
      <c r="Z90" s="343"/>
      <c r="AA90" s="343"/>
      <c r="AB90" s="343"/>
      <c r="AC90" s="343"/>
      <c r="AD90" s="343"/>
      <c r="AE90" s="343"/>
      <c r="AF90" s="343"/>
      <c r="AG90" s="343"/>
      <c r="AH90" s="343"/>
      <c r="AI90" s="343"/>
      <c r="AJ90" s="343"/>
      <c r="AK90" s="343"/>
      <c r="AL90" s="343"/>
      <c r="AM90" s="343"/>
      <c r="AN90" s="343"/>
      <c r="AO90" s="343"/>
      <c r="AP90" s="343"/>
      <c r="AQ90" s="343"/>
      <c r="AR90" s="343"/>
      <c r="AS90" s="343"/>
      <c r="AT90" s="343"/>
      <c r="AU90" s="343"/>
      <c r="AV90" s="343"/>
      <c r="AW90" s="343"/>
      <c r="AX90" s="343"/>
      <c r="AY90" s="343"/>
      <c r="AZ90" s="343"/>
      <c r="BA90" s="343"/>
      <c r="BB90" s="343"/>
      <c r="BC90" s="343"/>
      <c r="BD90" s="343"/>
      <c r="BE90" s="343"/>
      <c r="BF90" s="343"/>
      <c r="BG90" s="343"/>
      <c r="BH90" s="343"/>
      <c r="BI90" s="343"/>
      <c r="BJ90" s="343"/>
      <c r="BK90" s="343"/>
      <c r="BL90" s="343"/>
      <c r="CM90" s="253"/>
      <c r="CN90" s="253"/>
      <c r="CO90" s="262"/>
      <c r="CP90" s="255"/>
      <c r="CR90" s="262"/>
      <c r="CS90" s="263"/>
      <c r="CV90" s="186"/>
      <c r="CW90" s="186"/>
      <c r="CX90" s="228"/>
      <c r="CY90" s="228"/>
      <c r="CZ90" s="228"/>
      <c r="DA90" s="228"/>
      <c r="DB90" s="228"/>
      <c r="DC90" s="228"/>
      <c r="DD90" s="228"/>
      <c r="DE90" s="228"/>
      <c r="DF90" s="228"/>
      <c r="DG90" s="228"/>
      <c r="DH90" s="228"/>
      <c r="DI90" s="228"/>
      <c r="DJ90" s="228"/>
      <c r="DK90" s="228"/>
      <c r="DL90" s="228"/>
      <c r="DM90" s="228"/>
      <c r="DN90" s="228"/>
      <c r="DO90" s="228"/>
      <c r="DP90" s="228"/>
      <c r="DQ90" s="228"/>
      <c r="DR90" s="228"/>
      <c r="DS90" s="228"/>
      <c r="DT90" s="228"/>
      <c r="DU90" s="228"/>
      <c r="DV90" s="228"/>
      <c r="DW90" s="228"/>
      <c r="DX90" s="228"/>
      <c r="DY90" s="228"/>
      <c r="DZ90" s="228"/>
      <c r="EA90" s="228"/>
      <c r="EB90" s="228"/>
      <c r="EC90" s="228"/>
      <c r="ED90" s="228"/>
      <c r="EE90" s="228"/>
      <c r="EF90" s="228"/>
      <c r="EG90" s="228"/>
      <c r="EH90" s="228"/>
      <c r="EI90" s="228"/>
      <c r="EJ90" s="228"/>
      <c r="EK90" s="228"/>
      <c r="EL90" s="228"/>
      <c r="EM90" s="228"/>
    </row>
    <row r="91" spans="1:143" ht="17.25" customHeight="1">
      <c r="A91" s="323"/>
      <c r="B91" s="347" t="s">
        <v>62</v>
      </c>
      <c r="C91" s="347"/>
      <c r="D91" s="265" t="s">
        <v>63</v>
      </c>
      <c r="E91" s="211"/>
      <c r="F91" s="211"/>
      <c r="G91" s="211"/>
      <c r="H91" s="207"/>
      <c r="I91" s="207"/>
      <c r="J91" s="207"/>
      <c r="K91" s="207"/>
      <c r="L91" s="207"/>
      <c r="M91" s="207"/>
      <c r="N91" s="207"/>
      <c r="O91" s="207"/>
      <c r="P91" s="207"/>
      <c r="Q91" s="185"/>
      <c r="R91" s="185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  <c r="AG91" s="207"/>
      <c r="AH91" s="207"/>
      <c r="AI91" s="207"/>
      <c r="AJ91" s="207"/>
      <c r="AK91" s="207"/>
      <c r="AL91" s="207"/>
      <c r="AM91" s="207"/>
      <c r="AN91" s="281"/>
      <c r="AO91" s="281"/>
      <c r="AP91" s="281"/>
      <c r="AQ91" s="281"/>
      <c r="AR91" s="281"/>
      <c r="AS91" s="281"/>
      <c r="AT91" s="281"/>
      <c r="AU91" s="281"/>
      <c r="AV91" s="281"/>
      <c r="AW91" s="281"/>
      <c r="AX91" s="281"/>
      <c r="AY91" s="281"/>
      <c r="AZ91" s="281"/>
      <c r="BA91" s="281"/>
      <c r="BB91" s="281"/>
      <c r="BC91" s="281"/>
      <c r="BD91" s="281"/>
      <c r="BE91" s="281"/>
      <c r="BF91" s="281"/>
      <c r="BG91" s="281"/>
      <c r="BH91" s="281"/>
      <c r="BI91" s="281"/>
      <c r="BJ91" s="281"/>
      <c r="BK91" s="281"/>
      <c r="BL91" s="325"/>
      <c r="CM91" s="253"/>
      <c r="CN91" s="253"/>
      <c r="CO91" s="262"/>
      <c r="CP91" s="255"/>
      <c r="CR91" s="262"/>
      <c r="CS91" s="263"/>
      <c r="CV91" s="186"/>
      <c r="CW91" s="186"/>
      <c r="CX91" s="228"/>
      <c r="CY91" s="228"/>
      <c r="CZ91" s="228"/>
      <c r="DA91" s="228"/>
      <c r="DB91" s="228"/>
      <c r="DC91" s="228"/>
      <c r="DD91" s="228"/>
      <c r="DE91" s="228"/>
      <c r="DF91" s="228"/>
      <c r="DG91" s="228"/>
      <c r="DH91" s="228"/>
      <c r="DI91" s="228"/>
      <c r="DJ91" s="228"/>
      <c r="DK91" s="228"/>
      <c r="DL91" s="228"/>
      <c r="DM91" s="228"/>
      <c r="DN91" s="228"/>
      <c r="DO91" s="228"/>
      <c r="DP91" s="228"/>
      <c r="DQ91" s="228"/>
      <c r="DR91" s="228"/>
      <c r="DS91" s="228"/>
      <c r="DT91" s="228"/>
      <c r="DU91" s="228"/>
      <c r="DV91" s="228"/>
      <c r="DW91" s="228"/>
      <c r="DX91" s="228"/>
      <c r="DY91" s="228"/>
      <c r="DZ91" s="228"/>
      <c r="EA91" s="228"/>
      <c r="EB91" s="228"/>
      <c r="EC91" s="228"/>
      <c r="ED91" s="228"/>
      <c r="EE91" s="228"/>
      <c r="EF91" s="228"/>
      <c r="EG91" s="228"/>
      <c r="EH91" s="228"/>
      <c r="EI91" s="228"/>
      <c r="EJ91" s="228"/>
      <c r="EK91" s="228"/>
      <c r="EL91" s="228"/>
      <c r="EM91" s="228"/>
    </row>
    <row r="92" spans="1:143" ht="14.25" customHeight="1">
      <c r="A92" s="323"/>
      <c r="BL92" s="212"/>
      <c r="CM92" s="253"/>
      <c r="CN92" s="253"/>
      <c r="CO92" s="262"/>
      <c r="CP92" s="255"/>
      <c r="CR92" s="262"/>
      <c r="CS92" s="263"/>
      <c r="CV92" s="186"/>
      <c r="CW92" s="186"/>
      <c r="CX92" s="228"/>
      <c r="CY92" s="228"/>
      <c r="CZ92" s="228"/>
      <c r="DA92" s="228"/>
      <c r="DB92" s="228"/>
      <c r="DC92" s="228"/>
      <c r="DD92" s="228"/>
      <c r="DE92" s="228"/>
      <c r="DF92" s="228"/>
      <c r="DG92" s="228"/>
      <c r="DH92" s="228"/>
      <c r="DI92" s="228"/>
      <c r="DJ92" s="228"/>
      <c r="DK92" s="228"/>
      <c r="DL92" s="228"/>
      <c r="DM92" s="228"/>
      <c r="DN92" s="228"/>
      <c r="DO92" s="228"/>
      <c r="DP92" s="228"/>
      <c r="DQ92" s="228"/>
      <c r="DR92" s="228"/>
      <c r="DS92" s="228"/>
      <c r="DT92" s="228"/>
      <c r="DU92" s="228"/>
      <c r="DV92" s="228"/>
      <c r="DW92" s="228"/>
      <c r="DX92" s="228"/>
      <c r="DY92" s="228"/>
      <c r="DZ92" s="228"/>
      <c r="EA92" s="228"/>
      <c r="EB92" s="228"/>
      <c r="EC92" s="228"/>
      <c r="ED92" s="228"/>
      <c r="EE92" s="228"/>
      <c r="EF92" s="228"/>
      <c r="EG92" s="228"/>
      <c r="EH92" s="228"/>
      <c r="EI92" s="228"/>
      <c r="EJ92" s="228"/>
      <c r="EK92" s="228"/>
      <c r="EL92" s="228"/>
      <c r="EM92" s="228"/>
    </row>
    <row r="93" spans="1:143" ht="9" customHeight="1">
      <c r="A93" s="210"/>
      <c r="B93" s="336"/>
      <c r="C93" s="336"/>
      <c r="D93" s="336"/>
      <c r="E93" s="336"/>
      <c r="F93" s="336"/>
      <c r="G93" s="336"/>
      <c r="H93" s="336"/>
      <c r="I93" s="336"/>
      <c r="J93" s="336"/>
      <c r="K93" s="336"/>
      <c r="L93" s="336"/>
      <c r="M93" s="336"/>
      <c r="N93" s="336"/>
      <c r="O93" s="336"/>
      <c r="P93" s="337" t="s">
        <v>52</v>
      </c>
      <c r="Q93" s="337"/>
      <c r="R93" s="337"/>
      <c r="S93" s="337"/>
      <c r="T93" s="337"/>
      <c r="U93" s="337"/>
      <c r="V93" s="337"/>
      <c r="W93" s="337"/>
      <c r="X93" s="337"/>
      <c r="Y93" s="185"/>
      <c r="Z93" s="185"/>
      <c r="AA93" s="185"/>
      <c r="AB93" s="185"/>
      <c r="AD93" s="185"/>
      <c r="AE93" s="185"/>
      <c r="AF93" s="185"/>
      <c r="AG93" s="185"/>
      <c r="AH93" s="185"/>
      <c r="AI93" s="185"/>
      <c r="AN93" s="220"/>
      <c r="AO93" s="220"/>
      <c r="AP93" s="220"/>
      <c r="AQ93" s="220"/>
      <c r="AR93" s="220"/>
      <c r="AS93" s="220"/>
      <c r="AT93" s="220"/>
      <c r="AU93" s="220"/>
      <c r="AV93" s="220"/>
      <c r="AW93" s="220"/>
      <c r="AX93" s="220"/>
      <c r="AY93" s="220"/>
      <c r="AZ93" s="220"/>
      <c r="BA93" s="220"/>
      <c r="BB93" s="220"/>
      <c r="BC93" s="220"/>
      <c r="BD93" s="220"/>
      <c r="BE93" s="220"/>
      <c r="BF93" s="220"/>
      <c r="BG93" s="220"/>
      <c r="BH93" s="220"/>
      <c r="BI93" s="220"/>
      <c r="BJ93" s="220"/>
      <c r="BK93" s="220"/>
      <c r="BL93" s="215"/>
      <c r="CM93" s="253"/>
      <c r="CN93" s="253"/>
      <c r="CO93" s="262"/>
      <c r="CP93" s="255"/>
      <c r="CR93" s="262"/>
      <c r="CS93" s="263"/>
      <c r="CV93" s="186"/>
      <c r="CW93" s="186"/>
      <c r="CX93" s="228"/>
      <c r="CY93" s="228"/>
      <c r="CZ93" s="228"/>
      <c r="DA93" s="228"/>
      <c r="DB93" s="228"/>
      <c r="DC93" s="228"/>
      <c r="DD93" s="228"/>
      <c r="DE93" s="228"/>
      <c r="DF93" s="228"/>
      <c r="DG93" s="228"/>
      <c r="DH93" s="228"/>
      <c r="DI93" s="228"/>
      <c r="DJ93" s="228"/>
      <c r="DK93" s="228"/>
      <c r="DL93" s="228"/>
      <c r="DM93" s="228"/>
      <c r="DN93" s="228"/>
      <c r="DO93" s="228"/>
      <c r="DP93" s="228"/>
      <c r="DQ93" s="228"/>
      <c r="DR93" s="228"/>
      <c r="DS93" s="228"/>
      <c r="DT93" s="228"/>
      <c r="DU93" s="228"/>
      <c r="DV93" s="228"/>
      <c r="DW93" s="228"/>
      <c r="DX93" s="228"/>
      <c r="DY93" s="228"/>
      <c r="DZ93" s="228"/>
      <c r="EA93" s="228"/>
      <c r="EB93" s="228"/>
      <c r="EC93" s="228"/>
      <c r="ED93" s="228"/>
      <c r="EE93" s="228"/>
      <c r="EF93" s="228"/>
      <c r="EG93" s="228"/>
      <c r="EH93" s="228"/>
      <c r="EI93" s="228"/>
      <c r="EJ93" s="228"/>
      <c r="EK93" s="228"/>
      <c r="EL93" s="228"/>
      <c r="EM93" s="228"/>
    </row>
    <row r="94" spans="1:143" ht="10.5" customHeight="1">
      <c r="A94" s="210"/>
      <c r="B94" s="336"/>
      <c r="C94" s="336"/>
      <c r="D94" s="336"/>
      <c r="E94" s="336"/>
      <c r="F94" s="336"/>
      <c r="G94" s="336"/>
      <c r="H94" s="336"/>
      <c r="I94" s="336"/>
      <c r="J94" s="336"/>
      <c r="K94" s="336"/>
      <c r="L94" s="336"/>
      <c r="M94" s="336"/>
      <c r="N94" s="336"/>
      <c r="O94" s="336"/>
      <c r="P94" s="337"/>
      <c r="Q94" s="337"/>
      <c r="R94" s="337"/>
      <c r="S94" s="337"/>
      <c r="T94" s="337"/>
      <c r="U94" s="337"/>
      <c r="V94" s="337"/>
      <c r="W94" s="337"/>
      <c r="X94" s="337"/>
      <c r="Y94" s="185"/>
      <c r="Z94" s="185"/>
      <c r="AA94" s="185"/>
      <c r="AB94" s="185"/>
      <c r="AC94" s="185"/>
      <c r="AD94" s="185"/>
      <c r="AE94" s="185"/>
      <c r="AF94" s="260"/>
      <c r="AG94" s="185"/>
      <c r="AH94" s="185"/>
      <c r="AI94" s="185"/>
      <c r="AJ94" s="338" t="s">
        <v>64</v>
      </c>
      <c r="AK94" s="338"/>
      <c r="AL94" s="338"/>
      <c r="AM94" s="338"/>
      <c r="AN94" s="338"/>
      <c r="AO94" s="338"/>
      <c r="AP94" s="338"/>
      <c r="AQ94" s="338"/>
      <c r="AR94" s="338"/>
      <c r="AS94" s="338"/>
      <c r="AT94" s="338"/>
      <c r="AU94" s="338"/>
      <c r="AV94" s="338"/>
      <c r="AW94" s="338"/>
      <c r="AX94" s="338"/>
      <c r="AY94" s="338"/>
      <c r="AZ94" s="338"/>
      <c r="BA94" s="338"/>
      <c r="BB94" s="338"/>
      <c r="BC94" s="338"/>
      <c r="BD94" s="338"/>
      <c r="BE94" s="338"/>
      <c r="BF94" s="338"/>
      <c r="BG94" s="338"/>
      <c r="BH94" s="338"/>
      <c r="BI94" s="338"/>
      <c r="BJ94" s="338"/>
      <c r="BK94" s="338"/>
      <c r="BL94" s="215"/>
      <c r="CM94" s="253"/>
      <c r="CN94" s="253"/>
      <c r="CO94" s="262"/>
      <c r="CP94" s="255"/>
      <c r="CR94" s="262"/>
      <c r="CS94" s="263"/>
      <c r="CV94" s="186"/>
      <c r="CW94" s="186"/>
      <c r="CX94" s="228"/>
      <c r="CY94" s="228"/>
      <c r="CZ94" s="228"/>
      <c r="DA94" s="228"/>
      <c r="DB94" s="228"/>
      <c r="DC94" s="228"/>
      <c r="DD94" s="228"/>
      <c r="DE94" s="228"/>
      <c r="DF94" s="228"/>
      <c r="DG94" s="228"/>
      <c r="DH94" s="228"/>
      <c r="DI94" s="228"/>
      <c r="DJ94" s="228"/>
      <c r="DK94" s="228"/>
      <c r="DL94" s="228"/>
      <c r="DM94" s="228"/>
      <c r="DN94" s="228"/>
      <c r="DO94" s="228"/>
      <c r="DP94" s="228"/>
      <c r="DQ94" s="228"/>
      <c r="DR94" s="228"/>
      <c r="DS94" s="228"/>
      <c r="DT94" s="228"/>
      <c r="DU94" s="228"/>
      <c r="DV94" s="228"/>
      <c r="DW94" s="228"/>
      <c r="DX94" s="228"/>
      <c r="DY94" s="228"/>
      <c r="DZ94" s="228"/>
      <c r="EA94" s="228"/>
      <c r="EB94" s="228"/>
      <c r="EC94" s="228"/>
      <c r="ED94" s="228"/>
      <c r="EE94" s="228"/>
      <c r="EF94" s="228"/>
      <c r="EG94" s="228"/>
      <c r="EH94" s="228"/>
      <c r="EI94" s="228"/>
      <c r="EJ94" s="228"/>
      <c r="EK94" s="228"/>
      <c r="EL94" s="228"/>
      <c r="EM94" s="228"/>
    </row>
    <row r="95" spans="1:143" ht="15" customHeight="1">
      <c r="A95" s="210"/>
      <c r="B95" s="339" t="s">
        <v>53</v>
      </c>
      <c r="C95" s="339"/>
      <c r="D95" s="339"/>
      <c r="E95" s="339"/>
      <c r="F95" s="339"/>
      <c r="G95" s="339"/>
      <c r="H95" s="339"/>
      <c r="I95" s="339"/>
      <c r="J95" s="339"/>
      <c r="K95" s="339"/>
      <c r="L95" s="339"/>
      <c r="M95" s="339"/>
      <c r="N95" s="339"/>
      <c r="O95" s="339"/>
      <c r="P95" s="185"/>
      <c r="Q95" s="338" t="s">
        <v>54</v>
      </c>
      <c r="R95" s="338"/>
      <c r="S95" s="338"/>
      <c r="T95" s="338"/>
      <c r="U95" s="338"/>
      <c r="V95" s="338"/>
      <c r="W95" s="338"/>
      <c r="X95" s="207"/>
      <c r="Y95" s="211"/>
      <c r="Z95" s="211"/>
      <c r="AA95" s="211"/>
      <c r="AB95" s="211"/>
      <c r="AC95" s="211"/>
      <c r="AD95" s="320"/>
      <c r="AE95" s="320"/>
      <c r="AF95" s="326"/>
      <c r="AG95" s="326"/>
      <c r="AH95" s="326"/>
      <c r="AI95" s="326"/>
      <c r="AJ95" s="326"/>
      <c r="AK95" s="326"/>
      <c r="AL95" s="326"/>
      <c r="AM95" s="326"/>
      <c r="AN95" s="326"/>
      <c r="AO95" s="326"/>
      <c r="AP95" s="326"/>
      <c r="AQ95" s="326"/>
      <c r="AR95" s="326"/>
      <c r="AS95" s="326"/>
      <c r="AT95" s="326"/>
      <c r="AU95" s="326"/>
      <c r="AV95" s="326"/>
      <c r="AW95" s="326"/>
      <c r="AX95" s="326"/>
      <c r="AY95" s="326"/>
      <c r="AZ95" s="326"/>
      <c r="BA95" s="326"/>
      <c r="BB95" s="326"/>
      <c r="BC95" s="326"/>
      <c r="BD95" s="326"/>
      <c r="BE95" s="326"/>
      <c r="BF95" s="326"/>
      <c r="BG95" s="326"/>
      <c r="BH95" s="326"/>
      <c r="BI95" s="326"/>
      <c r="BJ95" s="326"/>
      <c r="BK95" s="326"/>
      <c r="BL95" s="215"/>
      <c r="CM95" s="253"/>
      <c r="CN95" s="253"/>
      <c r="CO95" s="262"/>
      <c r="CP95" s="255"/>
      <c r="CR95" s="262"/>
      <c r="CS95" s="263"/>
      <c r="CV95" s="186"/>
      <c r="CW95" s="186"/>
      <c r="CX95" s="228"/>
      <c r="CY95" s="228"/>
      <c r="CZ95" s="228"/>
      <c r="DA95" s="228"/>
      <c r="DB95" s="228"/>
      <c r="DC95" s="228"/>
      <c r="DD95" s="228"/>
      <c r="DE95" s="228"/>
      <c r="DF95" s="228"/>
      <c r="DG95" s="228"/>
      <c r="DH95" s="228"/>
      <c r="DI95" s="228"/>
      <c r="DJ95" s="228"/>
      <c r="DK95" s="228"/>
      <c r="DL95" s="228"/>
      <c r="DM95" s="228"/>
      <c r="DN95" s="228"/>
      <c r="DO95" s="228"/>
      <c r="DP95" s="228"/>
      <c r="DQ95" s="228"/>
      <c r="DR95" s="228"/>
      <c r="DS95" s="228"/>
      <c r="DT95" s="228"/>
      <c r="DU95" s="228"/>
      <c r="DV95" s="228"/>
      <c r="DW95" s="228"/>
      <c r="DX95" s="228"/>
      <c r="DY95" s="228"/>
      <c r="DZ95" s="228"/>
      <c r="EA95" s="228"/>
      <c r="EB95" s="228"/>
      <c r="EC95" s="228"/>
      <c r="ED95" s="228"/>
      <c r="EE95" s="228"/>
      <c r="EF95" s="228"/>
      <c r="EG95" s="228"/>
      <c r="EH95" s="228"/>
      <c r="EI95" s="228"/>
      <c r="EJ95" s="228"/>
      <c r="EK95" s="228"/>
      <c r="EL95" s="228"/>
      <c r="EM95" s="228"/>
    </row>
    <row r="96" spans="1:143" ht="8.25" customHeight="1">
      <c r="A96" s="205"/>
      <c r="B96" s="200"/>
      <c r="C96" s="200"/>
      <c r="D96" s="200"/>
      <c r="E96" s="200"/>
      <c r="F96" s="200"/>
      <c r="G96" s="200"/>
      <c r="H96" s="200"/>
      <c r="I96" s="200"/>
      <c r="J96" s="200"/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188"/>
      <c r="AC96" s="188"/>
      <c r="AD96" s="188"/>
      <c r="AE96" s="188"/>
      <c r="AF96" s="188"/>
      <c r="AG96" s="188"/>
      <c r="AH96" s="188"/>
      <c r="AI96" s="188"/>
      <c r="AJ96" s="188"/>
      <c r="AK96" s="188"/>
      <c r="AL96" s="188"/>
      <c r="AM96" s="188"/>
      <c r="AN96" s="188"/>
      <c r="AO96" s="188"/>
      <c r="AP96" s="188"/>
      <c r="AQ96" s="188"/>
      <c r="AR96" s="188"/>
      <c r="AS96" s="188"/>
      <c r="AT96" s="188"/>
      <c r="AU96" s="188"/>
      <c r="AV96" s="188"/>
      <c r="AW96" s="188"/>
      <c r="AX96" s="188"/>
      <c r="AY96" s="188"/>
      <c r="AZ96" s="188"/>
      <c r="BA96" s="188"/>
      <c r="BB96" s="188"/>
      <c r="BC96" s="188"/>
      <c r="BD96" s="188"/>
      <c r="BE96" s="188"/>
      <c r="BF96" s="188"/>
      <c r="BG96" s="188"/>
      <c r="BH96" s="188"/>
      <c r="BI96" s="188"/>
      <c r="BJ96" s="188"/>
      <c r="BK96" s="188"/>
      <c r="BL96" s="206"/>
      <c r="CM96" s="253"/>
      <c r="CN96" s="253"/>
      <c r="CV96" s="186"/>
      <c r="CW96" s="186"/>
      <c r="CX96" s="228"/>
      <c r="CY96" s="228"/>
      <c r="CZ96" s="228"/>
      <c r="DA96" s="228"/>
      <c r="DB96" s="228"/>
      <c r="DC96" s="228"/>
      <c r="DD96" s="228"/>
      <c r="DE96" s="228"/>
      <c r="DF96" s="228"/>
      <c r="DG96" s="228"/>
      <c r="DH96" s="228"/>
      <c r="DI96" s="228"/>
      <c r="DJ96" s="228"/>
      <c r="DK96" s="228"/>
      <c r="DL96" s="228"/>
      <c r="DM96" s="228"/>
      <c r="DN96" s="228"/>
      <c r="DO96" s="228"/>
      <c r="DP96" s="228"/>
      <c r="DQ96" s="228"/>
      <c r="DR96" s="228"/>
      <c r="DS96" s="228"/>
      <c r="DT96" s="228"/>
      <c r="DU96" s="228"/>
      <c r="DV96" s="228"/>
      <c r="DW96" s="228"/>
      <c r="DX96" s="228"/>
      <c r="DY96" s="228"/>
      <c r="DZ96" s="228"/>
      <c r="EA96" s="228"/>
      <c r="EB96" s="228"/>
      <c r="EC96" s="228"/>
      <c r="ED96" s="228"/>
      <c r="EE96" s="228"/>
      <c r="EF96" s="228"/>
      <c r="EG96" s="228"/>
      <c r="EH96" s="228"/>
      <c r="EI96" s="228"/>
      <c r="EJ96" s="228"/>
      <c r="EK96" s="228"/>
      <c r="EL96" s="228"/>
      <c r="EM96" s="228"/>
    </row>
    <row r="97" spans="1:143">
      <c r="A97" s="185"/>
      <c r="B97" s="207"/>
      <c r="C97" s="207"/>
      <c r="D97" s="207"/>
      <c r="E97" s="207"/>
      <c r="F97" s="207"/>
      <c r="G97" s="207"/>
      <c r="H97" s="207"/>
      <c r="I97" s="207"/>
      <c r="J97" s="207"/>
      <c r="K97" s="207"/>
      <c r="L97" s="207"/>
      <c r="M97" s="207"/>
      <c r="N97" s="207"/>
      <c r="O97" s="207"/>
      <c r="P97" s="207"/>
      <c r="Q97" s="207"/>
      <c r="R97" s="207"/>
      <c r="S97" s="207"/>
      <c r="T97" s="207"/>
      <c r="U97" s="207"/>
      <c r="V97" s="207"/>
      <c r="W97" s="207"/>
      <c r="X97" s="207"/>
      <c r="Y97" s="207"/>
      <c r="Z97" s="207"/>
      <c r="AA97" s="207"/>
      <c r="AB97" s="185"/>
      <c r="AC97" s="275"/>
      <c r="AD97" s="275"/>
      <c r="AE97" s="275"/>
      <c r="AF97" s="275"/>
      <c r="AG97" s="275"/>
      <c r="AH97" s="275"/>
      <c r="AI97" s="275"/>
      <c r="AJ97" s="275"/>
      <c r="AK97" s="275"/>
      <c r="AL97" s="275"/>
      <c r="AM97" s="275"/>
      <c r="AN97" s="275"/>
      <c r="AO97" s="275"/>
      <c r="AP97" s="275"/>
      <c r="AQ97" s="275"/>
      <c r="AR97" s="275"/>
      <c r="AS97" s="275"/>
      <c r="AT97" s="275"/>
      <c r="AU97" s="275"/>
      <c r="AV97" s="275"/>
      <c r="AW97" s="275"/>
      <c r="AX97" s="275"/>
      <c r="AY97" s="275"/>
      <c r="AZ97" s="275"/>
      <c r="BA97" s="275"/>
      <c r="BB97" s="275"/>
      <c r="BC97" s="275"/>
      <c r="BD97" s="275"/>
      <c r="BE97" s="275"/>
      <c r="BF97" s="275"/>
      <c r="BG97" s="275"/>
      <c r="BH97" s="275"/>
      <c r="BI97" s="275"/>
      <c r="BJ97" s="275"/>
      <c r="BK97" s="275"/>
      <c r="BL97" s="185"/>
      <c r="CM97" s="253"/>
      <c r="CN97" s="253"/>
      <c r="CV97" s="186"/>
      <c r="CW97" s="186"/>
      <c r="CX97" s="228"/>
      <c r="CY97" s="228"/>
      <c r="CZ97" s="228"/>
      <c r="DA97" s="228"/>
      <c r="DB97" s="228"/>
      <c r="DC97" s="228"/>
      <c r="DD97" s="228"/>
      <c r="DE97" s="228"/>
      <c r="DF97" s="228"/>
      <c r="DG97" s="228"/>
      <c r="DH97" s="228"/>
      <c r="DI97" s="228"/>
      <c r="DJ97" s="228"/>
      <c r="DK97" s="228"/>
      <c r="DL97" s="228"/>
      <c r="DM97" s="228"/>
      <c r="DN97" s="228"/>
      <c r="DO97" s="228"/>
      <c r="DP97" s="228"/>
      <c r="DQ97" s="228"/>
      <c r="DR97" s="228"/>
      <c r="DS97" s="228"/>
      <c r="DT97" s="228"/>
      <c r="DU97" s="228"/>
      <c r="DV97" s="228"/>
      <c r="DW97" s="228"/>
      <c r="DX97" s="228"/>
      <c r="DY97" s="228"/>
      <c r="DZ97" s="228"/>
      <c r="EA97" s="228"/>
      <c r="EB97" s="228"/>
      <c r="EC97" s="228"/>
      <c r="ED97" s="228"/>
      <c r="EE97" s="228"/>
      <c r="EF97" s="228"/>
      <c r="EG97" s="228"/>
      <c r="EH97" s="228"/>
      <c r="EI97" s="228"/>
      <c r="EJ97" s="228"/>
      <c r="EK97" s="228"/>
      <c r="EL97" s="228"/>
      <c r="EM97" s="228"/>
    </row>
    <row r="98" spans="1:143">
      <c r="A98" s="185"/>
      <c r="B98" s="185"/>
      <c r="C98" s="185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260"/>
      <c r="AG98" s="260"/>
      <c r="AH98" s="260"/>
      <c r="AI98" s="260"/>
      <c r="AJ98" s="260"/>
      <c r="AK98" s="260"/>
      <c r="AL98" s="260"/>
      <c r="AM98" s="260"/>
      <c r="AN98" s="260"/>
      <c r="AO98" s="260"/>
      <c r="AP98" s="260"/>
      <c r="AQ98" s="260"/>
      <c r="AR98" s="260"/>
      <c r="AS98" s="260"/>
      <c r="AT98" s="260"/>
      <c r="AU98" s="260"/>
      <c r="AV98" s="260"/>
      <c r="AW98" s="260"/>
      <c r="AX98" s="260"/>
      <c r="AY98" s="260"/>
      <c r="AZ98" s="260"/>
      <c r="BA98" s="260"/>
      <c r="BB98" s="260"/>
      <c r="BC98" s="260"/>
      <c r="BD98" s="260"/>
      <c r="BE98" s="260"/>
      <c r="BF98" s="260"/>
      <c r="BG98" s="185"/>
      <c r="BH98" s="185"/>
      <c r="BI98" s="185"/>
      <c r="BJ98" s="185"/>
      <c r="BK98" s="185"/>
      <c r="BL98" s="185"/>
      <c r="CM98" s="253"/>
      <c r="CN98" s="253"/>
      <c r="CV98" s="186"/>
      <c r="CW98" s="186"/>
      <c r="CX98" s="228"/>
      <c r="CY98" s="228"/>
      <c r="CZ98" s="228"/>
      <c r="DA98" s="228"/>
      <c r="DB98" s="228"/>
      <c r="DC98" s="228"/>
      <c r="DD98" s="228"/>
      <c r="DE98" s="228"/>
      <c r="DF98" s="228"/>
      <c r="DG98" s="228"/>
      <c r="DH98" s="228"/>
      <c r="DI98" s="228"/>
      <c r="DJ98" s="228"/>
      <c r="DK98" s="228"/>
      <c r="DL98" s="228"/>
      <c r="DM98" s="228"/>
      <c r="DN98" s="228"/>
      <c r="DO98" s="228"/>
      <c r="DP98" s="228"/>
      <c r="DQ98" s="228"/>
      <c r="DR98" s="228"/>
      <c r="DS98" s="228"/>
      <c r="DT98" s="228"/>
      <c r="DU98" s="228"/>
      <c r="DV98" s="228"/>
      <c r="DW98" s="228"/>
      <c r="DX98" s="228"/>
      <c r="DY98" s="228"/>
      <c r="DZ98" s="228"/>
      <c r="EA98" s="228"/>
      <c r="EB98" s="228"/>
      <c r="EC98" s="228"/>
      <c r="ED98" s="228"/>
      <c r="EE98" s="228"/>
      <c r="EF98" s="228"/>
      <c r="EG98" s="228"/>
      <c r="EH98" s="228"/>
      <c r="EI98" s="228"/>
      <c r="EJ98" s="228"/>
      <c r="EK98" s="228"/>
      <c r="EL98" s="228"/>
      <c r="EM98" s="228"/>
    </row>
    <row r="99" spans="1:143" ht="18" customHeight="1">
      <c r="A99" s="185"/>
      <c r="B99" s="185"/>
      <c r="C99" s="185"/>
      <c r="D99" s="185"/>
      <c r="E99" s="185"/>
      <c r="F99" s="185"/>
      <c r="G99" s="185"/>
      <c r="H99" s="185"/>
      <c r="I99" s="185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CM99" s="253"/>
      <c r="CN99" s="253"/>
      <c r="CV99" s="186"/>
      <c r="CW99" s="186"/>
      <c r="CX99" s="228"/>
      <c r="CY99" s="228"/>
      <c r="CZ99" s="228"/>
      <c r="DA99" s="228"/>
      <c r="DB99" s="228"/>
      <c r="DC99" s="228"/>
      <c r="DD99" s="228"/>
      <c r="DE99" s="228"/>
      <c r="DF99" s="228"/>
      <c r="DG99" s="228"/>
      <c r="DH99" s="228"/>
      <c r="DI99" s="228"/>
      <c r="DJ99" s="228"/>
      <c r="DK99" s="228"/>
      <c r="DL99" s="228"/>
      <c r="DM99" s="228"/>
      <c r="DN99" s="228"/>
      <c r="DO99" s="228"/>
      <c r="DP99" s="228"/>
      <c r="DQ99" s="228"/>
      <c r="DR99" s="228"/>
      <c r="DS99" s="228"/>
      <c r="DT99" s="228"/>
      <c r="DU99" s="228"/>
      <c r="DV99" s="228"/>
      <c r="DW99" s="228"/>
      <c r="DX99" s="228"/>
      <c r="DY99" s="228"/>
      <c r="DZ99" s="228"/>
      <c r="EA99" s="228"/>
      <c r="EB99" s="228"/>
      <c r="EC99" s="228"/>
      <c r="ED99" s="228"/>
      <c r="EE99" s="228"/>
      <c r="EF99" s="228"/>
      <c r="EG99" s="228"/>
      <c r="EH99" s="228"/>
      <c r="EI99" s="228"/>
      <c r="EJ99" s="228"/>
      <c r="EK99" s="228"/>
      <c r="EL99" s="228"/>
      <c r="EM99" s="228"/>
    </row>
    <row r="100" spans="1:143" ht="9.75" customHeight="1">
      <c r="A100" s="260"/>
      <c r="B100" s="260"/>
      <c r="C100" s="260"/>
      <c r="D100" s="260"/>
      <c r="E100" s="260"/>
      <c r="F100" s="260"/>
      <c r="G100" s="260"/>
      <c r="H100" s="260"/>
      <c r="I100" s="260"/>
      <c r="J100" s="260"/>
      <c r="K100" s="260"/>
      <c r="L100" s="260"/>
      <c r="M100" s="260"/>
      <c r="N100" s="260"/>
      <c r="O100" s="260"/>
      <c r="P100" s="260"/>
      <c r="Q100" s="260"/>
      <c r="R100" s="260"/>
      <c r="S100" s="260"/>
      <c r="T100" s="260"/>
      <c r="U100" s="260"/>
      <c r="V100" s="260"/>
      <c r="W100" s="260"/>
      <c r="X100" s="260"/>
      <c r="Y100" s="260"/>
      <c r="Z100" s="260"/>
      <c r="AA100" s="260"/>
      <c r="AB100" s="260"/>
      <c r="AC100" s="260"/>
      <c r="AD100" s="260"/>
      <c r="AE100" s="260"/>
      <c r="AF100" s="260"/>
      <c r="AG100" s="260"/>
      <c r="AH100" s="260"/>
      <c r="AI100" s="260"/>
      <c r="AJ100" s="260"/>
      <c r="AK100" s="260"/>
      <c r="AL100" s="260"/>
      <c r="AM100" s="260"/>
      <c r="AN100" s="260"/>
      <c r="AO100" s="260"/>
      <c r="AP100" s="260"/>
      <c r="AQ100" s="260"/>
      <c r="AR100" s="260"/>
      <c r="AS100" s="260"/>
      <c r="AT100" s="260"/>
      <c r="AU100" s="260"/>
      <c r="AV100" s="260"/>
      <c r="AW100" s="260"/>
      <c r="AX100" s="260"/>
      <c r="AY100" s="260"/>
      <c r="AZ100" s="260"/>
      <c r="BA100" s="260"/>
      <c r="BB100" s="260"/>
      <c r="BC100" s="260"/>
      <c r="BD100" s="260"/>
      <c r="BE100" s="260"/>
      <c r="BF100" s="260"/>
      <c r="BG100" s="260"/>
      <c r="BH100" s="185"/>
      <c r="BI100" s="185"/>
      <c r="BJ100" s="185"/>
      <c r="BK100" s="185"/>
      <c r="BL100" s="185"/>
      <c r="CN100" s="222"/>
      <c r="CV100" s="186"/>
      <c r="CW100" s="186"/>
      <c r="CX100" s="228"/>
      <c r="CY100" s="228"/>
      <c r="CZ100" s="228"/>
      <c r="DA100" s="228"/>
      <c r="DB100" s="228"/>
      <c r="DC100" s="228"/>
      <c r="DD100" s="228"/>
      <c r="DE100" s="228"/>
      <c r="DF100" s="228"/>
      <c r="DG100" s="228"/>
      <c r="DH100" s="228"/>
      <c r="DI100" s="228"/>
      <c r="DJ100" s="228"/>
      <c r="DK100" s="228"/>
      <c r="DL100" s="228"/>
      <c r="DM100" s="228"/>
      <c r="DN100" s="228"/>
      <c r="DO100" s="228"/>
      <c r="DP100" s="228"/>
      <c r="DQ100" s="228"/>
      <c r="DR100" s="228"/>
      <c r="DS100" s="228"/>
      <c r="DT100" s="228"/>
      <c r="DU100" s="228"/>
      <c r="DV100" s="228"/>
      <c r="DW100" s="228"/>
      <c r="DX100" s="228"/>
      <c r="DY100" s="228"/>
      <c r="DZ100" s="228"/>
      <c r="EA100" s="228"/>
      <c r="EB100" s="228"/>
      <c r="EC100" s="228"/>
      <c r="ED100" s="228"/>
      <c r="EE100" s="228"/>
      <c r="EF100" s="228"/>
      <c r="EG100" s="228"/>
      <c r="EH100" s="228"/>
      <c r="EI100" s="228"/>
      <c r="EJ100" s="228"/>
      <c r="EK100" s="228"/>
      <c r="EL100" s="228"/>
      <c r="EM100" s="228"/>
    </row>
    <row r="101" spans="1:143">
      <c r="A101" s="260"/>
      <c r="B101" s="260"/>
      <c r="C101" s="260"/>
      <c r="D101" s="260"/>
      <c r="E101" s="260"/>
      <c r="F101" s="260"/>
      <c r="G101" s="260"/>
      <c r="H101" s="260"/>
      <c r="I101" s="260"/>
      <c r="J101" s="260"/>
      <c r="K101" s="260"/>
      <c r="L101" s="260"/>
      <c r="M101" s="260"/>
      <c r="N101" s="260"/>
      <c r="O101" s="260"/>
      <c r="P101" s="260"/>
      <c r="Q101" s="260"/>
      <c r="R101" s="260"/>
      <c r="S101" s="260"/>
      <c r="T101" s="260"/>
      <c r="U101" s="260"/>
      <c r="V101" s="260"/>
      <c r="W101" s="260"/>
      <c r="X101" s="260"/>
      <c r="Y101" s="260"/>
      <c r="Z101" s="260"/>
      <c r="AA101" s="260"/>
      <c r="AB101" s="260"/>
      <c r="AC101" s="260"/>
      <c r="AD101" s="260"/>
      <c r="AE101" s="260"/>
      <c r="AF101" s="260"/>
      <c r="AG101" s="260"/>
      <c r="AH101" s="260"/>
      <c r="AI101" s="260"/>
      <c r="AJ101" s="260"/>
      <c r="AK101" s="260"/>
      <c r="AL101" s="260"/>
      <c r="AM101" s="260"/>
      <c r="AN101" s="260"/>
      <c r="AO101" s="260"/>
      <c r="AP101" s="260"/>
      <c r="AQ101" s="260"/>
      <c r="AR101" s="260"/>
      <c r="AS101" s="260"/>
      <c r="AT101" s="260"/>
      <c r="AU101" s="260"/>
      <c r="AV101" s="260"/>
      <c r="AW101" s="260"/>
      <c r="AX101" s="260"/>
      <c r="AY101" s="260"/>
      <c r="AZ101" s="260"/>
      <c r="BA101" s="260"/>
      <c r="BB101" s="260"/>
      <c r="BC101" s="260"/>
      <c r="BD101" s="260"/>
      <c r="BE101" s="260"/>
      <c r="BF101" s="260"/>
      <c r="BG101" s="260"/>
      <c r="BH101" s="185"/>
      <c r="BI101" s="185"/>
      <c r="BJ101" s="185"/>
      <c r="BK101" s="185"/>
      <c r="BL101" s="185"/>
      <c r="CN101" s="222"/>
      <c r="CV101" s="186"/>
      <c r="CW101" s="186"/>
      <c r="CX101" s="228"/>
      <c r="CY101" s="228"/>
      <c r="CZ101" s="228"/>
      <c r="DA101" s="228"/>
      <c r="DB101" s="228"/>
      <c r="DC101" s="228"/>
      <c r="DD101" s="228"/>
      <c r="DE101" s="228"/>
      <c r="DF101" s="228"/>
      <c r="DG101" s="228"/>
      <c r="DH101" s="228"/>
      <c r="DI101" s="228"/>
      <c r="DJ101" s="228"/>
      <c r="DK101" s="228"/>
      <c r="DL101" s="228"/>
      <c r="DM101" s="228"/>
      <c r="DN101" s="228"/>
      <c r="DO101" s="228"/>
      <c r="DP101" s="228"/>
      <c r="DQ101" s="228"/>
      <c r="DR101" s="228"/>
      <c r="DS101" s="228"/>
      <c r="DT101" s="228"/>
      <c r="DU101" s="228"/>
      <c r="DV101" s="228"/>
      <c r="DW101" s="228"/>
      <c r="DX101" s="228"/>
      <c r="DY101" s="228"/>
      <c r="DZ101" s="228"/>
      <c r="EA101" s="228"/>
      <c r="EB101" s="228"/>
      <c r="EC101" s="228"/>
      <c r="ED101" s="228"/>
      <c r="EE101" s="228"/>
      <c r="EF101" s="228"/>
      <c r="EG101" s="228"/>
      <c r="EH101" s="228"/>
      <c r="EI101" s="228"/>
      <c r="EJ101" s="228"/>
      <c r="EK101" s="228"/>
      <c r="EL101" s="228"/>
      <c r="EM101" s="228"/>
    </row>
    <row r="102" spans="1:143" ht="7.5" customHeight="1">
      <c r="A102" s="185"/>
      <c r="B102" s="185"/>
      <c r="C102" s="185"/>
      <c r="D102" s="185"/>
      <c r="E102" s="185"/>
      <c r="F102" s="185"/>
      <c r="G102" s="185"/>
      <c r="H102" s="185"/>
      <c r="I102" s="185"/>
      <c r="J102" s="185"/>
      <c r="K102" s="185"/>
      <c r="L102" s="185"/>
      <c r="M102" s="185"/>
      <c r="N102" s="185"/>
      <c r="O102" s="185"/>
      <c r="P102" s="185"/>
      <c r="Q102" s="185"/>
      <c r="R102" s="185"/>
      <c r="S102" s="185"/>
      <c r="T102" s="185"/>
      <c r="U102" s="185"/>
      <c r="V102" s="185"/>
      <c r="W102" s="185"/>
      <c r="X102" s="185"/>
      <c r="Y102" s="185"/>
      <c r="Z102" s="185"/>
      <c r="AA102" s="185"/>
      <c r="AB102" s="185"/>
      <c r="AC102" s="185"/>
      <c r="AD102" s="185"/>
      <c r="AE102" s="185"/>
      <c r="AF102" s="185"/>
      <c r="AG102" s="185"/>
      <c r="AH102" s="185"/>
      <c r="AI102" s="185"/>
      <c r="AJ102" s="185"/>
      <c r="AK102" s="185"/>
      <c r="AL102" s="185"/>
      <c r="AM102" s="185"/>
      <c r="AN102" s="185"/>
      <c r="AO102" s="185"/>
      <c r="AP102" s="185"/>
      <c r="AQ102" s="185"/>
      <c r="AR102" s="185"/>
      <c r="AS102" s="185"/>
      <c r="AT102" s="185"/>
      <c r="AU102" s="185"/>
      <c r="AV102" s="185"/>
      <c r="AW102" s="185"/>
      <c r="AX102" s="185"/>
      <c r="AY102" s="185"/>
      <c r="AZ102" s="185"/>
      <c r="BA102" s="185"/>
      <c r="BB102" s="185"/>
      <c r="BC102" s="185"/>
      <c r="BD102" s="185"/>
      <c r="BE102" s="185"/>
      <c r="BF102" s="185"/>
      <c r="BG102" s="185"/>
      <c r="BH102" s="185"/>
      <c r="BI102" s="185"/>
      <c r="BJ102" s="185"/>
      <c r="BK102" s="185"/>
      <c r="BL102" s="185"/>
      <c r="CN102" s="222"/>
      <c r="CV102" s="186"/>
      <c r="CW102" s="186"/>
      <c r="CX102" s="228"/>
      <c r="CY102" s="228"/>
      <c r="CZ102" s="228"/>
      <c r="DA102" s="228"/>
      <c r="DB102" s="228"/>
      <c r="DC102" s="228"/>
      <c r="DD102" s="228"/>
      <c r="DE102" s="228"/>
      <c r="DF102" s="228"/>
      <c r="DG102" s="228"/>
      <c r="DH102" s="228"/>
      <c r="DI102" s="228"/>
      <c r="DJ102" s="228"/>
      <c r="DK102" s="228"/>
      <c r="DL102" s="228"/>
      <c r="DM102" s="228"/>
      <c r="DN102" s="228"/>
      <c r="DO102" s="228"/>
      <c r="DP102" s="228"/>
      <c r="DQ102" s="228"/>
      <c r="DR102" s="228"/>
      <c r="DS102" s="228"/>
      <c r="DT102" s="228"/>
      <c r="DU102" s="228"/>
      <c r="DV102" s="228"/>
      <c r="DW102" s="228"/>
      <c r="DX102" s="228"/>
      <c r="DY102" s="228"/>
      <c r="DZ102" s="228"/>
      <c r="EA102" s="228"/>
      <c r="EB102" s="228"/>
      <c r="EC102" s="228"/>
      <c r="ED102" s="228"/>
      <c r="EE102" s="228"/>
      <c r="EF102" s="228"/>
      <c r="EG102" s="228"/>
      <c r="EH102" s="228"/>
      <c r="EI102" s="228"/>
      <c r="EJ102" s="228"/>
      <c r="EK102" s="228"/>
      <c r="EL102" s="228"/>
      <c r="EM102" s="228"/>
    </row>
    <row r="103" spans="1:143" ht="15" customHeight="1">
      <c r="A103" s="185"/>
      <c r="B103" s="185"/>
      <c r="C103" s="185"/>
      <c r="D103" s="185"/>
      <c r="E103" s="185"/>
      <c r="F103" s="185"/>
      <c r="G103" s="185"/>
      <c r="H103" s="185"/>
      <c r="I103" s="185"/>
      <c r="J103" s="185"/>
      <c r="K103" s="185"/>
      <c r="L103" s="185"/>
      <c r="M103" s="185"/>
      <c r="N103" s="185"/>
      <c r="O103" s="185"/>
      <c r="P103" s="185"/>
      <c r="Q103" s="185"/>
      <c r="R103" s="185"/>
      <c r="S103" s="185"/>
      <c r="T103" s="185"/>
      <c r="U103" s="185"/>
      <c r="V103" s="185"/>
      <c r="W103" s="185"/>
      <c r="X103" s="185"/>
      <c r="Y103" s="185"/>
      <c r="Z103" s="185"/>
      <c r="AA103" s="185"/>
      <c r="AB103" s="185"/>
      <c r="AC103" s="185"/>
      <c r="AD103" s="185"/>
      <c r="AE103" s="185"/>
      <c r="AF103" s="185"/>
      <c r="AG103" s="185"/>
      <c r="AH103" s="185"/>
      <c r="AI103" s="185"/>
      <c r="AJ103" s="185"/>
      <c r="AK103" s="185"/>
      <c r="AL103" s="185"/>
      <c r="AM103" s="185"/>
      <c r="AN103" s="185"/>
      <c r="AO103" s="185"/>
      <c r="AP103" s="185"/>
      <c r="AQ103" s="185"/>
      <c r="AR103" s="185"/>
      <c r="AS103" s="185"/>
      <c r="AT103" s="185"/>
      <c r="AU103" s="185"/>
      <c r="AV103" s="185"/>
      <c r="AW103" s="185"/>
      <c r="AX103" s="185"/>
      <c r="AY103" s="185"/>
      <c r="AZ103" s="185"/>
      <c r="BA103" s="185"/>
      <c r="BB103" s="185"/>
      <c r="BC103" s="185"/>
      <c r="BD103" s="185"/>
      <c r="BE103" s="185"/>
      <c r="BF103" s="185"/>
      <c r="BG103" s="185"/>
      <c r="BH103" s="185"/>
      <c r="BI103" s="185"/>
      <c r="BJ103" s="185"/>
      <c r="BK103" s="185"/>
      <c r="BL103" s="185"/>
      <c r="BN103" s="295"/>
      <c r="BP103" s="327"/>
      <c r="CN103" s="222"/>
      <c r="CV103" s="186"/>
      <c r="CW103" s="186"/>
      <c r="CX103" s="228"/>
      <c r="CY103" s="228"/>
      <c r="CZ103" s="228"/>
      <c r="DA103" s="228"/>
      <c r="DB103" s="228"/>
      <c r="DC103" s="228"/>
      <c r="DD103" s="228"/>
      <c r="DE103" s="228"/>
      <c r="DF103" s="228"/>
      <c r="DG103" s="228"/>
      <c r="DH103" s="228"/>
      <c r="DI103" s="228"/>
      <c r="DJ103" s="228"/>
      <c r="DK103" s="228"/>
      <c r="DL103" s="228"/>
      <c r="DM103" s="228"/>
      <c r="DN103" s="228"/>
      <c r="DO103" s="228"/>
      <c r="DP103" s="228"/>
      <c r="DQ103" s="228"/>
      <c r="DR103" s="228"/>
      <c r="DS103" s="228"/>
      <c r="DT103" s="228"/>
      <c r="DU103" s="228"/>
      <c r="DV103" s="228"/>
      <c r="DW103" s="228"/>
      <c r="DX103" s="228"/>
      <c r="DY103" s="228"/>
      <c r="DZ103" s="228"/>
      <c r="EA103" s="228"/>
      <c r="EB103" s="228"/>
      <c r="EC103" s="228"/>
      <c r="ED103" s="228"/>
      <c r="EE103" s="228"/>
      <c r="EF103" s="228"/>
      <c r="EG103" s="228"/>
      <c r="EH103" s="228"/>
      <c r="EI103" s="228"/>
      <c r="EJ103" s="228"/>
      <c r="EK103" s="228"/>
      <c r="EL103" s="228"/>
      <c r="EM103" s="228"/>
    </row>
    <row r="104" spans="1:143" ht="15" customHeight="1">
      <c r="BN104" s="295"/>
      <c r="BP104" s="327"/>
      <c r="CN104" s="222"/>
      <c r="CV104" s="186"/>
      <c r="CW104" s="186"/>
      <c r="CX104" s="228"/>
      <c r="CY104" s="228"/>
      <c r="CZ104" s="228"/>
      <c r="DA104" s="228"/>
      <c r="DB104" s="228"/>
      <c r="DC104" s="228"/>
      <c r="DD104" s="228"/>
      <c r="DE104" s="228"/>
      <c r="DF104" s="228"/>
      <c r="DG104" s="228"/>
      <c r="DH104" s="228"/>
      <c r="DI104" s="228"/>
      <c r="DJ104" s="228"/>
      <c r="DK104" s="228"/>
      <c r="DL104" s="228"/>
      <c r="DM104" s="228"/>
      <c r="DN104" s="228"/>
      <c r="DO104" s="228"/>
      <c r="DP104" s="228"/>
      <c r="DQ104" s="228"/>
      <c r="DR104" s="228"/>
      <c r="DS104" s="228"/>
      <c r="DT104" s="228"/>
      <c r="DU104" s="228"/>
      <c r="DV104" s="228"/>
      <c r="DW104" s="228"/>
      <c r="DX104" s="228"/>
      <c r="DY104" s="228"/>
      <c r="DZ104" s="228"/>
      <c r="EA104" s="228"/>
      <c r="EB104" s="228"/>
      <c r="EC104" s="228"/>
      <c r="ED104" s="228"/>
      <c r="EE104" s="228"/>
      <c r="EF104" s="228"/>
      <c r="EG104" s="228"/>
      <c r="EH104" s="228"/>
      <c r="EI104" s="228"/>
      <c r="EJ104" s="228"/>
      <c r="EK104" s="228"/>
      <c r="EL104" s="228"/>
      <c r="EM104" s="228"/>
    </row>
    <row r="105" spans="1:143" ht="15" customHeight="1">
      <c r="BN105" s="295"/>
      <c r="BP105" s="327"/>
      <c r="CN105" s="222"/>
      <c r="CV105" s="186"/>
      <c r="CW105" s="186"/>
      <c r="CX105" s="228"/>
      <c r="CY105" s="228"/>
      <c r="CZ105" s="228"/>
      <c r="DA105" s="228"/>
      <c r="DB105" s="228"/>
      <c r="DC105" s="228"/>
      <c r="DD105" s="228"/>
      <c r="DE105" s="228"/>
      <c r="DF105" s="228"/>
      <c r="DG105" s="228"/>
      <c r="DH105" s="228"/>
      <c r="DI105" s="228"/>
      <c r="DJ105" s="228"/>
      <c r="DK105" s="228"/>
      <c r="DL105" s="228"/>
      <c r="DM105" s="228"/>
      <c r="DN105" s="228"/>
      <c r="DO105" s="228"/>
      <c r="DP105" s="228"/>
      <c r="DQ105" s="228"/>
      <c r="DR105" s="228"/>
      <c r="DS105" s="228"/>
      <c r="DT105" s="228"/>
      <c r="DU105" s="228"/>
      <c r="DV105" s="228"/>
      <c r="DW105" s="228"/>
      <c r="DX105" s="228"/>
      <c r="DY105" s="228"/>
      <c r="DZ105" s="228"/>
      <c r="EA105" s="228"/>
      <c r="EB105" s="228"/>
      <c r="EC105" s="228"/>
      <c r="ED105" s="228"/>
      <c r="EE105" s="228"/>
      <c r="EF105" s="228"/>
      <c r="EG105" s="228"/>
      <c r="EH105" s="228"/>
      <c r="EI105" s="228"/>
      <c r="EJ105" s="228"/>
      <c r="EK105" s="228"/>
      <c r="EL105" s="228"/>
      <c r="EM105" s="228"/>
    </row>
    <row r="106" spans="1:143" ht="15" customHeight="1">
      <c r="BN106" s="295"/>
      <c r="BP106" s="327"/>
      <c r="CN106" s="222"/>
      <c r="CV106" s="186"/>
      <c r="CW106" s="186"/>
      <c r="CX106" s="228"/>
      <c r="CY106" s="228"/>
      <c r="CZ106" s="228"/>
      <c r="DA106" s="228"/>
      <c r="DB106" s="228"/>
      <c r="DC106" s="228"/>
      <c r="DD106" s="228"/>
      <c r="DE106" s="228"/>
      <c r="DF106" s="228"/>
      <c r="DG106" s="228"/>
      <c r="DH106" s="228"/>
      <c r="DI106" s="228"/>
      <c r="DJ106" s="228"/>
      <c r="DK106" s="228"/>
      <c r="DL106" s="228"/>
      <c r="DM106" s="228"/>
      <c r="DN106" s="228"/>
      <c r="DO106" s="228"/>
      <c r="DP106" s="228"/>
      <c r="DQ106" s="228"/>
      <c r="DR106" s="228"/>
      <c r="DS106" s="228"/>
      <c r="DT106" s="228"/>
      <c r="DU106" s="228"/>
      <c r="DV106" s="228"/>
      <c r="DW106" s="228"/>
      <c r="DX106" s="228"/>
      <c r="DY106" s="228"/>
      <c r="DZ106" s="228"/>
      <c r="EA106" s="228"/>
      <c r="EB106" s="228"/>
      <c r="EC106" s="228"/>
      <c r="ED106" s="228"/>
      <c r="EE106" s="228"/>
      <c r="EF106" s="228"/>
      <c r="EG106" s="228"/>
      <c r="EH106" s="228"/>
      <c r="EI106" s="228"/>
      <c r="EJ106" s="228"/>
      <c r="EK106" s="228"/>
      <c r="EL106" s="228"/>
      <c r="EM106" s="228"/>
    </row>
    <row r="107" spans="1:143" ht="15" customHeight="1">
      <c r="BN107" s="295"/>
      <c r="BP107" s="327"/>
      <c r="CN107" s="222"/>
      <c r="CV107" s="186"/>
      <c r="CW107" s="186"/>
      <c r="CX107" s="228"/>
      <c r="CY107" s="228"/>
      <c r="CZ107" s="228"/>
      <c r="DA107" s="228"/>
      <c r="DB107" s="228"/>
      <c r="DC107" s="228"/>
      <c r="DD107" s="228"/>
      <c r="DE107" s="228"/>
      <c r="DF107" s="228"/>
      <c r="DG107" s="228"/>
      <c r="DH107" s="228"/>
      <c r="DI107" s="228"/>
      <c r="DJ107" s="228"/>
      <c r="DK107" s="228"/>
      <c r="DL107" s="228"/>
      <c r="DM107" s="228"/>
      <c r="DN107" s="228"/>
      <c r="DO107" s="228"/>
      <c r="DP107" s="228"/>
      <c r="DQ107" s="228"/>
      <c r="DR107" s="228"/>
      <c r="DS107" s="228"/>
      <c r="DT107" s="228"/>
      <c r="DU107" s="228"/>
      <c r="DV107" s="228"/>
      <c r="DW107" s="228"/>
      <c r="DX107" s="228"/>
      <c r="DY107" s="228"/>
      <c r="DZ107" s="228"/>
      <c r="EA107" s="228"/>
      <c r="EB107" s="228"/>
      <c r="EC107" s="228"/>
      <c r="ED107" s="228"/>
      <c r="EE107" s="228"/>
      <c r="EF107" s="228"/>
      <c r="EG107" s="228"/>
      <c r="EH107" s="228"/>
      <c r="EI107" s="228"/>
      <c r="EJ107" s="228"/>
      <c r="EK107" s="228"/>
      <c r="EL107" s="228"/>
      <c r="EM107" s="228"/>
    </row>
    <row r="108" spans="1:143" ht="15" customHeight="1">
      <c r="BN108" s="295"/>
      <c r="BP108" s="327"/>
      <c r="CN108" s="222"/>
      <c r="CV108" s="186"/>
      <c r="CW108" s="186"/>
      <c r="CX108" s="228"/>
      <c r="CY108" s="228"/>
      <c r="CZ108" s="228"/>
      <c r="DA108" s="228"/>
      <c r="DB108" s="228"/>
      <c r="DC108" s="228"/>
      <c r="DD108" s="228"/>
      <c r="DE108" s="228"/>
      <c r="DF108" s="228"/>
      <c r="DG108" s="228"/>
      <c r="DH108" s="228"/>
      <c r="DI108" s="228"/>
      <c r="DJ108" s="228"/>
      <c r="DK108" s="228"/>
      <c r="DL108" s="228"/>
      <c r="DM108" s="228"/>
      <c r="DN108" s="228"/>
      <c r="DO108" s="228"/>
      <c r="DP108" s="228"/>
      <c r="DQ108" s="228"/>
      <c r="DR108" s="228"/>
      <c r="DS108" s="228"/>
      <c r="DT108" s="228"/>
      <c r="DU108" s="228"/>
      <c r="DV108" s="228"/>
      <c r="DW108" s="228"/>
      <c r="DX108" s="228"/>
      <c r="DY108" s="228"/>
      <c r="DZ108" s="228"/>
      <c r="EA108" s="228"/>
      <c r="EB108" s="228"/>
      <c r="EC108" s="228"/>
      <c r="ED108" s="228"/>
      <c r="EE108" s="228"/>
      <c r="EF108" s="228"/>
      <c r="EG108" s="228"/>
      <c r="EH108" s="228"/>
      <c r="EI108" s="228"/>
      <c r="EJ108" s="228"/>
      <c r="EK108" s="228"/>
      <c r="EL108" s="228"/>
      <c r="EM108" s="228"/>
    </row>
    <row r="109" spans="1:143" ht="15" customHeight="1">
      <c r="BN109" s="295"/>
      <c r="BP109" s="327"/>
      <c r="CN109" s="222"/>
      <c r="CV109" s="186"/>
      <c r="CW109" s="186"/>
      <c r="CX109" s="228"/>
      <c r="CY109" s="228"/>
      <c r="CZ109" s="228"/>
      <c r="DA109" s="228"/>
      <c r="DB109" s="228"/>
      <c r="DC109" s="228"/>
      <c r="DD109" s="228"/>
      <c r="DE109" s="228"/>
      <c r="DF109" s="228"/>
      <c r="DG109" s="228"/>
      <c r="DH109" s="228"/>
      <c r="DI109" s="228"/>
      <c r="DJ109" s="228"/>
      <c r="DK109" s="228"/>
      <c r="DL109" s="228"/>
      <c r="DM109" s="228"/>
      <c r="DN109" s="228"/>
      <c r="DO109" s="228"/>
      <c r="DP109" s="228"/>
      <c r="DQ109" s="228"/>
      <c r="DR109" s="228"/>
      <c r="DS109" s="228"/>
      <c r="DT109" s="228"/>
      <c r="DU109" s="228"/>
      <c r="DV109" s="228"/>
      <c r="DW109" s="228"/>
      <c r="DX109" s="228"/>
      <c r="DY109" s="228"/>
      <c r="DZ109" s="228"/>
      <c r="EA109" s="228"/>
      <c r="EB109" s="228"/>
      <c r="EC109" s="228"/>
      <c r="ED109" s="228"/>
      <c r="EE109" s="228"/>
      <c r="EF109" s="228"/>
      <c r="EG109" s="228"/>
      <c r="EH109" s="228"/>
      <c r="EI109" s="228"/>
      <c r="EJ109" s="228"/>
      <c r="EK109" s="228"/>
      <c r="EL109" s="228"/>
      <c r="EM109" s="228"/>
    </row>
    <row r="110" spans="1:143" ht="15" customHeight="1">
      <c r="BN110" s="295"/>
      <c r="BP110" s="327"/>
      <c r="CN110" s="222"/>
      <c r="CV110" s="186"/>
      <c r="CW110" s="186"/>
      <c r="CX110" s="228"/>
      <c r="CY110" s="228"/>
      <c r="CZ110" s="228"/>
      <c r="DA110" s="228"/>
      <c r="DB110" s="228"/>
      <c r="DC110" s="228"/>
      <c r="DD110" s="228"/>
      <c r="DE110" s="228"/>
      <c r="DF110" s="228"/>
      <c r="DG110" s="228"/>
      <c r="DH110" s="228"/>
      <c r="DI110" s="228"/>
      <c r="DJ110" s="228"/>
      <c r="DK110" s="228"/>
      <c r="DL110" s="228"/>
      <c r="DM110" s="228"/>
      <c r="DN110" s="228"/>
      <c r="DO110" s="228"/>
      <c r="DP110" s="228"/>
      <c r="DQ110" s="228"/>
      <c r="DR110" s="228"/>
      <c r="DS110" s="228"/>
      <c r="DT110" s="228"/>
      <c r="DU110" s="228"/>
      <c r="DV110" s="228"/>
      <c r="DW110" s="228"/>
      <c r="DX110" s="228"/>
      <c r="DY110" s="228"/>
      <c r="DZ110" s="228"/>
      <c r="EA110" s="228"/>
      <c r="EB110" s="228"/>
      <c r="EC110" s="228"/>
      <c r="ED110" s="228"/>
      <c r="EE110" s="228"/>
      <c r="EF110" s="228"/>
      <c r="EG110" s="228"/>
      <c r="EH110" s="228"/>
      <c r="EI110" s="228"/>
      <c r="EJ110" s="228"/>
      <c r="EK110" s="228"/>
      <c r="EL110" s="228"/>
      <c r="EM110" s="228"/>
    </row>
    <row r="111" spans="1:143" ht="15" customHeight="1">
      <c r="BN111" s="295"/>
      <c r="BP111" s="327"/>
      <c r="CN111" s="222"/>
      <c r="CV111" s="186"/>
      <c r="CW111" s="186"/>
      <c r="CX111" s="228"/>
      <c r="CY111" s="228"/>
      <c r="CZ111" s="228"/>
      <c r="DA111" s="228"/>
      <c r="DB111" s="228"/>
      <c r="DC111" s="228"/>
      <c r="DD111" s="228"/>
      <c r="DE111" s="228"/>
      <c r="DF111" s="228"/>
      <c r="DG111" s="228"/>
      <c r="DH111" s="228"/>
      <c r="DI111" s="228"/>
      <c r="DJ111" s="228"/>
      <c r="DK111" s="228"/>
      <c r="DL111" s="228"/>
      <c r="DM111" s="228"/>
      <c r="DN111" s="228"/>
      <c r="DO111" s="228"/>
      <c r="DP111" s="228"/>
      <c r="DQ111" s="228"/>
      <c r="DR111" s="228"/>
      <c r="DS111" s="228"/>
      <c r="DT111" s="228"/>
      <c r="DU111" s="228"/>
      <c r="DV111" s="228"/>
      <c r="DW111" s="228"/>
      <c r="DX111" s="228"/>
      <c r="DY111" s="228"/>
      <c r="DZ111" s="228"/>
      <c r="EA111" s="228"/>
      <c r="EB111" s="228"/>
      <c r="EC111" s="228"/>
      <c r="ED111" s="228"/>
      <c r="EE111" s="228"/>
      <c r="EF111" s="228"/>
      <c r="EG111" s="228"/>
      <c r="EH111" s="228"/>
      <c r="EI111" s="228"/>
      <c r="EJ111" s="228"/>
      <c r="EK111" s="228"/>
      <c r="EL111" s="228"/>
      <c r="EM111" s="228"/>
    </row>
    <row r="112" spans="1:143" ht="15" customHeight="1">
      <c r="BN112" s="295"/>
      <c r="BP112" s="327"/>
      <c r="CN112" s="222"/>
      <c r="CV112" s="186"/>
      <c r="CW112" s="186"/>
      <c r="CX112" s="228"/>
      <c r="CY112" s="228"/>
      <c r="CZ112" s="228"/>
      <c r="DA112" s="228"/>
      <c r="DB112" s="228"/>
      <c r="DC112" s="228"/>
      <c r="DD112" s="228"/>
      <c r="DE112" s="228"/>
      <c r="DF112" s="228"/>
      <c r="DG112" s="228"/>
      <c r="DH112" s="228"/>
      <c r="DI112" s="228"/>
      <c r="DJ112" s="228"/>
      <c r="DK112" s="228"/>
      <c r="DL112" s="228"/>
      <c r="DM112" s="228"/>
      <c r="DN112" s="228"/>
      <c r="DO112" s="228"/>
      <c r="DP112" s="228"/>
      <c r="DQ112" s="228"/>
      <c r="DR112" s="228"/>
      <c r="DS112" s="228"/>
      <c r="DT112" s="228"/>
      <c r="DU112" s="228"/>
      <c r="DV112" s="228"/>
      <c r="DW112" s="228"/>
      <c r="DX112" s="228"/>
      <c r="DY112" s="228"/>
      <c r="DZ112" s="228"/>
      <c r="EA112" s="228"/>
      <c r="EB112" s="228"/>
      <c r="EC112" s="228"/>
      <c r="ED112" s="228"/>
      <c r="EE112" s="228"/>
      <c r="EF112" s="228"/>
      <c r="EG112" s="228"/>
      <c r="EH112" s="228"/>
      <c r="EI112" s="228"/>
      <c r="EJ112" s="228"/>
      <c r="EK112" s="228"/>
      <c r="EL112" s="228"/>
      <c r="EM112" s="228"/>
    </row>
    <row r="113" spans="66:143" ht="15" customHeight="1">
      <c r="BN113" s="295"/>
      <c r="BP113" s="327"/>
      <c r="CN113" s="222"/>
      <c r="CV113" s="186"/>
      <c r="CW113" s="186"/>
      <c r="CX113" s="228"/>
      <c r="CY113" s="228"/>
      <c r="CZ113" s="228"/>
      <c r="DA113" s="228"/>
      <c r="DB113" s="228"/>
      <c r="DC113" s="228"/>
      <c r="DD113" s="228"/>
      <c r="DE113" s="228"/>
      <c r="DF113" s="228"/>
      <c r="DG113" s="228"/>
      <c r="DH113" s="228"/>
      <c r="DI113" s="228"/>
      <c r="DJ113" s="228"/>
      <c r="DK113" s="228"/>
      <c r="DL113" s="228"/>
      <c r="DM113" s="228"/>
      <c r="DN113" s="228"/>
      <c r="DO113" s="228"/>
      <c r="DP113" s="228"/>
      <c r="DQ113" s="228"/>
      <c r="DR113" s="228"/>
      <c r="DS113" s="228"/>
      <c r="DT113" s="228"/>
      <c r="DU113" s="228"/>
      <c r="DV113" s="228"/>
      <c r="DW113" s="228"/>
      <c r="DX113" s="228"/>
      <c r="DY113" s="228"/>
      <c r="DZ113" s="228"/>
      <c r="EA113" s="228"/>
      <c r="EB113" s="228"/>
      <c r="EC113" s="228"/>
      <c r="ED113" s="228"/>
      <c r="EE113" s="228"/>
      <c r="EF113" s="228"/>
      <c r="EG113" s="228"/>
      <c r="EH113" s="228"/>
      <c r="EI113" s="228"/>
      <c r="EJ113" s="228"/>
      <c r="EK113" s="228"/>
      <c r="EL113" s="228"/>
      <c r="EM113" s="228"/>
    </row>
    <row r="114" spans="66:143" ht="15" customHeight="1">
      <c r="BN114" s="295"/>
      <c r="BP114" s="327"/>
      <c r="CN114" s="222"/>
      <c r="CV114" s="186"/>
      <c r="CW114" s="186"/>
      <c r="CX114" s="228"/>
      <c r="CY114" s="228"/>
      <c r="CZ114" s="228"/>
      <c r="DA114" s="228"/>
      <c r="DB114" s="228"/>
      <c r="DC114" s="228"/>
      <c r="DD114" s="228"/>
      <c r="DE114" s="228"/>
      <c r="DF114" s="228"/>
      <c r="DG114" s="228"/>
      <c r="DH114" s="228"/>
      <c r="DI114" s="228"/>
      <c r="DJ114" s="228"/>
      <c r="DK114" s="228"/>
      <c r="DL114" s="228"/>
      <c r="DM114" s="228"/>
      <c r="DN114" s="228"/>
      <c r="DO114" s="228"/>
      <c r="DP114" s="228"/>
      <c r="DQ114" s="228"/>
      <c r="DR114" s="228"/>
      <c r="DS114" s="228"/>
      <c r="DT114" s="228"/>
      <c r="DU114" s="228"/>
      <c r="DV114" s="228"/>
      <c r="DW114" s="228"/>
      <c r="DX114" s="228"/>
      <c r="DY114" s="228"/>
      <c r="DZ114" s="228"/>
      <c r="EA114" s="228"/>
      <c r="EB114" s="228"/>
      <c r="EC114" s="228"/>
      <c r="ED114" s="228"/>
      <c r="EE114" s="228"/>
      <c r="EF114" s="228"/>
      <c r="EG114" s="228"/>
      <c r="EH114" s="228"/>
      <c r="EI114" s="228"/>
      <c r="EJ114" s="228"/>
      <c r="EK114" s="228"/>
      <c r="EL114" s="228"/>
      <c r="EM114" s="228"/>
    </row>
    <row r="115" spans="66:143" ht="15" customHeight="1">
      <c r="BN115" s="295"/>
      <c r="BP115" s="327"/>
      <c r="CN115" s="222"/>
      <c r="CV115" s="186"/>
      <c r="CW115" s="186"/>
      <c r="CX115" s="228"/>
      <c r="CY115" s="228"/>
      <c r="CZ115" s="228"/>
      <c r="DA115" s="228"/>
      <c r="DB115" s="228"/>
      <c r="DC115" s="228"/>
      <c r="DD115" s="228"/>
      <c r="DE115" s="228"/>
      <c r="DF115" s="228"/>
      <c r="DG115" s="228"/>
      <c r="DH115" s="228"/>
      <c r="DI115" s="228"/>
      <c r="DJ115" s="228"/>
      <c r="DK115" s="228"/>
      <c r="DL115" s="228"/>
      <c r="DM115" s="228"/>
      <c r="DN115" s="228"/>
      <c r="DO115" s="228"/>
      <c r="DP115" s="228"/>
      <c r="DQ115" s="228"/>
      <c r="DR115" s="228"/>
      <c r="DS115" s="228"/>
      <c r="DT115" s="228"/>
      <c r="DU115" s="228"/>
      <c r="DV115" s="228"/>
      <c r="DW115" s="228"/>
      <c r="DX115" s="228"/>
      <c r="DY115" s="228"/>
      <c r="DZ115" s="228"/>
      <c r="EA115" s="228"/>
      <c r="EB115" s="228"/>
      <c r="EC115" s="228"/>
      <c r="ED115" s="228"/>
      <c r="EE115" s="228"/>
      <c r="EF115" s="228"/>
      <c r="EG115" s="228"/>
      <c r="EH115" s="228"/>
      <c r="EI115" s="228"/>
      <c r="EJ115" s="228"/>
      <c r="EK115" s="228"/>
      <c r="EL115" s="228"/>
      <c r="EM115" s="228"/>
    </row>
    <row r="116" spans="66:143" ht="15" customHeight="1">
      <c r="BN116" s="295"/>
      <c r="BP116" s="327"/>
      <c r="CN116" s="222"/>
      <c r="CV116" s="186"/>
      <c r="CW116" s="186"/>
      <c r="CX116" s="228"/>
      <c r="CY116" s="228"/>
      <c r="CZ116" s="228"/>
      <c r="DA116" s="228"/>
      <c r="DB116" s="228"/>
      <c r="DC116" s="228"/>
      <c r="DD116" s="228"/>
      <c r="DE116" s="228"/>
      <c r="DF116" s="228"/>
      <c r="DG116" s="228"/>
      <c r="DH116" s="228"/>
      <c r="DI116" s="228"/>
      <c r="DJ116" s="228"/>
      <c r="DK116" s="228"/>
      <c r="DL116" s="228"/>
      <c r="DM116" s="228"/>
      <c r="DN116" s="228"/>
      <c r="DO116" s="228"/>
      <c r="DP116" s="228"/>
      <c r="DQ116" s="228"/>
      <c r="DR116" s="228"/>
      <c r="DS116" s="228"/>
      <c r="DT116" s="228"/>
      <c r="DU116" s="228"/>
      <c r="DV116" s="228"/>
      <c r="DW116" s="228"/>
      <c r="DX116" s="228"/>
      <c r="DY116" s="228"/>
      <c r="DZ116" s="228"/>
      <c r="EA116" s="228"/>
      <c r="EB116" s="228"/>
      <c r="EC116" s="228"/>
      <c r="ED116" s="228"/>
      <c r="EE116" s="228"/>
      <c r="EF116" s="228"/>
      <c r="EG116" s="228"/>
      <c r="EH116" s="228"/>
      <c r="EI116" s="228"/>
      <c r="EJ116" s="228"/>
      <c r="EK116" s="228"/>
      <c r="EL116" s="228"/>
      <c r="EM116" s="228"/>
    </row>
    <row r="117" spans="66:143" ht="15" customHeight="1">
      <c r="BN117" s="295"/>
      <c r="BP117" s="327"/>
      <c r="CN117" s="222"/>
      <c r="CV117" s="186"/>
      <c r="CW117" s="186"/>
      <c r="CX117" s="228"/>
      <c r="CY117" s="228"/>
      <c r="CZ117" s="228"/>
      <c r="DA117" s="228"/>
      <c r="DB117" s="228"/>
      <c r="DC117" s="228"/>
      <c r="DD117" s="228"/>
      <c r="DE117" s="228"/>
      <c r="DF117" s="228"/>
      <c r="DG117" s="228"/>
      <c r="DH117" s="228"/>
      <c r="DI117" s="228"/>
      <c r="DJ117" s="228"/>
      <c r="DK117" s="228"/>
      <c r="DL117" s="228"/>
      <c r="DM117" s="228"/>
      <c r="DN117" s="228"/>
      <c r="DO117" s="228"/>
      <c r="DP117" s="228"/>
      <c r="DQ117" s="228"/>
      <c r="DR117" s="228"/>
      <c r="DS117" s="228"/>
      <c r="DT117" s="228"/>
      <c r="DU117" s="228"/>
      <c r="DV117" s="228"/>
      <c r="DW117" s="228"/>
      <c r="DX117" s="228"/>
      <c r="DY117" s="228"/>
      <c r="DZ117" s="228"/>
      <c r="EA117" s="228"/>
      <c r="EB117" s="228"/>
      <c r="EC117" s="228"/>
      <c r="ED117" s="228"/>
      <c r="EE117" s="228"/>
      <c r="EF117" s="228"/>
      <c r="EG117" s="228"/>
      <c r="EH117" s="228"/>
      <c r="EI117" s="228"/>
      <c r="EJ117" s="228"/>
      <c r="EK117" s="228"/>
      <c r="EL117" s="228"/>
      <c r="EM117" s="228"/>
    </row>
    <row r="118" spans="66:143" ht="15" customHeight="1">
      <c r="BN118" s="295"/>
      <c r="BP118" s="327"/>
      <c r="CN118" s="222"/>
      <c r="CV118" s="186"/>
      <c r="CW118" s="186"/>
      <c r="CX118" s="228"/>
      <c r="CY118" s="228"/>
      <c r="CZ118" s="228"/>
      <c r="DA118" s="228"/>
      <c r="DB118" s="228"/>
      <c r="DC118" s="228"/>
      <c r="DD118" s="228"/>
      <c r="DE118" s="228"/>
      <c r="DF118" s="228"/>
      <c r="DG118" s="228"/>
      <c r="DH118" s="228"/>
      <c r="DI118" s="228"/>
      <c r="DJ118" s="228"/>
      <c r="DK118" s="228"/>
      <c r="DL118" s="228"/>
      <c r="DM118" s="228"/>
      <c r="DN118" s="228"/>
      <c r="DO118" s="228"/>
      <c r="DP118" s="228"/>
      <c r="DQ118" s="228"/>
      <c r="DR118" s="228"/>
      <c r="DS118" s="228"/>
      <c r="DT118" s="228"/>
      <c r="DU118" s="228"/>
      <c r="DV118" s="228"/>
      <c r="DW118" s="228"/>
      <c r="DX118" s="228"/>
      <c r="DY118" s="228"/>
      <c r="DZ118" s="228"/>
      <c r="EA118" s="228"/>
      <c r="EB118" s="228"/>
      <c r="EC118" s="228"/>
      <c r="ED118" s="228"/>
      <c r="EE118" s="228"/>
      <c r="EF118" s="228"/>
      <c r="EG118" s="228"/>
      <c r="EH118" s="228"/>
      <c r="EI118" s="228"/>
      <c r="EJ118" s="228"/>
      <c r="EK118" s="228"/>
      <c r="EL118" s="228"/>
      <c r="EM118" s="228"/>
    </row>
    <row r="119" spans="66:143" ht="15" customHeight="1">
      <c r="BN119" s="295"/>
      <c r="BP119" s="327"/>
      <c r="CN119" s="222"/>
      <c r="CV119" s="186"/>
      <c r="CW119" s="186"/>
      <c r="CX119" s="228"/>
      <c r="CY119" s="228"/>
      <c r="CZ119" s="228"/>
      <c r="DA119" s="228"/>
      <c r="DB119" s="228"/>
      <c r="DC119" s="228"/>
      <c r="DD119" s="228"/>
      <c r="DE119" s="228"/>
      <c r="DF119" s="228"/>
      <c r="DG119" s="228"/>
      <c r="DH119" s="228"/>
      <c r="DI119" s="228"/>
      <c r="DJ119" s="228"/>
      <c r="DK119" s="228"/>
      <c r="DL119" s="228"/>
      <c r="DM119" s="228"/>
      <c r="DN119" s="228"/>
      <c r="DO119" s="228"/>
      <c r="DP119" s="228"/>
      <c r="DQ119" s="228"/>
      <c r="DR119" s="228"/>
      <c r="DS119" s="228"/>
      <c r="DT119" s="228"/>
      <c r="DU119" s="228"/>
      <c r="DV119" s="228"/>
      <c r="DW119" s="228"/>
      <c r="DX119" s="228"/>
      <c r="DY119" s="228"/>
      <c r="DZ119" s="228"/>
      <c r="EA119" s="228"/>
      <c r="EB119" s="228"/>
      <c r="EC119" s="228"/>
      <c r="ED119" s="228"/>
      <c r="EE119" s="228"/>
      <c r="EF119" s="228"/>
      <c r="EG119" s="228"/>
      <c r="EH119" s="228"/>
      <c r="EI119" s="228"/>
      <c r="EJ119" s="228"/>
      <c r="EK119" s="228"/>
      <c r="EL119" s="228"/>
      <c r="EM119" s="228"/>
    </row>
    <row r="120" spans="66:143" ht="15" customHeight="1">
      <c r="BN120" s="295"/>
      <c r="BP120" s="327"/>
      <c r="CN120" s="222"/>
      <c r="CV120" s="186"/>
      <c r="CW120" s="186"/>
      <c r="CX120" s="228"/>
      <c r="CY120" s="228"/>
      <c r="CZ120" s="228"/>
      <c r="DA120" s="228"/>
      <c r="DB120" s="228"/>
      <c r="DC120" s="228"/>
      <c r="DD120" s="228"/>
      <c r="DE120" s="228"/>
      <c r="DF120" s="228"/>
      <c r="DG120" s="228"/>
      <c r="DH120" s="228"/>
      <c r="DI120" s="228"/>
      <c r="DJ120" s="228"/>
      <c r="DK120" s="228"/>
      <c r="DL120" s="228"/>
      <c r="DM120" s="228"/>
      <c r="DN120" s="228"/>
      <c r="DO120" s="228"/>
      <c r="DP120" s="228"/>
      <c r="DQ120" s="228"/>
      <c r="DR120" s="228"/>
      <c r="DS120" s="228"/>
      <c r="DT120" s="228"/>
      <c r="DU120" s="228"/>
      <c r="DV120" s="228"/>
      <c r="DW120" s="228"/>
      <c r="DX120" s="228"/>
      <c r="DY120" s="228"/>
      <c r="DZ120" s="228"/>
      <c r="EA120" s="228"/>
      <c r="EB120" s="228"/>
      <c r="EC120" s="228"/>
      <c r="ED120" s="228"/>
      <c r="EE120" s="228"/>
      <c r="EF120" s="228"/>
      <c r="EG120" s="228"/>
      <c r="EH120" s="228"/>
      <c r="EI120" s="228"/>
      <c r="EJ120" s="228"/>
      <c r="EK120" s="228"/>
      <c r="EL120" s="228"/>
      <c r="EM120" s="228"/>
    </row>
    <row r="121" spans="66:143" ht="15" customHeight="1">
      <c r="BN121" s="295"/>
      <c r="BP121" s="327"/>
      <c r="CN121" s="222"/>
      <c r="CV121" s="186"/>
      <c r="CW121" s="186"/>
      <c r="CX121" s="228"/>
      <c r="CY121" s="228"/>
      <c r="CZ121" s="228"/>
      <c r="DA121" s="228"/>
      <c r="DB121" s="228"/>
      <c r="DC121" s="228"/>
      <c r="DD121" s="228"/>
      <c r="DE121" s="228"/>
      <c r="DF121" s="228"/>
      <c r="DG121" s="228"/>
      <c r="DH121" s="228"/>
      <c r="DI121" s="228"/>
      <c r="DJ121" s="228"/>
      <c r="DK121" s="228"/>
      <c r="DL121" s="228"/>
      <c r="DM121" s="228"/>
      <c r="DN121" s="228"/>
      <c r="DO121" s="228"/>
      <c r="DP121" s="228"/>
      <c r="DQ121" s="228"/>
      <c r="DR121" s="228"/>
      <c r="DS121" s="228"/>
      <c r="DT121" s="228"/>
      <c r="DU121" s="228"/>
      <c r="DV121" s="228"/>
      <c r="DW121" s="228"/>
      <c r="DX121" s="228"/>
      <c r="DY121" s="228"/>
      <c r="DZ121" s="228"/>
      <c r="EA121" s="228"/>
      <c r="EB121" s="228"/>
      <c r="EC121" s="228"/>
      <c r="ED121" s="228"/>
      <c r="EE121" s="228"/>
      <c r="EF121" s="228"/>
      <c r="EG121" s="228"/>
      <c r="EH121" s="228"/>
      <c r="EI121" s="228"/>
      <c r="EJ121" s="228"/>
      <c r="EK121" s="228"/>
      <c r="EL121" s="228"/>
      <c r="EM121" s="228"/>
    </row>
    <row r="122" spans="66:143" ht="15" customHeight="1">
      <c r="BN122" s="295"/>
      <c r="BP122" s="327"/>
      <c r="CN122" s="222"/>
      <c r="CV122" s="186"/>
      <c r="CW122" s="186"/>
      <c r="CX122" s="228"/>
      <c r="CY122" s="228"/>
      <c r="CZ122" s="228"/>
      <c r="DA122" s="228"/>
      <c r="DB122" s="228"/>
      <c r="DC122" s="228"/>
      <c r="DD122" s="228"/>
      <c r="DE122" s="228"/>
      <c r="DF122" s="228"/>
      <c r="DG122" s="228"/>
      <c r="DH122" s="228"/>
      <c r="DI122" s="228"/>
      <c r="DJ122" s="228"/>
      <c r="DK122" s="228"/>
      <c r="DL122" s="228"/>
      <c r="DM122" s="228"/>
      <c r="DN122" s="228"/>
      <c r="DO122" s="228"/>
      <c r="DP122" s="228"/>
      <c r="DQ122" s="228"/>
      <c r="DR122" s="228"/>
      <c r="DS122" s="228"/>
      <c r="DT122" s="228"/>
      <c r="DU122" s="228"/>
      <c r="DV122" s="228"/>
      <c r="DW122" s="228"/>
      <c r="DX122" s="228"/>
      <c r="DY122" s="228"/>
      <c r="DZ122" s="228"/>
      <c r="EA122" s="228"/>
      <c r="EB122" s="228"/>
      <c r="EC122" s="228"/>
      <c r="ED122" s="228"/>
      <c r="EE122" s="228"/>
      <c r="EF122" s="228"/>
      <c r="EG122" s="228"/>
      <c r="EH122" s="228"/>
      <c r="EI122" s="228"/>
      <c r="EJ122" s="228"/>
      <c r="EK122" s="228"/>
      <c r="EL122" s="228"/>
      <c r="EM122" s="228"/>
    </row>
    <row r="123" spans="66:143" ht="15" customHeight="1">
      <c r="BN123" s="295"/>
      <c r="BP123" s="327"/>
      <c r="CN123" s="222"/>
      <c r="CV123" s="186"/>
      <c r="CW123" s="186"/>
      <c r="CX123" s="228"/>
      <c r="CY123" s="228"/>
      <c r="CZ123" s="228"/>
      <c r="DA123" s="228"/>
      <c r="DB123" s="228"/>
      <c r="DC123" s="228"/>
      <c r="DD123" s="228"/>
      <c r="DE123" s="228"/>
      <c r="DF123" s="228"/>
      <c r="DG123" s="228"/>
      <c r="DH123" s="228"/>
      <c r="DI123" s="228"/>
      <c r="DJ123" s="228"/>
      <c r="DK123" s="228"/>
      <c r="DL123" s="228"/>
      <c r="DM123" s="228"/>
      <c r="DN123" s="228"/>
      <c r="DO123" s="228"/>
      <c r="DP123" s="228"/>
      <c r="DQ123" s="228"/>
      <c r="DR123" s="228"/>
      <c r="DS123" s="228"/>
      <c r="DT123" s="228"/>
      <c r="DU123" s="228"/>
      <c r="DV123" s="228"/>
      <c r="DW123" s="228"/>
      <c r="DX123" s="228"/>
      <c r="DY123" s="228"/>
      <c r="DZ123" s="228"/>
      <c r="EA123" s="228"/>
      <c r="EB123" s="228"/>
      <c r="EC123" s="228"/>
      <c r="ED123" s="228"/>
      <c r="EE123" s="228"/>
      <c r="EF123" s="228"/>
      <c r="EG123" s="228"/>
      <c r="EH123" s="228"/>
      <c r="EI123" s="228"/>
      <c r="EJ123" s="228"/>
      <c r="EK123" s="228"/>
      <c r="EL123" s="228"/>
      <c r="EM123" s="228"/>
    </row>
    <row r="124" spans="66:143" ht="15" customHeight="1">
      <c r="BN124" s="295"/>
      <c r="BP124" s="327"/>
      <c r="CN124" s="222"/>
      <c r="CV124" s="186"/>
      <c r="CW124" s="186"/>
      <c r="CX124" s="228"/>
      <c r="CY124" s="228"/>
      <c r="CZ124" s="228"/>
      <c r="DA124" s="228"/>
      <c r="DB124" s="228"/>
      <c r="DC124" s="228"/>
      <c r="DD124" s="228"/>
      <c r="DE124" s="228"/>
      <c r="DF124" s="228"/>
      <c r="DG124" s="228"/>
      <c r="DH124" s="228"/>
      <c r="DI124" s="228"/>
      <c r="DJ124" s="228"/>
      <c r="DK124" s="228"/>
      <c r="DL124" s="228"/>
      <c r="DM124" s="228"/>
      <c r="DN124" s="228"/>
      <c r="DO124" s="228"/>
      <c r="DP124" s="228"/>
      <c r="DQ124" s="228"/>
      <c r="DR124" s="228"/>
      <c r="DS124" s="228"/>
      <c r="DT124" s="228"/>
      <c r="DU124" s="228"/>
      <c r="DV124" s="228"/>
      <c r="DW124" s="228"/>
      <c r="DX124" s="228"/>
      <c r="DY124" s="228"/>
      <c r="DZ124" s="228"/>
      <c r="EA124" s="228"/>
      <c r="EB124" s="228"/>
      <c r="EC124" s="228"/>
      <c r="ED124" s="228"/>
      <c r="EE124" s="228"/>
      <c r="EF124" s="228"/>
      <c r="EG124" s="228"/>
      <c r="EH124" s="228"/>
      <c r="EI124" s="228"/>
      <c r="EJ124" s="228"/>
      <c r="EK124" s="228"/>
      <c r="EL124" s="228"/>
      <c r="EM124" s="228"/>
    </row>
    <row r="125" spans="66:143" ht="15" customHeight="1">
      <c r="BN125" s="295"/>
      <c r="BP125" s="327"/>
      <c r="CN125" s="222"/>
      <c r="CV125" s="186"/>
      <c r="CW125" s="186"/>
      <c r="CX125" s="228"/>
      <c r="CY125" s="228"/>
      <c r="CZ125" s="228"/>
      <c r="DA125" s="228"/>
      <c r="DB125" s="228"/>
      <c r="DC125" s="228"/>
      <c r="DD125" s="228"/>
      <c r="DE125" s="228"/>
      <c r="DF125" s="228"/>
      <c r="DG125" s="228"/>
      <c r="DH125" s="228"/>
      <c r="DI125" s="228"/>
      <c r="DJ125" s="228"/>
      <c r="DK125" s="228"/>
      <c r="DL125" s="228"/>
      <c r="DM125" s="228"/>
      <c r="DN125" s="228"/>
      <c r="DO125" s="228"/>
      <c r="DP125" s="228"/>
      <c r="DQ125" s="228"/>
      <c r="DR125" s="228"/>
      <c r="DS125" s="228"/>
      <c r="DT125" s="228"/>
      <c r="DU125" s="228"/>
      <c r="DV125" s="228"/>
      <c r="DW125" s="228"/>
      <c r="DX125" s="228"/>
      <c r="DY125" s="228"/>
      <c r="DZ125" s="228"/>
      <c r="EA125" s="228"/>
      <c r="EB125" s="228"/>
      <c r="EC125" s="228"/>
      <c r="ED125" s="228"/>
      <c r="EE125" s="228"/>
      <c r="EF125" s="228"/>
      <c r="EG125" s="228"/>
      <c r="EH125" s="228"/>
      <c r="EI125" s="228"/>
      <c r="EJ125" s="228"/>
      <c r="EK125" s="228"/>
      <c r="EL125" s="228"/>
      <c r="EM125" s="228"/>
    </row>
    <row r="126" spans="66:143" ht="15" customHeight="1">
      <c r="BN126" s="295"/>
      <c r="BP126" s="327"/>
      <c r="CN126" s="222"/>
      <c r="CV126" s="186"/>
      <c r="CW126" s="186"/>
      <c r="CX126" s="228"/>
      <c r="CY126" s="228"/>
      <c r="CZ126" s="228"/>
      <c r="DA126" s="228"/>
      <c r="DB126" s="228"/>
      <c r="DC126" s="228"/>
      <c r="DD126" s="228"/>
      <c r="DE126" s="228"/>
      <c r="DF126" s="228"/>
      <c r="DG126" s="228"/>
      <c r="DH126" s="228"/>
      <c r="DI126" s="228"/>
      <c r="DJ126" s="228"/>
      <c r="DK126" s="228"/>
      <c r="DL126" s="228"/>
      <c r="DM126" s="228"/>
      <c r="DN126" s="228"/>
      <c r="DO126" s="228"/>
      <c r="DP126" s="228"/>
      <c r="DQ126" s="228"/>
      <c r="DR126" s="228"/>
      <c r="DS126" s="228"/>
      <c r="DT126" s="228"/>
      <c r="DU126" s="228"/>
      <c r="DV126" s="228"/>
      <c r="DW126" s="228"/>
      <c r="DX126" s="228"/>
      <c r="DY126" s="228"/>
      <c r="DZ126" s="228"/>
      <c r="EA126" s="228"/>
      <c r="EB126" s="228"/>
      <c r="EC126" s="228"/>
      <c r="ED126" s="228"/>
      <c r="EE126" s="228"/>
      <c r="EF126" s="228"/>
      <c r="EG126" s="228"/>
      <c r="EH126" s="228"/>
      <c r="EI126" s="228"/>
      <c r="EJ126" s="228"/>
      <c r="EK126" s="228"/>
      <c r="EL126" s="228"/>
      <c r="EM126" s="228"/>
    </row>
    <row r="127" spans="66:143" ht="15" customHeight="1">
      <c r="BN127" s="295"/>
      <c r="BP127" s="327"/>
      <c r="CN127" s="222"/>
      <c r="CV127" s="186"/>
      <c r="CW127" s="186"/>
      <c r="CX127" s="228"/>
      <c r="CY127" s="228"/>
      <c r="CZ127" s="228"/>
      <c r="DA127" s="228"/>
      <c r="DB127" s="228"/>
      <c r="DC127" s="228"/>
      <c r="DD127" s="228"/>
      <c r="DE127" s="228"/>
      <c r="DF127" s="228"/>
      <c r="DG127" s="228"/>
      <c r="DH127" s="228"/>
      <c r="DI127" s="228"/>
      <c r="DJ127" s="228"/>
      <c r="DK127" s="228"/>
      <c r="DL127" s="228"/>
      <c r="DM127" s="228"/>
      <c r="DN127" s="228"/>
      <c r="DO127" s="228"/>
      <c r="DP127" s="228"/>
      <c r="DQ127" s="228"/>
      <c r="DR127" s="228"/>
      <c r="DS127" s="228"/>
      <c r="DT127" s="228"/>
      <c r="DU127" s="228"/>
      <c r="DV127" s="228"/>
      <c r="DW127" s="228"/>
      <c r="DX127" s="228"/>
      <c r="DY127" s="228"/>
      <c r="DZ127" s="228"/>
      <c r="EA127" s="228"/>
      <c r="EB127" s="228"/>
      <c r="EC127" s="228"/>
      <c r="ED127" s="228"/>
      <c r="EE127" s="228"/>
      <c r="EF127" s="228"/>
      <c r="EG127" s="228"/>
      <c r="EH127" s="228"/>
      <c r="EI127" s="228"/>
      <c r="EJ127" s="228"/>
      <c r="EK127" s="228"/>
      <c r="EL127" s="228"/>
      <c r="EM127" s="228"/>
    </row>
    <row r="128" spans="66:143" ht="15" customHeight="1">
      <c r="BN128" s="295"/>
      <c r="BP128" s="327"/>
      <c r="CN128" s="222"/>
      <c r="CV128" s="186"/>
      <c r="CW128" s="186"/>
      <c r="CX128" s="228"/>
      <c r="CY128" s="228"/>
      <c r="CZ128" s="228"/>
      <c r="DA128" s="228"/>
      <c r="DB128" s="228"/>
      <c r="DC128" s="228"/>
      <c r="DD128" s="228"/>
      <c r="DE128" s="228"/>
      <c r="DF128" s="228"/>
      <c r="DG128" s="228"/>
      <c r="DH128" s="228"/>
      <c r="DI128" s="228"/>
      <c r="DJ128" s="228"/>
      <c r="DK128" s="228"/>
      <c r="DL128" s="228"/>
      <c r="DM128" s="228"/>
      <c r="DN128" s="228"/>
      <c r="DO128" s="228"/>
      <c r="DP128" s="228"/>
      <c r="DQ128" s="228"/>
      <c r="DR128" s="228"/>
      <c r="DS128" s="228"/>
      <c r="DT128" s="228"/>
      <c r="DU128" s="228"/>
      <c r="DV128" s="228"/>
      <c r="DW128" s="228"/>
      <c r="DX128" s="228"/>
      <c r="DY128" s="228"/>
      <c r="DZ128" s="228"/>
      <c r="EA128" s="228"/>
      <c r="EB128" s="228"/>
      <c r="EC128" s="228"/>
      <c r="ED128" s="228"/>
      <c r="EE128" s="228"/>
      <c r="EF128" s="228"/>
      <c r="EG128" s="228"/>
      <c r="EH128" s="228"/>
      <c r="EI128" s="228"/>
      <c r="EJ128" s="228"/>
      <c r="EK128" s="228"/>
      <c r="EL128" s="228"/>
      <c r="EM128" s="228"/>
    </row>
    <row r="129" spans="66:143" ht="15" customHeight="1">
      <c r="BN129" s="295"/>
      <c r="BP129" s="327"/>
      <c r="CN129" s="222"/>
      <c r="CV129" s="228"/>
      <c r="CW129" s="228"/>
      <c r="CX129" s="228"/>
      <c r="CY129" s="228"/>
      <c r="CZ129" s="228"/>
      <c r="DA129" s="228"/>
      <c r="DB129" s="228"/>
      <c r="DC129" s="228"/>
      <c r="DD129" s="228"/>
      <c r="DE129" s="228"/>
      <c r="DF129" s="228"/>
      <c r="DG129" s="228"/>
      <c r="DH129" s="228"/>
      <c r="DI129" s="228"/>
      <c r="DJ129" s="228"/>
      <c r="DK129" s="228"/>
      <c r="DL129" s="228"/>
      <c r="DM129" s="228"/>
      <c r="DN129" s="228"/>
      <c r="DO129" s="228"/>
      <c r="DP129" s="228"/>
      <c r="DQ129" s="228"/>
      <c r="DR129" s="228"/>
      <c r="DS129" s="228"/>
      <c r="DT129" s="228"/>
      <c r="DU129" s="228"/>
      <c r="DV129" s="228"/>
      <c r="DW129" s="228"/>
      <c r="DX129" s="228"/>
      <c r="DY129" s="228"/>
      <c r="DZ129" s="228"/>
      <c r="EA129" s="228"/>
      <c r="EB129" s="228"/>
      <c r="EC129" s="228"/>
      <c r="ED129" s="228"/>
      <c r="EE129" s="228"/>
      <c r="EF129" s="228"/>
      <c r="EG129" s="228"/>
      <c r="EH129" s="228"/>
      <c r="EI129" s="228"/>
      <c r="EJ129" s="228"/>
      <c r="EK129" s="228"/>
      <c r="EL129" s="228"/>
      <c r="EM129" s="228"/>
    </row>
    <row r="130" spans="66:143" ht="15" customHeight="1">
      <c r="BN130" s="295"/>
      <c r="BP130" s="327"/>
      <c r="CN130" s="222"/>
      <c r="CV130" s="228"/>
      <c r="CW130" s="228"/>
      <c r="CX130" s="228"/>
      <c r="CY130" s="228"/>
      <c r="CZ130" s="228"/>
      <c r="DA130" s="228"/>
      <c r="DB130" s="228"/>
      <c r="DC130" s="228"/>
      <c r="DD130" s="228"/>
      <c r="DE130" s="228"/>
      <c r="DF130" s="228"/>
      <c r="DG130" s="228"/>
      <c r="DH130" s="228"/>
      <c r="DI130" s="228"/>
      <c r="DJ130" s="228"/>
      <c r="DK130" s="228"/>
      <c r="DL130" s="228"/>
      <c r="DM130" s="228"/>
      <c r="DN130" s="228"/>
      <c r="DO130" s="228"/>
      <c r="DP130" s="228"/>
      <c r="DQ130" s="228"/>
      <c r="DR130" s="228"/>
      <c r="DS130" s="228"/>
      <c r="DT130" s="228"/>
      <c r="DU130" s="228"/>
      <c r="DV130" s="228"/>
      <c r="DW130" s="228"/>
      <c r="DX130" s="228"/>
      <c r="DY130" s="228"/>
      <c r="DZ130" s="228"/>
      <c r="EA130" s="228"/>
      <c r="EB130" s="228"/>
      <c r="EC130" s="228"/>
      <c r="ED130" s="228"/>
      <c r="EE130" s="228"/>
      <c r="EF130" s="228"/>
      <c r="EG130" s="228"/>
      <c r="EH130" s="228"/>
      <c r="EI130" s="228"/>
      <c r="EJ130" s="228"/>
      <c r="EK130" s="228"/>
      <c r="EL130" s="228"/>
      <c r="EM130" s="228"/>
    </row>
    <row r="131" spans="66:143" ht="15" customHeight="1">
      <c r="BN131" s="295"/>
      <c r="BP131" s="327"/>
      <c r="CN131" s="222"/>
      <c r="CV131" s="228"/>
      <c r="CW131" s="228"/>
      <c r="CX131" s="228"/>
      <c r="CY131" s="228"/>
      <c r="CZ131" s="228"/>
      <c r="DA131" s="228"/>
      <c r="DB131" s="228"/>
      <c r="DC131" s="228"/>
      <c r="DD131" s="228"/>
      <c r="DE131" s="228"/>
      <c r="DF131" s="228"/>
      <c r="DG131" s="228"/>
      <c r="DH131" s="228"/>
      <c r="DI131" s="228"/>
      <c r="DJ131" s="228"/>
      <c r="DK131" s="228"/>
      <c r="DL131" s="228"/>
      <c r="DM131" s="228"/>
      <c r="DN131" s="228"/>
      <c r="DO131" s="228"/>
      <c r="DP131" s="228"/>
      <c r="DQ131" s="228"/>
      <c r="DR131" s="228"/>
      <c r="DS131" s="228"/>
      <c r="DT131" s="228"/>
      <c r="DU131" s="228"/>
      <c r="DV131" s="228"/>
      <c r="DW131" s="228"/>
      <c r="DX131" s="228"/>
      <c r="DY131" s="228"/>
      <c r="DZ131" s="228"/>
      <c r="EA131" s="228"/>
      <c r="EB131" s="228"/>
      <c r="EC131" s="228"/>
      <c r="ED131" s="228"/>
      <c r="EE131" s="228"/>
      <c r="EF131" s="228"/>
      <c r="EG131" s="228"/>
      <c r="EH131" s="228"/>
      <c r="EI131" s="228"/>
      <c r="EJ131" s="228"/>
      <c r="EK131" s="228"/>
      <c r="EL131" s="228"/>
      <c r="EM131" s="228"/>
    </row>
    <row r="132" spans="66:143" ht="15" customHeight="1">
      <c r="BN132" s="295"/>
      <c r="BP132" s="327"/>
      <c r="CN132" s="222"/>
      <c r="CV132" s="228"/>
      <c r="CW132" s="228"/>
      <c r="CX132" s="228"/>
      <c r="CY132" s="228"/>
      <c r="CZ132" s="228"/>
      <c r="DA132" s="228"/>
      <c r="DB132" s="228"/>
      <c r="DC132" s="228"/>
      <c r="DD132" s="228"/>
      <c r="DE132" s="228"/>
      <c r="DF132" s="228"/>
      <c r="DG132" s="228"/>
      <c r="DH132" s="228"/>
      <c r="DI132" s="228"/>
      <c r="DJ132" s="228"/>
      <c r="DK132" s="228"/>
      <c r="DL132" s="228"/>
      <c r="DM132" s="228"/>
      <c r="DN132" s="228"/>
      <c r="DO132" s="228"/>
      <c r="DP132" s="228"/>
      <c r="DQ132" s="228"/>
      <c r="DR132" s="228"/>
      <c r="DS132" s="228"/>
      <c r="DT132" s="228"/>
      <c r="DU132" s="228"/>
      <c r="DV132" s="228"/>
      <c r="DW132" s="228"/>
      <c r="DX132" s="228"/>
      <c r="DY132" s="228"/>
      <c r="DZ132" s="228"/>
      <c r="EA132" s="228"/>
      <c r="EB132" s="228"/>
      <c r="EC132" s="228"/>
      <c r="ED132" s="228"/>
      <c r="EE132" s="228"/>
      <c r="EF132" s="228"/>
      <c r="EG132" s="228"/>
      <c r="EH132" s="228"/>
      <c r="EI132" s="228"/>
      <c r="EJ132" s="228"/>
      <c r="EK132" s="228"/>
      <c r="EL132" s="228"/>
      <c r="EM132" s="228"/>
    </row>
    <row r="133" spans="66:143" ht="15" customHeight="1">
      <c r="BN133" s="295"/>
      <c r="BP133" s="327"/>
      <c r="CN133" s="222"/>
      <c r="CV133" s="228"/>
      <c r="CW133" s="228"/>
      <c r="CX133" s="228"/>
      <c r="CY133" s="228"/>
      <c r="CZ133" s="228"/>
      <c r="DA133" s="228"/>
      <c r="DB133" s="228"/>
      <c r="DC133" s="228"/>
      <c r="DD133" s="228"/>
      <c r="DE133" s="228"/>
      <c r="DF133" s="228"/>
      <c r="DG133" s="228"/>
      <c r="DH133" s="228"/>
      <c r="DI133" s="228"/>
      <c r="DJ133" s="228"/>
      <c r="DK133" s="228"/>
      <c r="DL133" s="228"/>
      <c r="DM133" s="228"/>
      <c r="DN133" s="228"/>
      <c r="DO133" s="228"/>
      <c r="DP133" s="228"/>
      <c r="DQ133" s="228"/>
      <c r="DR133" s="228"/>
      <c r="DS133" s="228"/>
      <c r="DT133" s="228"/>
      <c r="DU133" s="228"/>
      <c r="DV133" s="228"/>
      <c r="DW133" s="228"/>
      <c r="DX133" s="228"/>
      <c r="DY133" s="228"/>
      <c r="DZ133" s="228"/>
      <c r="EA133" s="228"/>
      <c r="EB133" s="228"/>
      <c r="EC133" s="228"/>
      <c r="ED133" s="228"/>
      <c r="EE133" s="228"/>
      <c r="EF133" s="228"/>
      <c r="EG133" s="228"/>
      <c r="EH133" s="228"/>
      <c r="EI133" s="228"/>
      <c r="EJ133" s="228"/>
      <c r="EK133" s="228"/>
      <c r="EL133" s="228"/>
      <c r="EM133" s="228"/>
    </row>
    <row r="134" spans="66:143" ht="15" customHeight="1">
      <c r="BN134" s="295"/>
      <c r="BP134" s="327"/>
      <c r="CN134" s="222"/>
      <c r="CV134" s="228"/>
      <c r="CW134" s="228"/>
      <c r="CX134" s="228"/>
      <c r="CY134" s="228"/>
      <c r="CZ134" s="228"/>
      <c r="DA134" s="228"/>
      <c r="DB134" s="228"/>
      <c r="DC134" s="228"/>
      <c r="DD134" s="228"/>
      <c r="DE134" s="228"/>
      <c r="DF134" s="228"/>
      <c r="DG134" s="228"/>
      <c r="DH134" s="228"/>
      <c r="DI134" s="228"/>
      <c r="DJ134" s="228"/>
      <c r="DK134" s="228"/>
      <c r="DL134" s="228"/>
      <c r="DM134" s="228"/>
      <c r="DN134" s="228"/>
      <c r="DO134" s="228"/>
      <c r="DP134" s="228"/>
      <c r="DQ134" s="228"/>
      <c r="DR134" s="228"/>
      <c r="DS134" s="228"/>
      <c r="DT134" s="228"/>
      <c r="DU134" s="228"/>
      <c r="DV134" s="228"/>
      <c r="DW134" s="228"/>
      <c r="DX134" s="228"/>
      <c r="DY134" s="228"/>
      <c r="DZ134" s="228"/>
      <c r="EA134" s="228"/>
      <c r="EB134" s="228"/>
      <c r="EC134" s="228"/>
      <c r="ED134" s="228"/>
      <c r="EE134" s="228"/>
      <c r="EF134" s="228"/>
      <c r="EG134" s="228"/>
      <c r="EH134" s="228"/>
      <c r="EI134" s="228"/>
      <c r="EJ134" s="228"/>
      <c r="EK134" s="228"/>
      <c r="EL134" s="228"/>
      <c r="EM134" s="228"/>
    </row>
    <row r="135" spans="66:143" ht="15" customHeight="1">
      <c r="BN135" s="295"/>
      <c r="BP135" s="327"/>
      <c r="CN135" s="222"/>
      <c r="CV135" s="228"/>
      <c r="CW135" s="228"/>
      <c r="CX135" s="228"/>
      <c r="CY135" s="228"/>
      <c r="CZ135" s="228"/>
      <c r="DA135" s="228"/>
      <c r="DB135" s="228"/>
      <c r="DC135" s="228"/>
      <c r="DD135" s="228"/>
      <c r="DE135" s="228"/>
      <c r="DF135" s="228"/>
      <c r="DG135" s="228"/>
      <c r="DH135" s="228"/>
      <c r="DI135" s="228"/>
      <c r="DJ135" s="228"/>
      <c r="DK135" s="228"/>
      <c r="DL135" s="228"/>
      <c r="DM135" s="228"/>
      <c r="DN135" s="228"/>
      <c r="DO135" s="228"/>
      <c r="DP135" s="228"/>
      <c r="DQ135" s="228"/>
      <c r="DR135" s="228"/>
      <c r="DS135" s="228"/>
      <c r="DT135" s="228"/>
      <c r="DU135" s="228"/>
      <c r="DV135" s="228"/>
      <c r="DW135" s="228"/>
      <c r="DX135" s="228"/>
      <c r="DY135" s="228"/>
      <c r="DZ135" s="228"/>
      <c r="EA135" s="228"/>
      <c r="EB135" s="228"/>
      <c r="EC135" s="228"/>
      <c r="ED135" s="228"/>
      <c r="EE135" s="228"/>
      <c r="EF135" s="228"/>
      <c r="EG135" s="228"/>
      <c r="EH135" s="228"/>
      <c r="EI135" s="228"/>
      <c r="EJ135" s="228"/>
      <c r="EK135" s="228"/>
      <c r="EL135" s="228"/>
      <c r="EM135" s="228"/>
    </row>
    <row r="136" spans="66:143" ht="15" customHeight="1">
      <c r="BN136" s="295"/>
      <c r="BP136" s="327"/>
      <c r="CN136" s="222"/>
      <c r="CV136" s="228"/>
      <c r="CW136" s="228"/>
      <c r="CX136" s="228"/>
      <c r="CY136" s="228"/>
      <c r="CZ136" s="228"/>
      <c r="DA136" s="228"/>
      <c r="DB136" s="228"/>
      <c r="DC136" s="228"/>
      <c r="DD136" s="228"/>
      <c r="DE136" s="228"/>
      <c r="DF136" s="228"/>
      <c r="DG136" s="228"/>
      <c r="DH136" s="228"/>
      <c r="DI136" s="228"/>
      <c r="DJ136" s="228"/>
      <c r="DK136" s="228"/>
      <c r="DL136" s="228"/>
      <c r="DM136" s="228"/>
      <c r="DN136" s="228"/>
      <c r="DO136" s="228"/>
      <c r="DP136" s="228"/>
      <c r="DQ136" s="228"/>
      <c r="DR136" s="228"/>
      <c r="DS136" s="228"/>
      <c r="DT136" s="228"/>
      <c r="DU136" s="228"/>
      <c r="DV136" s="228"/>
      <c r="DW136" s="228"/>
      <c r="DX136" s="228"/>
      <c r="DY136" s="228"/>
      <c r="DZ136" s="228"/>
      <c r="EA136" s="228"/>
      <c r="EB136" s="228"/>
      <c r="EC136" s="228"/>
      <c r="ED136" s="228"/>
      <c r="EE136" s="228"/>
      <c r="EF136" s="228"/>
      <c r="EG136" s="228"/>
      <c r="EH136" s="228"/>
      <c r="EI136" s="228"/>
      <c r="EJ136" s="228"/>
      <c r="EK136" s="228"/>
      <c r="EL136" s="228"/>
      <c r="EM136" s="228"/>
    </row>
    <row r="137" spans="66:143" ht="15" customHeight="1">
      <c r="BN137" s="295"/>
      <c r="BP137" s="327"/>
      <c r="CN137" s="222"/>
      <c r="CV137" s="228"/>
      <c r="CW137" s="228"/>
      <c r="CX137" s="228"/>
      <c r="CY137" s="228"/>
      <c r="CZ137" s="228"/>
      <c r="DA137" s="228"/>
      <c r="DB137" s="228"/>
      <c r="DC137" s="228"/>
      <c r="DD137" s="228"/>
      <c r="DE137" s="228"/>
      <c r="DF137" s="228"/>
      <c r="DG137" s="228"/>
      <c r="DH137" s="228"/>
      <c r="DI137" s="228"/>
      <c r="DJ137" s="228"/>
      <c r="DK137" s="228"/>
      <c r="DL137" s="228"/>
      <c r="DM137" s="228"/>
      <c r="DN137" s="228"/>
      <c r="DO137" s="228"/>
      <c r="DP137" s="228"/>
      <c r="DQ137" s="228"/>
      <c r="DR137" s="228"/>
      <c r="DS137" s="228"/>
      <c r="DT137" s="228"/>
      <c r="DU137" s="228"/>
      <c r="DV137" s="228"/>
      <c r="DW137" s="228"/>
      <c r="DX137" s="228"/>
      <c r="DY137" s="228"/>
      <c r="DZ137" s="228"/>
      <c r="EA137" s="228"/>
      <c r="EB137" s="228"/>
      <c r="EC137" s="228"/>
      <c r="ED137" s="228"/>
      <c r="EE137" s="228"/>
      <c r="EF137" s="228"/>
      <c r="EG137" s="228"/>
      <c r="EH137" s="228"/>
      <c r="EI137" s="228"/>
      <c r="EJ137" s="228"/>
      <c r="EK137" s="228"/>
      <c r="EL137" s="228"/>
      <c r="EM137" s="228"/>
    </row>
    <row r="138" spans="66:143" ht="15" customHeight="1">
      <c r="BN138" s="295"/>
      <c r="BP138" s="327"/>
      <c r="CN138" s="222"/>
      <c r="CV138" s="228"/>
      <c r="CW138" s="228"/>
      <c r="CX138" s="228"/>
      <c r="CY138" s="228"/>
      <c r="CZ138" s="228"/>
      <c r="DA138" s="228"/>
      <c r="DB138" s="228"/>
      <c r="DC138" s="228"/>
      <c r="DD138" s="228"/>
      <c r="DE138" s="228"/>
      <c r="DF138" s="228"/>
      <c r="DG138" s="228"/>
      <c r="DH138" s="228"/>
      <c r="DI138" s="228"/>
      <c r="DJ138" s="228"/>
      <c r="DK138" s="228"/>
      <c r="DL138" s="228"/>
      <c r="DM138" s="228"/>
      <c r="DN138" s="228"/>
      <c r="DO138" s="228"/>
      <c r="DP138" s="228"/>
      <c r="DQ138" s="228"/>
      <c r="DR138" s="228"/>
      <c r="DS138" s="228"/>
      <c r="DT138" s="228"/>
      <c r="DU138" s="228"/>
      <c r="DV138" s="228"/>
      <c r="DW138" s="228"/>
      <c r="DX138" s="228"/>
      <c r="DY138" s="228"/>
      <c r="DZ138" s="228"/>
      <c r="EA138" s="228"/>
      <c r="EB138" s="228"/>
      <c r="EC138" s="228"/>
      <c r="ED138" s="228"/>
      <c r="EE138" s="228"/>
      <c r="EF138" s="228"/>
      <c r="EG138" s="228"/>
      <c r="EH138" s="228"/>
      <c r="EI138" s="228"/>
      <c r="EJ138" s="228"/>
      <c r="EK138" s="228"/>
      <c r="EL138" s="228"/>
      <c r="EM138" s="228"/>
    </row>
    <row r="139" spans="66:143" ht="15" customHeight="1">
      <c r="BN139" s="295"/>
      <c r="BP139" s="327"/>
      <c r="CN139" s="222"/>
      <c r="CV139" s="228"/>
      <c r="CW139" s="228"/>
      <c r="CX139" s="228"/>
      <c r="CY139" s="228"/>
      <c r="CZ139" s="228"/>
      <c r="DA139" s="228"/>
      <c r="DB139" s="228"/>
      <c r="DC139" s="228"/>
      <c r="DD139" s="228"/>
      <c r="DE139" s="228"/>
      <c r="DF139" s="228"/>
      <c r="DG139" s="228"/>
      <c r="DH139" s="228"/>
      <c r="DI139" s="228"/>
      <c r="DJ139" s="228"/>
      <c r="DK139" s="228"/>
      <c r="DL139" s="228"/>
      <c r="DM139" s="228"/>
      <c r="DN139" s="228"/>
      <c r="DO139" s="228"/>
      <c r="DP139" s="228"/>
      <c r="DQ139" s="228"/>
      <c r="DR139" s="228"/>
      <c r="DS139" s="228"/>
      <c r="DT139" s="228"/>
      <c r="DU139" s="228"/>
      <c r="DV139" s="228"/>
      <c r="DW139" s="228"/>
      <c r="DX139" s="228"/>
      <c r="DY139" s="228"/>
      <c r="DZ139" s="228"/>
      <c r="EA139" s="228"/>
      <c r="EB139" s="228"/>
      <c r="EC139" s="228"/>
      <c r="ED139" s="228"/>
      <c r="EE139" s="228"/>
      <c r="EF139" s="228"/>
      <c r="EG139" s="228"/>
      <c r="EH139" s="228"/>
      <c r="EI139" s="228"/>
      <c r="EJ139" s="228"/>
      <c r="EK139" s="228"/>
      <c r="EL139" s="228"/>
      <c r="EM139" s="228"/>
    </row>
    <row r="140" spans="66:143" ht="15" customHeight="1">
      <c r="BN140" s="295"/>
      <c r="BP140" s="327"/>
      <c r="CN140" s="222"/>
      <c r="CV140" s="228"/>
      <c r="CW140" s="228"/>
      <c r="CX140" s="228"/>
      <c r="CY140" s="228"/>
      <c r="CZ140" s="228"/>
      <c r="DA140" s="228"/>
      <c r="DB140" s="228"/>
      <c r="DC140" s="228"/>
      <c r="DD140" s="228"/>
      <c r="DE140" s="228"/>
      <c r="DF140" s="228"/>
      <c r="DG140" s="228"/>
      <c r="DH140" s="228"/>
      <c r="DI140" s="228"/>
      <c r="DJ140" s="228"/>
      <c r="DK140" s="228"/>
      <c r="DL140" s="228"/>
      <c r="DM140" s="228"/>
      <c r="DN140" s="228"/>
      <c r="DO140" s="228"/>
      <c r="DP140" s="228"/>
      <c r="DQ140" s="228"/>
      <c r="DR140" s="228"/>
      <c r="DS140" s="228"/>
      <c r="DT140" s="228"/>
      <c r="DU140" s="228"/>
      <c r="DV140" s="228"/>
      <c r="DW140" s="228"/>
      <c r="DX140" s="228"/>
      <c r="DY140" s="228"/>
      <c r="DZ140" s="228"/>
      <c r="EA140" s="228"/>
      <c r="EB140" s="228"/>
      <c r="EC140" s="228"/>
      <c r="ED140" s="228"/>
      <c r="EE140" s="228"/>
      <c r="EF140" s="228"/>
      <c r="EG140" s="228"/>
      <c r="EH140" s="228"/>
      <c r="EI140" s="228"/>
      <c r="EJ140" s="228"/>
      <c r="EK140" s="228"/>
      <c r="EL140" s="228"/>
      <c r="EM140" s="228"/>
    </row>
    <row r="141" spans="66:143" ht="15" customHeight="1">
      <c r="BN141" s="295"/>
      <c r="BP141" s="327"/>
      <c r="CN141" s="222"/>
      <c r="CV141" s="228"/>
      <c r="CW141" s="228"/>
      <c r="CX141" s="228"/>
      <c r="CY141" s="228"/>
      <c r="CZ141" s="228"/>
      <c r="DA141" s="228"/>
      <c r="DB141" s="228"/>
      <c r="DC141" s="228"/>
      <c r="DD141" s="228"/>
      <c r="DE141" s="228"/>
      <c r="DF141" s="228"/>
      <c r="DG141" s="228"/>
      <c r="DH141" s="228"/>
      <c r="DI141" s="228"/>
      <c r="DJ141" s="228"/>
      <c r="DK141" s="228"/>
      <c r="DL141" s="228"/>
      <c r="DM141" s="228"/>
      <c r="DN141" s="228"/>
      <c r="DO141" s="228"/>
      <c r="DP141" s="228"/>
      <c r="DQ141" s="228"/>
      <c r="DR141" s="228"/>
      <c r="DS141" s="228"/>
      <c r="DT141" s="228"/>
      <c r="DU141" s="228"/>
      <c r="DV141" s="228"/>
      <c r="DW141" s="228"/>
      <c r="DX141" s="228"/>
      <c r="DY141" s="228"/>
      <c r="DZ141" s="228"/>
      <c r="EA141" s="228"/>
      <c r="EB141" s="228"/>
      <c r="EC141" s="228"/>
      <c r="ED141" s="228"/>
      <c r="EE141" s="228"/>
      <c r="EF141" s="228"/>
      <c r="EG141" s="228"/>
      <c r="EH141" s="228"/>
      <c r="EI141" s="228"/>
      <c r="EJ141" s="228"/>
      <c r="EK141" s="228"/>
      <c r="EL141" s="228"/>
      <c r="EM141" s="228"/>
    </row>
    <row r="142" spans="66:143" ht="15" customHeight="1">
      <c r="BN142" s="295"/>
      <c r="BP142" s="327"/>
      <c r="CN142" s="222"/>
      <c r="CV142" s="228"/>
      <c r="CW142" s="228"/>
      <c r="CX142" s="228"/>
      <c r="CY142" s="228"/>
      <c r="CZ142" s="228"/>
      <c r="DA142" s="228"/>
      <c r="DB142" s="228"/>
      <c r="DC142" s="228"/>
      <c r="DD142" s="228"/>
      <c r="DE142" s="228"/>
      <c r="DF142" s="228"/>
      <c r="DG142" s="228"/>
      <c r="DH142" s="228"/>
      <c r="DI142" s="228"/>
      <c r="DJ142" s="228"/>
      <c r="DK142" s="228"/>
      <c r="DL142" s="228"/>
      <c r="DM142" s="228"/>
      <c r="DN142" s="228"/>
      <c r="DO142" s="228"/>
      <c r="DP142" s="228"/>
      <c r="DQ142" s="228"/>
      <c r="DR142" s="228"/>
      <c r="DS142" s="228"/>
      <c r="DT142" s="228"/>
      <c r="DU142" s="228"/>
      <c r="DV142" s="228"/>
      <c r="DW142" s="228"/>
      <c r="DX142" s="228"/>
      <c r="DY142" s="228"/>
      <c r="DZ142" s="228"/>
      <c r="EA142" s="228"/>
      <c r="EB142" s="228"/>
      <c r="EC142" s="228"/>
      <c r="ED142" s="228"/>
      <c r="EE142" s="228"/>
      <c r="EF142" s="228"/>
      <c r="EG142" s="228"/>
      <c r="EH142" s="228"/>
      <c r="EI142" s="228"/>
      <c r="EJ142" s="228"/>
      <c r="EK142" s="228"/>
      <c r="EL142" s="228"/>
      <c r="EM142" s="228"/>
    </row>
    <row r="143" spans="66:143" ht="15" customHeight="1">
      <c r="BN143" s="295"/>
      <c r="BP143" s="327"/>
      <c r="CN143" s="222"/>
      <c r="CV143" s="228"/>
      <c r="CW143" s="228"/>
      <c r="CX143" s="228"/>
      <c r="CY143" s="228"/>
      <c r="CZ143" s="228"/>
      <c r="DA143" s="228"/>
      <c r="DB143" s="228"/>
      <c r="DC143" s="228"/>
      <c r="DD143" s="228"/>
      <c r="DE143" s="228"/>
      <c r="DF143" s="228"/>
      <c r="DG143" s="228"/>
      <c r="DH143" s="228"/>
      <c r="DI143" s="228"/>
      <c r="DJ143" s="228"/>
      <c r="DK143" s="228"/>
      <c r="DL143" s="228"/>
      <c r="DM143" s="228"/>
      <c r="DN143" s="228"/>
      <c r="DO143" s="228"/>
      <c r="DP143" s="228"/>
      <c r="DQ143" s="228"/>
      <c r="DR143" s="228"/>
      <c r="DS143" s="228"/>
      <c r="DT143" s="228"/>
      <c r="DU143" s="228"/>
      <c r="DV143" s="228"/>
      <c r="DW143" s="228"/>
      <c r="DX143" s="228"/>
      <c r="DY143" s="228"/>
      <c r="DZ143" s="228"/>
      <c r="EA143" s="228"/>
      <c r="EB143" s="228"/>
      <c r="EC143" s="228"/>
      <c r="ED143" s="228"/>
      <c r="EE143" s="228"/>
      <c r="EF143" s="228"/>
      <c r="EG143" s="228"/>
      <c r="EH143" s="228"/>
      <c r="EI143" s="228"/>
      <c r="EJ143" s="228"/>
      <c r="EK143" s="228"/>
      <c r="EL143" s="228"/>
      <c r="EM143" s="228"/>
    </row>
    <row r="144" spans="66:143" ht="15" customHeight="1">
      <c r="BN144" s="295"/>
      <c r="BP144" s="327"/>
      <c r="CN144" s="222"/>
      <c r="CV144" s="228"/>
      <c r="CW144" s="228"/>
      <c r="CX144" s="228"/>
      <c r="CY144" s="228"/>
      <c r="CZ144" s="228"/>
      <c r="DA144" s="228"/>
      <c r="DB144" s="228"/>
      <c r="DC144" s="228"/>
      <c r="DD144" s="228"/>
      <c r="DE144" s="228"/>
      <c r="DF144" s="228"/>
      <c r="DG144" s="228"/>
      <c r="DH144" s="228"/>
      <c r="DI144" s="228"/>
      <c r="DJ144" s="228"/>
      <c r="DK144" s="228"/>
      <c r="DL144" s="228"/>
      <c r="DM144" s="228"/>
      <c r="DN144" s="228"/>
      <c r="DO144" s="228"/>
      <c r="DP144" s="228"/>
      <c r="DQ144" s="228"/>
      <c r="DR144" s="228"/>
      <c r="DS144" s="228"/>
      <c r="DT144" s="228"/>
      <c r="DU144" s="228"/>
      <c r="DV144" s="228"/>
      <c r="DW144" s="228"/>
      <c r="DX144" s="228"/>
      <c r="DY144" s="228"/>
      <c r="DZ144" s="228"/>
      <c r="EA144" s="228"/>
      <c r="EB144" s="228"/>
      <c r="EC144" s="228"/>
      <c r="ED144" s="228"/>
      <c r="EE144" s="228"/>
      <c r="EF144" s="228"/>
      <c r="EG144" s="228"/>
      <c r="EH144" s="228"/>
      <c r="EI144" s="228"/>
      <c r="EJ144" s="228"/>
      <c r="EK144" s="228"/>
      <c r="EL144" s="228"/>
      <c r="EM144" s="228"/>
    </row>
    <row r="145" spans="66:143" ht="15" customHeight="1">
      <c r="BN145" s="295"/>
      <c r="BP145" s="327"/>
      <c r="CN145" s="222"/>
      <c r="CV145" s="228"/>
      <c r="CW145" s="228"/>
      <c r="CX145" s="228"/>
      <c r="CY145" s="228"/>
      <c r="CZ145" s="228"/>
      <c r="DA145" s="228"/>
      <c r="DB145" s="228"/>
      <c r="DC145" s="228"/>
      <c r="DD145" s="228"/>
      <c r="DE145" s="228"/>
      <c r="DF145" s="228"/>
      <c r="DG145" s="228"/>
      <c r="DH145" s="228"/>
      <c r="DI145" s="228"/>
      <c r="DJ145" s="228"/>
      <c r="DK145" s="228"/>
      <c r="DL145" s="228"/>
      <c r="DM145" s="228"/>
      <c r="DN145" s="228"/>
      <c r="DO145" s="228"/>
      <c r="DP145" s="228"/>
      <c r="DQ145" s="228"/>
      <c r="DR145" s="228"/>
      <c r="DS145" s="228"/>
      <c r="DT145" s="228"/>
      <c r="DU145" s="228"/>
      <c r="DV145" s="228"/>
      <c r="DW145" s="228"/>
      <c r="DX145" s="228"/>
      <c r="DY145" s="228"/>
      <c r="DZ145" s="228"/>
      <c r="EA145" s="228"/>
      <c r="EB145" s="228"/>
      <c r="EC145" s="228"/>
      <c r="ED145" s="228"/>
      <c r="EE145" s="228"/>
      <c r="EF145" s="228"/>
      <c r="EG145" s="228"/>
      <c r="EH145" s="228"/>
      <c r="EI145" s="228"/>
      <c r="EJ145" s="228"/>
      <c r="EK145" s="228"/>
      <c r="EL145" s="228"/>
      <c r="EM145" s="228"/>
    </row>
    <row r="146" spans="66:143" ht="15" customHeight="1">
      <c r="BN146" s="295"/>
      <c r="BP146" s="327"/>
      <c r="CN146" s="222"/>
      <c r="CV146" s="228"/>
      <c r="CW146" s="228"/>
      <c r="CX146" s="228"/>
      <c r="CY146" s="228"/>
      <c r="CZ146" s="228"/>
      <c r="DA146" s="228"/>
      <c r="DB146" s="228"/>
      <c r="DC146" s="228"/>
      <c r="DD146" s="228"/>
      <c r="DE146" s="228"/>
      <c r="DF146" s="228"/>
      <c r="DG146" s="228"/>
      <c r="DH146" s="228"/>
      <c r="DI146" s="228"/>
      <c r="DJ146" s="228"/>
      <c r="DK146" s="228"/>
      <c r="DL146" s="228"/>
      <c r="DM146" s="228"/>
      <c r="DN146" s="228"/>
      <c r="DO146" s="228"/>
      <c r="DP146" s="228"/>
      <c r="DQ146" s="228"/>
      <c r="DR146" s="228"/>
      <c r="DS146" s="228"/>
      <c r="DT146" s="228"/>
      <c r="DU146" s="228"/>
      <c r="DV146" s="228"/>
      <c r="DW146" s="228"/>
      <c r="DX146" s="228"/>
      <c r="DY146" s="228"/>
      <c r="DZ146" s="228"/>
      <c r="EA146" s="228"/>
      <c r="EB146" s="228"/>
      <c r="EC146" s="228"/>
      <c r="ED146" s="228"/>
      <c r="EE146" s="228"/>
      <c r="EF146" s="228"/>
      <c r="EG146" s="228"/>
      <c r="EH146" s="228"/>
      <c r="EI146" s="228"/>
      <c r="EJ146" s="228"/>
      <c r="EK146" s="228"/>
      <c r="EL146" s="228"/>
      <c r="EM146" s="228"/>
    </row>
    <row r="147" spans="66:143" ht="15" customHeight="1">
      <c r="BN147" s="295"/>
      <c r="BP147" s="327"/>
      <c r="CN147" s="222"/>
      <c r="CV147" s="228"/>
      <c r="CW147" s="228"/>
      <c r="CX147" s="228"/>
      <c r="CY147" s="228"/>
      <c r="CZ147" s="228"/>
      <c r="DA147" s="228"/>
      <c r="DB147" s="228"/>
      <c r="DC147" s="228"/>
      <c r="DD147" s="228"/>
      <c r="DE147" s="228"/>
      <c r="DF147" s="228"/>
      <c r="DG147" s="228"/>
      <c r="DH147" s="228"/>
      <c r="DI147" s="228"/>
      <c r="DJ147" s="228"/>
      <c r="DK147" s="228"/>
      <c r="DL147" s="228"/>
      <c r="DM147" s="228"/>
      <c r="DN147" s="228"/>
      <c r="DO147" s="228"/>
      <c r="DP147" s="228"/>
      <c r="DQ147" s="228"/>
      <c r="DR147" s="228"/>
      <c r="DS147" s="228"/>
      <c r="DT147" s="228"/>
      <c r="DU147" s="228"/>
      <c r="DV147" s="228"/>
      <c r="DW147" s="228"/>
      <c r="DX147" s="228"/>
      <c r="DY147" s="228"/>
      <c r="DZ147" s="228"/>
      <c r="EA147" s="228"/>
      <c r="EB147" s="228"/>
      <c r="EC147" s="228"/>
      <c r="ED147" s="228"/>
      <c r="EE147" s="228"/>
      <c r="EF147" s="228"/>
      <c r="EG147" s="228"/>
      <c r="EH147" s="228"/>
      <c r="EI147" s="228"/>
      <c r="EJ147" s="228"/>
      <c r="EK147" s="228"/>
      <c r="EL147" s="228"/>
      <c r="EM147" s="228"/>
    </row>
    <row r="148" spans="66:143" ht="15" customHeight="1">
      <c r="BN148" s="295"/>
      <c r="BP148" s="327"/>
      <c r="CN148" s="222"/>
      <c r="CV148" s="228"/>
      <c r="CW148" s="228"/>
      <c r="CX148" s="228"/>
      <c r="CY148" s="228"/>
      <c r="CZ148" s="228"/>
      <c r="DA148" s="228"/>
      <c r="DB148" s="228"/>
      <c r="DC148" s="228"/>
      <c r="DD148" s="228"/>
      <c r="DE148" s="228"/>
      <c r="DF148" s="228"/>
      <c r="DG148" s="228"/>
      <c r="DH148" s="228"/>
      <c r="DI148" s="228"/>
      <c r="DJ148" s="228"/>
      <c r="DK148" s="228"/>
      <c r="DL148" s="228"/>
      <c r="DM148" s="228"/>
      <c r="DN148" s="228"/>
      <c r="DO148" s="228"/>
      <c r="DP148" s="228"/>
      <c r="DQ148" s="228"/>
      <c r="DR148" s="228"/>
      <c r="DS148" s="228"/>
      <c r="DT148" s="228"/>
      <c r="DU148" s="228"/>
      <c r="DV148" s="228"/>
      <c r="DW148" s="228"/>
      <c r="DX148" s="228"/>
      <c r="DY148" s="228"/>
      <c r="DZ148" s="228"/>
      <c r="EA148" s="228"/>
      <c r="EB148" s="228"/>
      <c r="EC148" s="228"/>
      <c r="ED148" s="228"/>
      <c r="EE148" s="228"/>
      <c r="EF148" s="228"/>
      <c r="EG148" s="228"/>
      <c r="EH148" s="228"/>
      <c r="EI148" s="228"/>
      <c r="EJ148" s="228"/>
      <c r="EK148" s="228"/>
      <c r="EL148" s="228"/>
      <c r="EM148" s="228"/>
    </row>
    <row r="149" spans="66:143" ht="15" customHeight="1">
      <c r="BN149" s="295"/>
      <c r="BP149" s="327"/>
      <c r="CN149" s="222"/>
      <c r="CV149" s="228"/>
      <c r="CW149" s="228"/>
      <c r="CX149" s="228"/>
      <c r="CY149" s="228"/>
      <c r="CZ149" s="228"/>
      <c r="DA149" s="228"/>
      <c r="DB149" s="228"/>
      <c r="DC149" s="228"/>
      <c r="DD149" s="228"/>
      <c r="DE149" s="228"/>
      <c r="DF149" s="228"/>
      <c r="DG149" s="228"/>
      <c r="DH149" s="228"/>
      <c r="DI149" s="228"/>
      <c r="DJ149" s="228"/>
      <c r="DK149" s="228"/>
      <c r="DL149" s="228"/>
      <c r="DM149" s="228"/>
      <c r="DN149" s="228"/>
      <c r="DO149" s="228"/>
      <c r="DP149" s="228"/>
      <c r="DQ149" s="228"/>
      <c r="DR149" s="228"/>
      <c r="DS149" s="228"/>
      <c r="DT149" s="228"/>
      <c r="DU149" s="228"/>
      <c r="DV149" s="228"/>
      <c r="DW149" s="228"/>
      <c r="DX149" s="228"/>
      <c r="DY149" s="228"/>
      <c r="DZ149" s="228"/>
      <c r="EA149" s="228"/>
      <c r="EB149" s="228"/>
      <c r="EC149" s="228"/>
      <c r="ED149" s="228"/>
      <c r="EE149" s="228"/>
      <c r="EF149" s="228"/>
      <c r="EG149" s="228"/>
      <c r="EH149" s="228"/>
      <c r="EI149" s="228"/>
      <c r="EJ149" s="228"/>
      <c r="EK149" s="228"/>
      <c r="EL149" s="228"/>
      <c r="EM149" s="228"/>
    </row>
    <row r="150" spans="66:143" ht="15" customHeight="1">
      <c r="BN150" s="295"/>
      <c r="BP150" s="327"/>
      <c r="CN150" s="222"/>
      <c r="CV150" s="228"/>
      <c r="CW150" s="228"/>
      <c r="CX150" s="228"/>
      <c r="CY150" s="228"/>
      <c r="CZ150" s="228"/>
      <c r="DA150" s="228"/>
      <c r="DB150" s="228"/>
      <c r="DC150" s="228"/>
      <c r="DD150" s="228"/>
      <c r="DE150" s="228"/>
      <c r="DF150" s="228"/>
      <c r="DG150" s="228"/>
      <c r="DH150" s="228"/>
      <c r="DI150" s="228"/>
      <c r="DJ150" s="228"/>
      <c r="DK150" s="228"/>
      <c r="DL150" s="228"/>
      <c r="DM150" s="228"/>
      <c r="DN150" s="228"/>
      <c r="DO150" s="228"/>
      <c r="DP150" s="228"/>
      <c r="DQ150" s="228"/>
      <c r="DR150" s="228"/>
      <c r="DS150" s="228"/>
      <c r="DT150" s="228"/>
      <c r="DU150" s="228"/>
      <c r="DV150" s="228"/>
      <c r="DW150" s="228"/>
      <c r="DX150" s="228"/>
      <c r="DY150" s="228"/>
      <c r="DZ150" s="228"/>
      <c r="EA150" s="228"/>
      <c r="EB150" s="228"/>
      <c r="EC150" s="228"/>
      <c r="ED150" s="228"/>
      <c r="EE150" s="228"/>
      <c r="EF150" s="228"/>
      <c r="EG150" s="228"/>
      <c r="EH150" s="228"/>
      <c r="EI150" s="228"/>
      <c r="EJ150" s="228"/>
      <c r="EK150" s="228"/>
      <c r="EL150" s="228"/>
      <c r="EM150" s="228"/>
    </row>
    <row r="151" spans="66:143" ht="15" customHeight="1">
      <c r="BN151" s="295"/>
      <c r="BP151" s="327"/>
      <c r="CN151" s="222"/>
      <c r="CV151" s="228"/>
      <c r="CW151" s="228"/>
      <c r="CX151" s="228"/>
      <c r="CY151" s="228"/>
      <c r="CZ151" s="228"/>
      <c r="DA151" s="228"/>
      <c r="DB151" s="228"/>
      <c r="DC151" s="228"/>
      <c r="DD151" s="228"/>
      <c r="DE151" s="228"/>
      <c r="DF151" s="228"/>
      <c r="DG151" s="228"/>
      <c r="DH151" s="228"/>
      <c r="DI151" s="228"/>
      <c r="DJ151" s="228"/>
      <c r="DK151" s="228"/>
      <c r="DL151" s="228"/>
      <c r="DM151" s="228"/>
      <c r="DN151" s="228"/>
      <c r="DO151" s="228"/>
      <c r="DP151" s="228"/>
      <c r="DQ151" s="228"/>
      <c r="DR151" s="228"/>
      <c r="DS151" s="228"/>
      <c r="DT151" s="228"/>
      <c r="DU151" s="228"/>
      <c r="DV151" s="228"/>
      <c r="DW151" s="228"/>
      <c r="DX151" s="228"/>
      <c r="DY151" s="228"/>
      <c r="DZ151" s="228"/>
      <c r="EA151" s="228"/>
      <c r="EB151" s="228"/>
      <c r="EC151" s="228"/>
      <c r="ED151" s="228"/>
      <c r="EE151" s="228"/>
      <c r="EF151" s="228"/>
      <c r="EG151" s="228"/>
      <c r="EH151" s="228"/>
      <c r="EI151" s="228"/>
      <c r="EJ151" s="228"/>
      <c r="EK151" s="228"/>
      <c r="EL151" s="228"/>
      <c r="EM151" s="228"/>
    </row>
    <row r="152" spans="66:143" ht="15" customHeight="1">
      <c r="BN152" s="295"/>
      <c r="BP152" s="327"/>
      <c r="CN152" s="222"/>
      <c r="CV152" s="228"/>
      <c r="CW152" s="228"/>
      <c r="CX152" s="228"/>
      <c r="CY152" s="228"/>
      <c r="CZ152" s="228"/>
      <c r="DA152" s="228"/>
      <c r="DB152" s="228"/>
      <c r="DC152" s="228"/>
      <c r="DD152" s="228"/>
      <c r="DE152" s="228"/>
      <c r="DF152" s="228"/>
      <c r="DG152" s="228"/>
      <c r="DH152" s="228"/>
      <c r="DI152" s="228"/>
      <c r="DJ152" s="228"/>
      <c r="DK152" s="228"/>
      <c r="DL152" s="228"/>
      <c r="DM152" s="228"/>
      <c r="DN152" s="228"/>
      <c r="DO152" s="228"/>
      <c r="DP152" s="228"/>
      <c r="DQ152" s="228"/>
      <c r="DR152" s="228"/>
      <c r="DS152" s="228"/>
      <c r="DT152" s="228"/>
      <c r="DU152" s="228"/>
      <c r="DV152" s="228"/>
      <c r="DW152" s="228"/>
      <c r="DX152" s="228"/>
      <c r="DY152" s="228"/>
      <c r="DZ152" s="228"/>
      <c r="EA152" s="228"/>
      <c r="EB152" s="228"/>
      <c r="EC152" s="228"/>
      <c r="ED152" s="228"/>
      <c r="EE152" s="228"/>
      <c r="EF152" s="228"/>
      <c r="EG152" s="228"/>
      <c r="EH152" s="228"/>
      <c r="EI152" s="228"/>
      <c r="EJ152" s="228"/>
      <c r="EK152" s="228"/>
      <c r="EL152" s="228"/>
      <c r="EM152" s="228"/>
    </row>
    <row r="153" spans="66:143" ht="15" customHeight="1">
      <c r="BN153" s="295"/>
      <c r="BP153" s="327"/>
      <c r="CN153" s="222"/>
      <c r="CV153" s="228"/>
      <c r="CW153" s="228"/>
      <c r="CX153" s="228"/>
      <c r="CY153" s="228"/>
      <c r="CZ153" s="228"/>
      <c r="DA153" s="228"/>
      <c r="DB153" s="228"/>
      <c r="DC153" s="228"/>
      <c r="DD153" s="228"/>
      <c r="DE153" s="228"/>
      <c r="DF153" s="228"/>
      <c r="DG153" s="228"/>
      <c r="DH153" s="228"/>
      <c r="DI153" s="228"/>
      <c r="DJ153" s="228"/>
      <c r="DK153" s="228"/>
      <c r="DL153" s="228"/>
      <c r="DM153" s="228"/>
      <c r="DN153" s="228"/>
      <c r="DO153" s="228"/>
      <c r="DP153" s="228"/>
      <c r="DQ153" s="228"/>
      <c r="DR153" s="228"/>
      <c r="DS153" s="228"/>
      <c r="DT153" s="228"/>
      <c r="DU153" s="228"/>
      <c r="DV153" s="228"/>
      <c r="DW153" s="228"/>
      <c r="DX153" s="228"/>
      <c r="DY153" s="228"/>
      <c r="DZ153" s="228"/>
      <c r="EA153" s="228"/>
      <c r="EB153" s="228"/>
      <c r="EC153" s="228"/>
      <c r="ED153" s="228"/>
      <c r="EE153" s="228"/>
      <c r="EF153" s="228"/>
      <c r="EG153" s="228"/>
      <c r="EH153" s="228"/>
      <c r="EI153" s="228"/>
      <c r="EJ153" s="228"/>
      <c r="EK153" s="228"/>
      <c r="EL153" s="228"/>
      <c r="EM153" s="228"/>
    </row>
    <row r="154" spans="66:143" ht="15" customHeight="1">
      <c r="BN154" s="295"/>
      <c r="BP154" s="327"/>
      <c r="CN154" s="222"/>
      <c r="CV154" s="228"/>
      <c r="CW154" s="228"/>
      <c r="CX154" s="228"/>
      <c r="CY154" s="228"/>
      <c r="CZ154" s="228"/>
      <c r="DA154" s="228"/>
      <c r="DB154" s="228"/>
      <c r="DC154" s="228"/>
      <c r="DD154" s="228"/>
      <c r="DE154" s="228"/>
      <c r="DF154" s="228"/>
      <c r="DG154" s="228"/>
      <c r="DH154" s="228"/>
      <c r="DI154" s="228"/>
      <c r="DJ154" s="228"/>
      <c r="DK154" s="228"/>
      <c r="DL154" s="228"/>
      <c r="DM154" s="228"/>
      <c r="DN154" s="228"/>
      <c r="DO154" s="228"/>
      <c r="DP154" s="228"/>
      <c r="DQ154" s="228"/>
      <c r="DR154" s="228"/>
      <c r="DS154" s="228"/>
      <c r="DT154" s="228"/>
      <c r="DU154" s="228"/>
      <c r="DV154" s="228"/>
      <c r="DW154" s="228"/>
      <c r="DX154" s="228"/>
      <c r="DY154" s="228"/>
      <c r="DZ154" s="228"/>
      <c r="EA154" s="228"/>
      <c r="EB154" s="228"/>
      <c r="EC154" s="228"/>
      <c r="ED154" s="228"/>
      <c r="EE154" s="228"/>
      <c r="EF154" s="228"/>
      <c r="EG154" s="228"/>
      <c r="EH154" s="228"/>
      <c r="EI154" s="228"/>
      <c r="EJ154" s="228"/>
      <c r="EK154" s="228"/>
      <c r="EL154" s="228"/>
      <c r="EM154" s="228"/>
    </row>
    <row r="155" spans="66:143" ht="15" customHeight="1">
      <c r="BN155" s="295"/>
      <c r="BP155" s="327"/>
      <c r="CN155" s="222"/>
      <c r="CV155" s="228"/>
      <c r="CW155" s="228"/>
      <c r="CX155" s="228"/>
      <c r="CY155" s="228"/>
      <c r="CZ155" s="228"/>
      <c r="DA155" s="228"/>
      <c r="DB155" s="228"/>
      <c r="DC155" s="228"/>
      <c r="DD155" s="228"/>
      <c r="DE155" s="228"/>
      <c r="DF155" s="228"/>
      <c r="DG155" s="228"/>
      <c r="DH155" s="228"/>
      <c r="DI155" s="228"/>
      <c r="DJ155" s="228"/>
      <c r="DK155" s="228"/>
      <c r="DL155" s="228"/>
      <c r="DM155" s="228"/>
      <c r="DN155" s="228"/>
      <c r="DO155" s="228"/>
      <c r="DP155" s="228"/>
      <c r="DQ155" s="228"/>
      <c r="DR155" s="228"/>
      <c r="DS155" s="228"/>
      <c r="DT155" s="228"/>
      <c r="DU155" s="228"/>
      <c r="DV155" s="228"/>
      <c r="DW155" s="228"/>
      <c r="DX155" s="228"/>
      <c r="DY155" s="228"/>
      <c r="DZ155" s="228"/>
      <c r="EA155" s="228"/>
      <c r="EB155" s="228"/>
      <c r="EC155" s="228"/>
      <c r="ED155" s="228"/>
      <c r="EE155" s="228"/>
      <c r="EF155" s="228"/>
      <c r="EG155" s="228"/>
      <c r="EH155" s="228"/>
      <c r="EI155" s="228"/>
      <c r="EJ155" s="228"/>
      <c r="EK155" s="228"/>
      <c r="EL155" s="228"/>
      <c r="EM155" s="228"/>
    </row>
    <row r="156" spans="66:143" ht="15" customHeight="1">
      <c r="BN156" s="295"/>
      <c r="BP156" s="327"/>
      <c r="CN156" s="222"/>
      <c r="CV156" s="228"/>
      <c r="CW156" s="228"/>
      <c r="CX156" s="228"/>
      <c r="CY156" s="228"/>
      <c r="CZ156" s="228"/>
      <c r="DA156" s="228"/>
      <c r="DB156" s="228"/>
      <c r="DC156" s="228"/>
      <c r="DD156" s="228"/>
      <c r="DE156" s="228"/>
      <c r="DF156" s="228"/>
      <c r="DG156" s="228"/>
      <c r="DH156" s="228"/>
      <c r="DI156" s="228"/>
      <c r="DJ156" s="228"/>
      <c r="DK156" s="228"/>
      <c r="DL156" s="228"/>
      <c r="DM156" s="228"/>
      <c r="DN156" s="228"/>
      <c r="DO156" s="228"/>
      <c r="DP156" s="228"/>
      <c r="DQ156" s="228"/>
      <c r="DR156" s="228"/>
      <c r="DS156" s="228"/>
      <c r="DT156" s="228"/>
      <c r="DU156" s="228"/>
      <c r="DV156" s="228"/>
      <c r="DW156" s="228"/>
      <c r="DX156" s="228"/>
      <c r="DY156" s="228"/>
      <c r="DZ156" s="228"/>
      <c r="EA156" s="228"/>
      <c r="EB156" s="228"/>
      <c r="EC156" s="228"/>
      <c r="ED156" s="228"/>
      <c r="EE156" s="228"/>
      <c r="EF156" s="228"/>
      <c r="EG156" s="228"/>
      <c r="EH156" s="228"/>
      <c r="EI156" s="228"/>
      <c r="EJ156" s="228"/>
      <c r="EK156" s="228"/>
      <c r="EL156" s="228"/>
      <c r="EM156" s="228"/>
    </row>
    <row r="157" spans="66:143" ht="15" customHeight="1">
      <c r="BN157" s="295"/>
      <c r="BP157" s="327"/>
      <c r="CN157" s="222"/>
      <c r="CV157" s="228"/>
      <c r="CW157" s="228"/>
      <c r="CX157" s="228"/>
      <c r="CY157" s="228"/>
      <c r="CZ157" s="228"/>
      <c r="DA157" s="228"/>
      <c r="DB157" s="228"/>
      <c r="DC157" s="228"/>
      <c r="DD157" s="228"/>
      <c r="DE157" s="228"/>
      <c r="DF157" s="228"/>
      <c r="DG157" s="228"/>
      <c r="DH157" s="228"/>
      <c r="DI157" s="228"/>
      <c r="DJ157" s="228"/>
      <c r="DK157" s="228"/>
      <c r="DL157" s="228"/>
      <c r="DM157" s="228"/>
      <c r="DN157" s="228"/>
      <c r="DO157" s="228"/>
      <c r="DP157" s="228"/>
      <c r="DQ157" s="228"/>
      <c r="DR157" s="228"/>
      <c r="DS157" s="228"/>
      <c r="DT157" s="228"/>
      <c r="DU157" s="228"/>
      <c r="DV157" s="228"/>
      <c r="DW157" s="228"/>
      <c r="DX157" s="228"/>
      <c r="DY157" s="228"/>
      <c r="DZ157" s="228"/>
      <c r="EA157" s="228"/>
      <c r="EB157" s="228"/>
      <c r="EC157" s="228"/>
      <c r="ED157" s="228"/>
      <c r="EE157" s="228"/>
      <c r="EF157" s="228"/>
      <c r="EG157" s="228"/>
      <c r="EH157" s="228"/>
      <c r="EI157" s="228"/>
      <c r="EJ157" s="228"/>
      <c r="EK157" s="228"/>
      <c r="EL157" s="228"/>
      <c r="EM157" s="228"/>
    </row>
    <row r="158" spans="66:143" ht="15" customHeight="1">
      <c r="BN158" s="295"/>
      <c r="BP158" s="327"/>
      <c r="CN158" s="222"/>
      <c r="CV158" s="228"/>
      <c r="CW158" s="228"/>
      <c r="CX158" s="228"/>
      <c r="CY158" s="228"/>
      <c r="CZ158" s="228"/>
      <c r="DA158" s="228"/>
      <c r="DB158" s="228"/>
      <c r="DC158" s="228"/>
      <c r="DD158" s="228"/>
      <c r="DE158" s="228"/>
      <c r="DF158" s="228"/>
      <c r="DG158" s="228"/>
      <c r="DH158" s="228"/>
      <c r="DI158" s="228"/>
      <c r="DJ158" s="228"/>
      <c r="DK158" s="228"/>
      <c r="DL158" s="228"/>
      <c r="DM158" s="228"/>
      <c r="DN158" s="228"/>
      <c r="DO158" s="228"/>
      <c r="DP158" s="228"/>
      <c r="DQ158" s="228"/>
      <c r="DR158" s="228"/>
      <c r="DS158" s="228"/>
      <c r="DT158" s="228"/>
      <c r="DU158" s="228"/>
      <c r="DV158" s="228"/>
      <c r="DW158" s="228"/>
      <c r="DX158" s="228"/>
      <c r="DY158" s="228"/>
      <c r="DZ158" s="228"/>
      <c r="EA158" s="228"/>
      <c r="EB158" s="228"/>
      <c r="EC158" s="228"/>
      <c r="ED158" s="228"/>
      <c r="EE158" s="228"/>
      <c r="EF158" s="228"/>
      <c r="EG158" s="228"/>
      <c r="EH158" s="228"/>
      <c r="EI158" s="228"/>
      <c r="EJ158" s="228"/>
      <c r="EK158" s="228"/>
      <c r="EL158" s="228"/>
      <c r="EM158" s="228"/>
    </row>
    <row r="159" spans="66:143" ht="15" customHeight="1">
      <c r="CN159" s="222"/>
      <c r="CV159" s="228"/>
      <c r="CW159" s="228"/>
      <c r="CX159" s="228"/>
      <c r="CY159" s="228"/>
      <c r="CZ159" s="228"/>
      <c r="DA159" s="228"/>
      <c r="DB159" s="228"/>
      <c r="DC159" s="228"/>
      <c r="DD159" s="228"/>
      <c r="DE159" s="228"/>
      <c r="DF159" s="228"/>
      <c r="DG159" s="228"/>
      <c r="DH159" s="228"/>
      <c r="DI159" s="228"/>
      <c r="DJ159" s="228"/>
      <c r="DK159" s="228"/>
      <c r="DL159" s="228"/>
      <c r="DM159" s="228"/>
      <c r="DN159" s="228"/>
      <c r="DO159" s="228"/>
      <c r="DP159" s="228"/>
      <c r="DQ159" s="228"/>
      <c r="DR159" s="228"/>
      <c r="DS159" s="228"/>
      <c r="DT159" s="228"/>
      <c r="DU159" s="228"/>
      <c r="DV159" s="228"/>
      <c r="DW159" s="228"/>
      <c r="DX159" s="228"/>
      <c r="DY159" s="228"/>
      <c r="DZ159" s="228"/>
      <c r="EA159" s="228"/>
      <c r="EB159" s="228"/>
      <c r="EC159" s="228"/>
      <c r="ED159" s="228"/>
      <c r="EE159" s="228"/>
      <c r="EF159" s="228"/>
      <c r="EG159" s="228"/>
      <c r="EH159" s="228"/>
      <c r="EI159" s="228"/>
      <c r="EJ159" s="228"/>
      <c r="EK159" s="228"/>
      <c r="EL159" s="228"/>
      <c r="EM159" s="228"/>
    </row>
    <row r="160" spans="66:143" ht="15" customHeight="1">
      <c r="CN160" s="222"/>
      <c r="CV160" s="228"/>
      <c r="CW160" s="228"/>
      <c r="CX160" s="228"/>
      <c r="CY160" s="228"/>
      <c r="CZ160" s="228"/>
      <c r="DA160" s="228"/>
      <c r="DB160" s="228"/>
      <c r="DC160" s="228"/>
      <c r="DD160" s="228"/>
      <c r="DE160" s="228"/>
      <c r="DF160" s="228"/>
      <c r="DG160" s="228"/>
      <c r="DH160" s="228"/>
      <c r="DI160" s="228"/>
      <c r="DJ160" s="228"/>
      <c r="DK160" s="228"/>
      <c r="DL160" s="228"/>
      <c r="DM160" s="228"/>
      <c r="DN160" s="228"/>
      <c r="DO160" s="228"/>
      <c r="DP160" s="228"/>
      <c r="DQ160" s="228"/>
      <c r="DR160" s="228"/>
      <c r="DS160" s="228"/>
      <c r="DT160" s="228"/>
      <c r="DU160" s="228"/>
      <c r="DV160" s="228"/>
      <c r="DW160" s="228"/>
      <c r="DX160" s="228"/>
      <c r="DY160" s="228"/>
      <c r="DZ160" s="228"/>
      <c r="EA160" s="228"/>
      <c r="EB160" s="228"/>
      <c r="EC160" s="228"/>
      <c r="ED160" s="228"/>
      <c r="EE160" s="228"/>
      <c r="EF160" s="228"/>
      <c r="EG160" s="228"/>
      <c r="EH160" s="228"/>
      <c r="EI160" s="228"/>
      <c r="EJ160" s="228"/>
      <c r="EK160" s="228"/>
      <c r="EL160" s="228"/>
      <c r="EM160" s="228"/>
    </row>
    <row r="161" spans="92:143" ht="15" customHeight="1">
      <c r="CN161" s="222"/>
      <c r="CV161" s="228"/>
      <c r="CW161" s="228"/>
      <c r="CX161" s="228"/>
      <c r="CY161" s="228"/>
      <c r="CZ161" s="228"/>
      <c r="DA161" s="228"/>
      <c r="DB161" s="228"/>
      <c r="DC161" s="228"/>
      <c r="DD161" s="228"/>
      <c r="DE161" s="228"/>
      <c r="DF161" s="228"/>
      <c r="DG161" s="228"/>
      <c r="DH161" s="228"/>
      <c r="DI161" s="228"/>
      <c r="DJ161" s="228"/>
      <c r="DK161" s="228"/>
      <c r="DL161" s="228"/>
      <c r="DM161" s="228"/>
      <c r="DN161" s="228"/>
      <c r="DO161" s="228"/>
      <c r="DP161" s="228"/>
      <c r="DQ161" s="228"/>
      <c r="DR161" s="228"/>
      <c r="DS161" s="228"/>
      <c r="DT161" s="228"/>
      <c r="DU161" s="228"/>
      <c r="DV161" s="228"/>
      <c r="DW161" s="228"/>
      <c r="DX161" s="228"/>
      <c r="DY161" s="228"/>
      <c r="DZ161" s="228"/>
      <c r="EA161" s="228"/>
      <c r="EB161" s="228"/>
      <c r="EC161" s="228"/>
      <c r="ED161" s="228"/>
      <c r="EE161" s="228"/>
      <c r="EF161" s="228"/>
      <c r="EG161" s="228"/>
      <c r="EH161" s="228"/>
      <c r="EI161" s="228"/>
      <c r="EJ161" s="228"/>
      <c r="EK161" s="228"/>
      <c r="EL161" s="228"/>
      <c r="EM161" s="228"/>
    </row>
    <row r="162" spans="92:143" ht="15" customHeight="1">
      <c r="CN162" s="222"/>
      <c r="CV162" s="228"/>
      <c r="CW162" s="228"/>
      <c r="CX162" s="228"/>
      <c r="CY162" s="228"/>
      <c r="CZ162" s="228"/>
      <c r="DA162" s="228"/>
      <c r="DB162" s="228"/>
      <c r="DC162" s="228"/>
      <c r="DD162" s="228"/>
      <c r="DE162" s="228"/>
      <c r="DF162" s="228"/>
      <c r="DG162" s="228"/>
      <c r="DH162" s="228"/>
      <c r="DI162" s="228"/>
      <c r="DJ162" s="228"/>
      <c r="DK162" s="228"/>
      <c r="DL162" s="228"/>
      <c r="DM162" s="228"/>
      <c r="DN162" s="228"/>
      <c r="DO162" s="228"/>
      <c r="DP162" s="228"/>
      <c r="DQ162" s="228"/>
      <c r="DR162" s="228"/>
      <c r="DS162" s="228"/>
      <c r="DT162" s="228"/>
      <c r="DU162" s="228"/>
      <c r="DV162" s="228"/>
      <c r="DW162" s="228"/>
      <c r="DX162" s="228"/>
      <c r="DY162" s="228"/>
      <c r="DZ162" s="228"/>
      <c r="EA162" s="228"/>
      <c r="EB162" s="228"/>
      <c r="EC162" s="228"/>
      <c r="ED162" s="228"/>
      <c r="EE162" s="228"/>
      <c r="EF162" s="228"/>
      <c r="EG162" s="228"/>
      <c r="EH162" s="228"/>
      <c r="EI162" s="228"/>
      <c r="EJ162" s="228"/>
      <c r="EK162" s="228"/>
      <c r="EL162" s="228"/>
      <c r="EM162" s="228"/>
    </row>
    <row r="163" spans="92:143" ht="15" customHeight="1">
      <c r="CN163" s="222"/>
      <c r="CV163" s="228"/>
      <c r="CW163" s="228"/>
      <c r="CX163" s="228"/>
      <c r="CY163" s="228"/>
      <c r="CZ163" s="228"/>
      <c r="DA163" s="228"/>
      <c r="DB163" s="228"/>
      <c r="DC163" s="228"/>
      <c r="DD163" s="228"/>
      <c r="DE163" s="228"/>
      <c r="DF163" s="228"/>
      <c r="DG163" s="228"/>
      <c r="DH163" s="228"/>
      <c r="DI163" s="228"/>
      <c r="DJ163" s="228"/>
      <c r="DK163" s="228"/>
      <c r="DL163" s="228"/>
      <c r="DM163" s="228"/>
      <c r="DN163" s="228"/>
      <c r="DO163" s="228"/>
      <c r="DP163" s="228"/>
      <c r="DQ163" s="228"/>
      <c r="DR163" s="228"/>
      <c r="DS163" s="228"/>
      <c r="DT163" s="228"/>
      <c r="DU163" s="228"/>
      <c r="DV163" s="228"/>
      <c r="DW163" s="228"/>
      <c r="DX163" s="228"/>
      <c r="DY163" s="228"/>
      <c r="DZ163" s="228"/>
      <c r="EA163" s="228"/>
      <c r="EB163" s="228"/>
      <c r="EC163" s="228"/>
      <c r="ED163" s="228"/>
      <c r="EE163" s="228"/>
      <c r="EF163" s="228"/>
      <c r="EG163" s="228"/>
      <c r="EH163" s="228"/>
      <c r="EI163" s="228"/>
      <c r="EJ163" s="228"/>
      <c r="EK163" s="228"/>
      <c r="EL163" s="228"/>
      <c r="EM163" s="228"/>
    </row>
    <row r="164" spans="92:143" ht="15" customHeight="1">
      <c r="CN164" s="222"/>
      <c r="CV164" s="228"/>
      <c r="CW164" s="228"/>
      <c r="CX164" s="228"/>
      <c r="CY164" s="228"/>
      <c r="CZ164" s="228"/>
      <c r="DA164" s="228"/>
      <c r="DB164" s="228"/>
      <c r="DC164" s="228"/>
      <c r="DD164" s="228"/>
      <c r="DE164" s="228"/>
      <c r="DF164" s="228"/>
      <c r="DG164" s="228"/>
      <c r="DH164" s="228"/>
      <c r="DI164" s="228"/>
      <c r="DJ164" s="228"/>
      <c r="DK164" s="228"/>
      <c r="DL164" s="228"/>
      <c r="DM164" s="228"/>
      <c r="DN164" s="228"/>
      <c r="DO164" s="228"/>
      <c r="DP164" s="228"/>
      <c r="DQ164" s="228"/>
      <c r="DR164" s="228"/>
      <c r="DS164" s="228"/>
      <c r="DT164" s="228"/>
      <c r="DU164" s="228"/>
      <c r="DV164" s="228"/>
      <c r="DW164" s="228"/>
      <c r="DX164" s="228"/>
      <c r="DY164" s="228"/>
      <c r="DZ164" s="228"/>
      <c r="EA164" s="228"/>
      <c r="EB164" s="228"/>
      <c r="EC164" s="228"/>
      <c r="ED164" s="228"/>
      <c r="EE164" s="228"/>
      <c r="EF164" s="228"/>
      <c r="EG164" s="228"/>
      <c r="EH164" s="228"/>
      <c r="EI164" s="228"/>
      <c r="EJ164" s="228"/>
      <c r="EK164" s="228"/>
      <c r="EL164" s="228"/>
      <c r="EM164" s="228"/>
    </row>
    <row r="165" spans="92:143" ht="15" customHeight="1">
      <c r="CN165" s="222"/>
      <c r="CV165" s="228"/>
      <c r="CW165" s="228"/>
      <c r="CX165" s="228"/>
      <c r="CY165" s="228"/>
      <c r="CZ165" s="228"/>
      <c r="DA165" s="228"/>
      <c r="DB165" s="228"/>
      <c r="DC165" s="228"/>
      <c r="DD165" s="228"/>
      <c r="DE165" s="228"/>
      <c r="DF165" s="228"/>
      <c r="DG165" s="228"/>
      <c r="DH165" s="228"/>
      <c r="DI165" s="228"/>
      <c r="DJ165" s="228"/>
      <c r="DK165" s="228"/>
      <c r="DL165" s="228"/>
      <c r="DM165" s="228"/>
      <c r="DN165" s="228"/>
      <c r="DO165" s="228"/>
      <c r="DP165" s="228"/>
      <c r="DQ165" s="228"/>
      <c r="DR165" s="228"/>
      <c r="DS165" s="228"/>
      <c r="DT165" s="228"/>
      <c r="DU165" s="228"/>
      <c r="DV165" s="228"/>
      <c r="DW165" s="228"/>
      <c r="DX165" s="228"/>
      <c r="DY165" s="228"/>
      <c r="DZ165" s="228"/>
      <c r="EA165" s="228"/>
      <c r="EB165" s="228"/>
      <c r="EC165" s="228"/>
      <c r="ED165" s="228"/>
      <c r="EE165" s="228"/>
      <c r="EF165" s="228"/>
      <c r="EG165" s="228"/>
      <c r="EH165" s="228"/>
      <c r="EI165" s="228"/>
      <c r="EJ165" s="228"/>
      <c r="EK165" s="228"/>
      <c r="EL165" s="228"/>
      <c r="EM165" s="228"/>
    </row>
    <row r="166" spans="92:143" ht="15" customHeight="1">
      <c r="CN166" s="222"/>
      <c r="CV166" s="228"/>
      <c r="CW166" s="228"/>
      <c r="CX166" s="228"/>
      <c r="CY166" s="228"/>
      <c r="CZ166" s="228"/>
      <c r="DA166" s="228"/>
      <c r="DB166" s="228"/>
      <c r="DC166" s="228"/>
      <c r="DD166" s="228"/>
      <c r="DE166" s="228"/>
      <c r="DF166" s="228"/>
      <c r="DG166" s="228"/>
      <c r="DH166" s="228"/>
      <c r="DI166" s="228"/>
      <c r="DJ166" s="228"/>
      <c r="DK166" s="228"/>
      <c r="DL166" s="228"/>
      <c r="DM166" s="228"/>
      <c r="DN166" s="228"/>
      <c r="DO166" s="228"/>
      <c r="DP166" s="228"/>
      <c r="DQ166" s="228"/>
      <c r="DR166" s="228"/>
      <c r="DS166" s="228"/>
      <c r="DT166" s="228"/>
      <c r="DU166" s="228"/>
      <c r="DV166" s="228"/>
      <c r="DW166" s="228"/>
      <c r="DX166" s="228"/>
      <c r="DY166" s="228"/>
      <c r="DZ166" s="228"/>
      <c r="EA166" s="228"/>
      <c r="EB166" s="228"/>
      <c r="EC166" s="228"/>
      <c r="ED166" s="228"/>
      <c r="EE166" s="228"/>
      <c r="EF166" s="228"/>
      <c r="EG166" s="228"/>
      <c r="EH166" s="228"/>
      <c r="EI166" s="228"/>
      <c r="EJ166" s="228"/>
      <c r="EK166" s="228"/>
      <c r="EL166" s="228"/>
      <c r="EM166" s="228"/>
    </row>
    <row r="167" spans="92:143" ht="15" customHeight="1">
      <c r="CN167" s="222"/>
      <c r="CV167" s="228"/>
      <c r="CW167" s="228"/>
      <c r="CX167" s="228"/>
      <c r="CY167" s="228"/>
      <c r="CZ167" s="228"/>
      <c r="DA167" s="228"/>
      <c r="DB167" s="228"/>
      <c r="DC167" s="228"/>
      <c r="DD167" s="228"/>
      <c r="DE167" s="228"/>
      <c r="DF167" s="228"/>
      <c r="DG167" s="228"/>
      <c r="DH167" s="228"/>
      <c r="DI167" s="228"/>
      <c r="DJ167" s="228"/>
      <c r="DK167" s="228"/>
      <c r="DL167" s="228"/>
      <c r="DM167" s="228"/>
      <c r="DN167" s="228"/>
      <c r="DO167" s="228"/>
      <c r="DP167" s="228"/>
      <c r="DQ167" s="228"/>
      <c r="DR167" s="228"/>
      <c r="DS167" s="228"/>
      <c r="DT167" s="228"/>
      <c r="DU167" s="228"/>
      <c r="DV167" s="228"/>
      <c r="DW167" s="228"/>
      <c r="DX167" s="228"/>
      <c r="DY167" s="228"/>
      <c r="DZ167" s="228"/>
      <c r="EA167" s="228"/>
      <c r="EB167" s="228"/>
      <c r="EC167" s="228"/>
      <c r="ED167" s="228"/>
      <c r="EE167" s="228"/>
      <c r="EF167" s="228"/>
      <c r="EG167" s="228"/>
      <c r="EH167" s="228"/>
      <c r="EI167" s="228"/>
      <c r="EJ167" s="228"/>
      <c r="EK167" s="228"/>
      <c r="EL167" s="228"/>
      <c r="EM167" s="228"/>
    </row>
    <row r="168" spans="92:143" ht="15" customHeight="1">
      <c r="CN168" s="222"/>
      <c r="CV168" s="228"/>
      <c r="CW168" s="228"/>
      <c r="CX168" s="228"/>
      <c r="CY168" s="228"/>
      <c r="CZ168" s="228"/>
      <c r="DA168" s="228"/>
      <c r="DB168" s="228"/>
      <c r="DC168" s="228"/>
      <c r="DD168" s="228"/>
      <c r="DE168" s="228"/>
      <c r="DF168" s="228"/>
      <c r="DG168" s="228"/>
      <c r="DH168" s="228"/>
      <c r="DI168" s="228"/>
      <c r="DJ168" s="228"/>
      <c r="DK168" s="228"/>
      <c r="DL168" s="228"/>
      <c r="DM168" s="228"/>
      <c r="DN168" s="228"/>
      <c r="DO168" s="228"/>
      <c r="DP168" s="228"/>
      <c r="DQ168" s="228"/>
      <c r="DR168" s="228"/>
      <c r="DS168" s="228"/>
      <c r="DT168" s="228"/>
      <c r="DU168" s="228"/>
      <c r="DV168" s="228"/>
      <c r="DW168" s="228"/>
      <c r="DX168" s="228"/>
      <c r="DY168" s="228"/>
      <c r="DZ168" s="228"/>
      <c r="EA168" s="228"/>
      <c r="EB168" s="228"/>
      <c r="EC168" s="228"/>
      <c r="ED168" s="228"/>
      <c r="EE168" s="228"/>
      <c r="EF168" s="228"/>
      <c r="EG168" s="228"/>
      <c r="EH168" s="228"/>
      <c r="EI168" s="228"/>
      <c r="EJ168" s="228"/>
      <c r="EK168" s="228"/>
      <c r="EL168" s="228"/>
      <c r="EM168" s="228"/>
    </row>
    <row r="169" spans="92:143" ht="15" customHeight="1">
      <c r="CN169" s="222"/>
      <c r="CV169" s="228"/>
      <c r="CW169" s="228"/>
      <c r="CX169" s="228"/>
      <c r="CY169" s="228"/>
      <c r="CZ169" s="228"/>
      <c r="DA169" s="228"/>
      <c r="DB169" s="228"/>
      <c r="DC169" s="228"/>
      <c r="DD169" s="228"/>
      <c r="DE169" s="228"/>
      <c r="DF169" s="228"/>
      <c r="DG169" s="228"/>
      <c r="DH169" s="228"/>
      <c r="DI169" s="228"/>
      <c r="DJ169" s="228"/>
      <c r="DK169" s="228"/>
      <c r="DL169" s="228"/>
      <c r="DM169" s="228"/>
      <c r="DN169" s="228"/>
      <c r="DO169" s="228"/>
      <c r="DP169" s="228"/>
      <c r="DQ169" s="228"/>
      <c r="DR169" s="228"/>
      <c r="DS169" s="228"/>
      <c r="DT169" s="228"/>
      <c r="DU169" s="228"/>
      <c r="DV169" s="228"/>
      <c r="DW169" s="228"/>
      <c r="DX169" s="228"/>
      <c r="DY169" s="228"/>
      <c r="DZ169" s="228"/>
      <c r="EA169" s="228"/>
      <c r="EB169" s="228"/>
      <c r="EC169" s="228"/>
      <c r="ED169" s="228"/>
      <c r="EE169" s="228"/>
      <c r="EF169" s="228"/>
      <c r="EG169" s="228"/>
      <c r="EH169" s="228"/>
      <c r="EI169" s="228"/>
      <c r="EJ169" s="228"/>
      <c r="EK169" s="228"/>
      <c r="EL169" s="228"/>
      <c r="EM169" s="228"/>
    </row>
    <row r="170" spans="92:143" ht="15" customHeight="1">
      <c r="CN170" s="222"/>
      <c r="CV170" s="228"/>
      <c r="CW170" s="228"/>
      <c r="CX170" s="228"/>
      <c r="CY170" s="228"/>
      <c r="CZ170" s="228"/>
      <c r="DA170" s="228"/>
      <c r="DB170" s="228"/>
      <c r="DC170" s="228"/>
      <c r="DD170" s="228"/>
      <c r="DE170" s="228"/>
      <c r="DF170" s="228"/>
      <c r="DG170" s="228"/>
      <c r="DH170" s="228"/>
      <c r="DI170" s="228"/>
      <c r="DJ170" s="228"/>
      <c r="DK170" s="228"/>
      <c r="DL170" s="228"/>
      <c r="DM170" s="228"/>
      <c r="DN170" s="228"/>
      <c r="DO170" s="228"/>
      <c r="DP170" s="228"/>
      <c r="DQ170" s="228"/>
      <c r="DR170" s="228"/>
      <c r="DS170" s="228"/>
      <c r="DT170" s="228"/>
      <c r="DU170" s="228"/>
      <c r="DV170" s="228"/>
      <c r="DW170" s="228"/>
      <c r="DX170" s="228"/>
      <c r="DY170" s="228"/>
      <c r="DZ170" s="228"/>
      <c r="EA170" s="228"/>
      <c r="EB170" s="228"/>
      <c r="EC170" s="228"/>
      <c r="ED170" s="228"/>
      <c r="EE170" s="228"/>
      <c r="EF170" s="228"/>
      <c r="EG170" s="228"/>
      <c r="EH170" s="228"/>
      <c r="EI170" s="228"/>
      <c r="EJ170" s="228"/>
      <c r="EK170" s="228"/>
      <c r="EL170" s="228"/>
      <c r="EM170" s="228"/>
    </row>
    <row r="171" spans="92:143" ht="15" customHeight="1">
      <c r="CN171" s="222"/>
      <c r="CV171" s="228"/>
      <c r="CW171" s="228"/>
      <c r="CX171" s="228"/>
      <c r="CY171" s="228"/>
      <c r="CZ171" s="228"/>
      <c r="DA171" s="228"/>
      <c r="DB171" s="228"/>
      <c r="DC171" s="228"/>
      <c r="DD171" s="228"/>
      <c r="DE171" s="228"/>
      <c r="DF171" s="228"/>
      <c r="DG171" s="228"/>
      <c r="DH171" s="228"/>
      <c r="DI171" s="228"/>
      <c r="DJ171" s="228"/>
      <c r="DK171" s="228"/>
      <c r="DL171" s="228"/>
      <c r="DM171" s="228"/>
      <c r="DN171" s="228"/>
      <c r="DO171" s="228"/>
      <c r="DP171" s="228"/>
      <c r="DQ171" s="228"/>
      <c r="DR171" s="228"/>
      <c r="DS171" s="228"/>
      <c r="DT171" s="228"/>
      <c r="DU171" s="228"/>
      <c r="DV171" s="228"/>
      <c r="DW171" s="228"/>
      <c r="DX171" s="228"/>
      <c r="DY171" s="228"/>
      <c r="DZ171" s="228"/>
      <c r="EA171" s="228"/>
      <c r="EB171" s="228"/>
      <c r="EC171" s="228"/>
      <c r="ED171" s="228"/>
      <c r="EE171" s="228"/>
      <c r="EF171" s="228"/>
      <c r="EG171" s="228"/>
      <c r="EH171" s="228"/>
      <c r="EI171" s="228"/>
      <c r="EJ171" s="228"/>
      <c r="EK171" s="228"/>
      <c r="EL171" s="228"/>
      <c r="EM171" s="228"/>
    </row>
    <row r="172" spans="92:143" ht="15" customHeight="1">
      <c r="CN172" s="222"/>
      <c r="CV172" s="228"/>
      <c r="CW172" s="228"/>
      <c r="CX172" s="228"/>
      <c r="CY172" s="228"/>
      <c r="CZ172" s="228"/>
      <c r="DA172" s="228"/>
      <c r="DB172" s="228"/>
      <c r="DC172" s="228"/>
      <c r="DD172" s="228"/>
      <c r="DE172" s="228"/>
      <c r="DF172" s="228"/>
      <c r="DG172" s="228"/>
      <c r="DH172" s="228"/>
      <c r="DI172" s="228"/>
      <c r="DJ172" s="228"/>
      <c r="DK172" s="228"/>
      <c r="DL172" s="228"/>
      <c r="DM172" s="228"/>
      <c r="DN172" s="228"/>
      <c r="DO172" s="228"/>
      <c r="DP172" s="228"/>
      <c r="DQ172" s="228"/>
      <c r="DR172" s="228"/>
      <c r="DS172" s="228"/>
      <c r="DT172" s="228"/>
      <c r="DU172" s="228"/>
      <c r="DV172" s="228"/>
      <c r="DW172" s="228"/>
      <c r="DX172" s="228"/>
      <c r="DY172" s="228"/>
      <c r="DZ172" s="228"/>
      <c r="EA172" s="228"/>
      <c r="EB172" s="228"/>
      <c r="EC172" s="228"/>
      <c r="ED172" s="228"/>
      <c r="EE172" s="228"/>
      <c r="EF172" s="228"/>
      <c r="EG172" s="228"/>
      <c r="EH172" s="228"/>
      <c r="EI172" s="228"/>
      <c r="EJ172" s="228"/>
      <c r="EK172" s="228"/>
      <c r="EL172" s="228"/>
      <c r="EM172" s="228"/>
    </row>
    <row r="173" spans="92:143" ht="15" customHeight="1">
      <c r="CN173" s="222"/>
      <c r="CV173" s="228"/>
      <c r="CW173" s="228"/>
      <c r="CX173" s="228"/>
      <c r="CY173" s="228"/>
      <c r="CZ173" s="228"/>
      <c r="DA173" s="228"/>
      <c r="DB173" s="228"/>
      <c r="DC173" s="228"/>
      <c r="DD173" s="228"/>
      <c r="DE173" s="228"/>
      <c r="DF173" s="228"/>
      <c r="DG173" s="228"/>
      <c r="DH173" s="228"/>
      <c r="DI173" s="228"/>
      <c r="DJ173" s="228"/>
      <c r="DK173" s="228"/>
      <c r="DL173" s="228"/>
      <c r="DM173" s="228"/>
      <c r="DN173" s="228"/>
      <c r="DO173" s="228"/>
      <c r="DP173" s="228"/>
      <c r="DQ173" s="228"/>
      <c r="DR173" s="228"/>
      <c r="DS173" s="228"/>
      <c r="DT173" s="228"/>
      <c r="DU173" s="228"/>
      <c r="DV173" s="228"/>
      <c r="DW173" s="228"/>
      <c r="DX173" s="228"/>
      <c r="DY173" s="228"/>
      <c r="DZ173" s="228"/>
      <c r="EA173" s="228"/>
      <c r="EB173" s="228"/>
      <c r="EC173" s="228"/>
      <c r="ED173" s="228"/>
      <c r="EE173" s="228"/>
      <c r="EF173" s="228"/>
      <c r="EG173" s="228"/>
      <c r="EH173" s="228"/>
      <c r="EI173" s="228"/>
      <c r="EJ173" s="228"/>
      <c r="EK173" s="228"/>
      <c r="EL173" s="228"/>
      <c r="EM173" s="228"/>
    </row>
    <row r="174" spans="92:143" ht="15" customHeight="1">
      <c r="CN174" s="222"/>
      <c r="CV174" s="228"/>
      <c r="CW174" s="228"/>
      <c r="CX174" s="228"/>
      <c r="CY174" s="228"/>
      <c r="CZ174" s="228"/>
      <c r="DA174" s="228"/>
      <c r="DB174" s="228"/>
      <c r="DC174" s="228"/>
      <c r="DD174" s="228"/>
      <c r="DE174" s="228"/>
      <c r="DF174" s="228"/>
      <c r="DG174" s="228"/>
      <c r="DH174" s="228"/>
      <c r="DI174" s="228"/>
      <c r="DJ174" s="228"/>
      <c r="DK174" s="228"/>
      <c r="DL174" s="228"/>
      <c r="DM174" s="228"/>
      <c r="DN174" s="228"/>
      <c r="DO174" s="228"/>
      <c r="DP174" s="228"/>
      <c r="DQ174" s="228"/>
      <c r="DR174" s="228"/>
      <c r="DS174" s="228"/>
      <c r="DT174" s="228"/>
      <c r="DU174" s="228"/>
      <c r="DV174" s="228"/>
      <c r="DW174" s="228"/>
      <c r="DX174" s="228"/>
      <c r="DY174" s="228"/>
      <c r="DZ174" s="228"/>
      <c r="EA174" s="228"/>
      <c r="EB174" s="228"/>
      <c r="EC174" s="228"/>
      <c r="ED174" s="228"/>
      <c r="EE174" s="228"/>
      <c r="EF174" s="228"/>
      <c r="EG174" s="228"/>
      <c r="EH174" s="228"/>
      <c r="EI174" s="228"/>
      <c r="EJ174" s="228"/>
      <c r="EK174" s="228"/>
      <c r="EL174" s="228"/>
      <c r="EM174" s="228"/>
    </row>
    <row r="175" spans="92:143" ht="15" customHeight="1">
      <c r="CN175" s="222"/>
      <c r="CV175" s="228"/>
      <c r="CW175" s="228"/>
      <c r="CX175" s="228"/>
      <c r="CY175" s="228"/>
      <c r="CZ175" s="228"/>
      <c r="DA175" s="228"/>
      <c r="DB175" s="228"/>
      <c r="DC175" s="228"/>
      <c r="DD175" s="228"/>
      <c r="DE175" s="228"/>
      <c r="DF175" s="228"/>
      <c r="DG175" s="228"/>
      <c r="DH175" s="228"/>
      <c r="DI175" s="228"/>
      <c r="DJ175" s="228"/>
      <c r="DK175" s="228"/>
      <c r="DL175" s="228"/>
      <c r="DM175" s="228"/>
      <c r="DN175" s="228"/>
      <c r="DO175" s="228"/>
      <c r="DP175" s="228"/>
      <c r="DQ175" s="228"/>
      <c r="DR175" s="228"/>
      <c r="DS175" s="228"/>
      <c r="DT175" s="228"/>
      <c r="DU175" s="228"/>
      <c r="DV175" s="228"/>
      <c r="DW175" s="228"/>
      <c r="DX175" s="228"/>
      <c r="DY175" s="228"/>
      <c r="DZ175" s="228"/>
      <c r="EA175" s="228"/>
      <c r="EB175" s="228"/>
      <c r="EC175" s="228"/>
      <c r="ED175" s="228"/>
      <c r="EE175" s="228"/>
      <c r="EF175" s="228"/>
      <c r="EG175" s="228"/>
      <c r="EH175" s="228"/>
      <c r="EI175" s="228"/>
      <c r="EJ175" s="228"/>
      <c r="EK175" s="228"/>
      <c r="EL175" s="228"/>
      <c r="EM175" s="228"/>
    </row>
    <row r="176" spans="92:143" ht="15" customHeight="1">
      <c r="CN176" s="222"/>
      <c r="CV176" s="228"/>
      <c r="CW176" s="228"/>
      <c r="CX176" s="228"/>
      <c r="CY176" s="228"/>
      <c r="CZ176" s="228"/>
      <c r="DA176" s="228"/>
      <c r="DB176" s="228"/>
      <c r="DC176" s="228"/>
      <c r="DD176" s="228"/>
      <c r="DE176" s="228"/>
      <c r="DF176" s="228"/>
      <c r="DG176" s="228"/>
      <c r="DH176" s="228"/>
      <c r="DI176" s="228"/>
      <c r="DJ176" s="228"/>
      <c r="DK176" s="228"/>
      <c r="DL176" s="228"/>
      <c r="DM176" s="228"/>
      <c r="DN176" s="228"/>
      <c r="DO176" s="228"/>
      <c r="DP176" s="228"/>
      <c r="DQ176" s="228"/>
      <c r="DR176" s="228"/>
      <c r="DS176" s="228"/>
      <c r="DT176" s="228"/>
      <c r="DU176" s="228"/>
      <c r="DV176" s="228"/>
      <c r="DW176" s="228"/>
      <c r="DX176" s="228"/>
      <c r="DY176" s="228"/>
      <c r="DZ176" s="228"/>
      <c r="EA176" s="228"/>
      <c r="EB176" s="228"/>
      <c r="EC176" s="228"/>
      <c r="ED176" s="228"/>
      <c r="EE176" s="228"/>
      <c r="EF176" s="228"/>
      <c r="EG176" s="228"/>
      <c r="EH176" s="228"/>
      <c r="EI176" s="228"/>
      <c r="EJ176" s="228"/>
      <c r="EK176" s="228"/>
      <c r="EL176" s="228"/>
      <c r="EM176" s="228"/>
    </row>
    <row r="177" spans="92:143" ht="15" customHeight="1">
      <c r="CN177" s="222"/>
      <c r="CV177" s="228"/>
      <c r="CW177" s="228"/>
      <c r="CX177" s="228"/>
      <c r="CY177" s="228"/>
      <c r="CZ177" s="228"/>
      <c r="DA177" s="228"/>
      <c r="DB177" s="228"/>
      <c r="DC177" s="228"/>
      <c r="DD177" s="228"/>
      <c r="DE177" s="228"/>
      <c r="DF177" s="228"/>
      <c r="DG177" s="228"/>
      <c r="DH177" s="228"/>
      <c r="DI177" s="228"/>
      <c r="DJ177" s="228"/>
      <c r="DK177" s="228"/>
      <c r="DL177" s="228"/>
      <c r="DM177" s="228"/>
      <c r="DN177" s="228"/>
      <c r="DO177" s="228"/>
      <c r="DP177" s="228"/>
      <c r="DQ177" s="228"/>
      <c r="DR177" s="228"/>
      <c r="DS177" s="228"/>
      <c r="DT177" s="228"/>
      <c r="DU177" s="228"/>
      <c r="DV177" s="228"/>
      <c r="DW177" s="228"/>
      <c r="DX177" s="228"/>
      <c r="DY177" s="228"/>
      <c r="DZ177" s="228"/>
      <c r="EA177" s="228"/>
      <c r="EB177" s="228"/>
      <c r="EC177" s="228"/>
      <c r="ED177" s="228"/>
      <c r="EE177" s="228"/>
      <c r="EF177" s="228"/>
      <c r="EG177" s="228"/>
      <c r="EH177" s="228"/>
      <c r="EI177" s="228"/>
      <c r="EJ177" s="228"/>
      <c r="EK177" s="228"/>
      <c r="EL177" s="228"/>
      <c r="EM177" s="228"/>
    </row>
    <row r="178" spans="92:143" ht="15" customHeight="1">
      <c r="CN178" s="222"/>
      <c r="CV178" s="228"/>
      <c r="CW178" s="228"/>
      <c r="CX178" s="228"/>
      <c r="CY178" s="228"/>
      <c r="CZ178" s="228"/>
      <c r="DA178" s="228"/>
      <c r="DB178" s="228"/>
      <c r="DC178" s="228"/>
      <c r="DD178" s="228"/>
      <c r="DE178" s="228"/>
      <c r="DF178" s="228"/>
      <c r="DG178" s="228"/>
      <c r="DH178" s="228"/>
      <c r="DI178" s="228"/>
      <c r="DJ178" s="228"/>
      <c r="DK178" s="228"/>
      <c r="DL178" s="228"/>
      <c r="DM178" s="228"/>
      <c r="DN178" s="228"/>
      <c r="DO178" s="228"/>
      <c r="DP178" s="228"/>
      <c r="DQ178" s="228"/>
      <c r="DR178" s="228"/>
      <c r="DS178" s="228"/>
      <c r="DT178" s="228"/>
      <c r="DU178" s="228"/>
      <c r="DV178" s="228"/>
      <c r="DW178" s="228"/>
      <c r="DX178" s="228"/>
      <c r="DY178" s="228"/>
      <c r="DZ178" s="228"/>
      <c r="EA178" s="228"/>
      <c r="EB178" s="228"/>
      <c r="EC178" s="228"/>
      <c r="ED178" s="228"/>
      <c r="EE178" s="228"/>
      <c r="EF178" s="228"/>
      <c r="EG178" s="228"/>
      <c r="EH178" s="228"/>
      <c r="EI178" s="228"/>
      <c r="EJ178" s="228"/>
      <c r="EK178" s="228"/>
      <c r="EL178" s="228"/>
      <c r="EM178" s="228"/>
    </row>
    <row r="179" spans="92:143" ht="15" customHeight="1">
      <c r="CN179" s="222"/>
      <c r="CV179" s="228"/>
      <c r="CW179" s="228"/>
      <c r="CX179" s="228"/>
      <c r="CY179" s="228"/>
      <c r="CZ179" s="228"/>
      <c r="DA179" s="228"/>
      <c r="DB179" s="228"/>
      <c r="DC179" s="228"/>
      <c r="DD179" s="228"/>
      <c r="DE179" s="228"/>
      <c r="DF179" s="228"/>
      <c r="DG179" s="228"/>
      <c r="DH179" s="228"/>
      <c r="DI179" s="228"/>
      <c r="DJ179" s="228"/>
      <c r="DK179" s="228"/>
      <c r="DL179" s="228"/>
      <c r="DM179" s="228"/>
      <c r="DN179" s="228"/>
      <c r="DO179" s="228"/>
      <c r="DP179" s="228"/>
      <c r="DQ179" s="228"/>
      <c r="DR179" s="228"/>
      <c r="DS179" s="228"/>
      <c r="DT179" s="228"/>
      <c r="DU179" s="228"/>
      <c r="DV179" s="228"/>
      <c r="DW179" s="228"/>
      <c r="DX179" s="228"/>
      <c r="DY179" s="228"/>
      <c r="DZ179" s="228"/>
      <c r="EA179" s="228"/>
      <c r="EB179" s="228"/>
      <c r="EC179" s="228"/>
      <c r="ED179" s="228"/>
      <c r="EE179" s="228"/>
      <c r="EF179" s="228"/>
      <c r="EG179" s="228"/>
      <c r="EH179" s="228"/>
      <c r="EI179" s="228"/>
      <c r="EJ179" s="228"/>
      <c r="EK179" s="228"/>
      <c r="EL179" s="228"/>
      <c r="EM179" s="228"/>
    </row>
    <row r="180" spans="92:143" ht="15" customHeight="1">
      <c r="CN180" s="222"/>
      <c r="CV180" s="228"/>
      <c r="CW180" s="228"/>
      <c r="CX180" s="228"/>
      <c r="CY180" s="228"/>
      <c r="CZ180" s="228"/>
      <c r="DA180" s="228"/>
      <c r="DB180" s="228"/>
      <c r="DC180" s="228"/>
      <c r="DD180" s="228"/>
      <c r="DE180" s="228"/>
      <c r="DF180" s="228"/>
      <c r="DG180" s="228"/>
      <c r="DH180" s="228"/>
      <c r="DI180" s="228"/>
      <c r="DJ180" s="228"/>
      <c r="DK180" s="228"/>
      <c r="DL180" s="228"/>
      <c r="DM180" s="228"/>
      <c r="DN180" s="228"/>
      <c r="DO180" s="228"/>
      <c r="DP180" s="228"/>
      <c r="DQ180" s="228"/>
      <c r="DR180" s="228"/>
      <c r="DS180" s="228"/>
      <c r="DT180" s="228"/>
      <c r="DU180" s="228"/>
      <c r="DV180" s="228"/>
      <c r="DW180" s="228"/>
      <c r="DX180" s="228"/>
      <c r="DY180" s="228"/>
      <c r="DZ180" s="228"/>
      <c r="EA180" s="228"/>
      <c r="EB180" s="228"/>
      <c r="EC180" s="228"/>
      <c r="ED180" s="228"/>
      <c r="EE180" s="228"/>
      <c r="EF180" s="228"/>
      <c r="EG180" s="228"/>
      <c r="EH180" s="228"/>
      <c r="EI180" s="228"/>
      <c r="EJ180" s="228"/>
      <c r="EK180" s="228"/>
      <c r="EL180" s="228"/>
      <c r="EM180" s="228"/>
    </row>
    <row r="181" spans="92:143" ht="15" customHeight="1">
      <c r="CN181" s="222"/>
      <c r="CV181" s="228"/>
      <c r="CW181" s="228"/>
      <c r="CX181" s="228"/>
      <c r="CY181" s="228"/>
      <c r="CZ181" s="228"/>
      <c r="DA181" s="228"/>
      <c r="DB181" s="228"/>
      <c r="DC181" s="228"/>
      <c r="DD181" s="228"/>
      <c r="DE181" s="228"/>
      <c r="DF181" s="228"/>
      <c r="DG181" s="228"/>
      <c r="DH181" s="228"/>
      <c r="DI181" s="228"/>
      <c r="DJ181" s="228"/>
      <c r="DK181" s="228"/>
      <c r="DL181" s="228"/>
      <c r="DM181" s="228"/>
      <c r="DN181" s="228"/>
      <c r="DO181" s="228"/>
      <c r="DP181" s="228"/>
      <c r="DQ181" s="228"/>
      <c r="DR181" s="228"/>
      <c r="DS181" s="228"/>
      <c r="DT181" s="228"/>
      <c r="DU181" s="228"/>
      <c r="DV181" s="228"/>
      <c r="DW181" s="228"/>
      <c r="DX181" s="228"/>
      <c r="DY181" s="228"/>
      <c r="DZ181" s="228"/>
      <c r="EA181" s="228"/>
      <c r="EB181" s="228"/>
      <c r="EC181" s="228"/>
      <c r="ED181" s="228"/>
      <c r="EE181" s="228"/>
      <c r="EF181" s="228"/>
      <c r="EG181" s="228"/>
      <c r="EH181" s="228"/>
      <c r="EI181" s="228"/>
      <c r="EJ181" s="228"/>
      <c r="EK181" s="228"/>
      <c r="EL181" s="228"/>
      <c r="EM181" s="228"/>
    </row>
    <row r="182" spans="92:143" ht="15" customHeight="1">
      <c r="CN182" s="222"/>
      <c r="CV182" s="228"/>
      <c r="CW182" s="228"/>
      <c r="CX182" s="228"/>
      <c r="CY182" s="228"/>
      <c r="CZ182" s="228"/>
      <c r="DA182" s="228"/>
      <c r="DB182" s="228"/>
      <c r="DC182" s="228"/>
      <c r="DD182" s="228"/>
      <c r="DE182" s="228"/>
      <c r="DF182" s="228"/>
      <c r="DG182" s="228"/>
      <c r="DH182" s="228"/>
      <c r="DI182" s="228"/>
      <c r="DJ182" s="228"/>
      <c r="DK182" s="228"/>
      <c r="DL182" s="228"/>
      <c r="DM182" s="228"/>
      <c r="DN182" s="228"/>
      <c r="DO182" s="228"/>
      <c r="DP182" s="228"/>
      <c r="DQ182" s="228"/>
      <c r="DR182" s="228"/>
      <c r="DS182" s="228"/>
      <c r="DT182" s="228"/>
      <c r="DU182" s="228"/>
      <c r="DV182" s="228"/>
      <c r="DW182" s="228"/>
      <c r="DX182" s="228"/>
      <c r="DY182" s="228"/>
      <c r="DZ182" s="228"/>
      <c r="EA182" s="228"/>
      <c r="EB182" s="228"/>
      <c r="EC182" s="228"/>
      <c r="ED182" s="228"/>
      <c r="EE182" s="228"/>
      <c r="EF182" s="228"/>
      <c r="EG182" s="228"/>
      <c r="EH182" s="228"/>
      <c r="EI182" s="228"/>
      <c r="EJ182" s="228"/>
      <c r="EK182" s="228"/>
      <c r="EL182" s="228"/>
      <c r="EM182" s="228"/>
    </row>
    <row r="183" spans="92:143" ht="15" customHeight="1">
      <c r="CN183" s="222"/>
      <c r="CV183" s="228"/>
      <c r="CW183" s="228"/>
      <c r="CX183" s="228"/>
      <c r="CY183" s="228"/>
      <c r="CZ183" s="228"/>
      <c r="DA183" s="228"/>
      <c r="DB183" s="228"/>
      <c r="DC183" s="228"/>
      <c r="DD183" s="228"/>
      <c r="DE183" s="228"/>
      <c r="DF183" s="228"/>
      <c r="DG183" s="228"/>
      <c r="DH183" s="228"/>
      <c r="DI183" s="228"/>
      <c r="DJ183" s="228"/>
      <c r="DK183" s="228"/>
      <c r="DL183" s="228"/>
      <c r="DM183" s="228"/>
      <c r="DN183" s="228"/>
      <c r="DO183" s="228"/>
      <c r="DP183" s="228"/>
      <c r="DQ183" s="228"/>
      <c r="DR183" s="228"/>
      <c r="DS183" s="228"/>
      <c r="DT183" s="228"/>
      <c r="DU183" s="228"/>
      <c r="DV183" s="228"/>
      <c r="DW183" s="228"/>
      <c r="DX183" s="228"/>
      <c r="DY183" s="228"/>
      <c r="DZ183" s="228"/>
      <c r="EA183" s="228"/>
      <c r="EB183" s="228"/>
      <c r="EC183" s="228"/>
      <c r="ED183" s="228"/>
      <c r="EE183" s="228"/>
      <c r="EF183" s="228"/>
      <c r="EG183" s="228"/>
      <c r="EH183" s="228"/>
      <c r="EI183" s="228"/>
      <c r="EJ183" s="228"/>
      <c r="EK183" s="228"/>
      <c r="EL183" s="228"/>
      <c r="EM183" s="228"/>
    </row>
    <row r="184" spans="92:143" ht="15" customHeight="1">
      <c r="CN184" s="222"/>
      <c r="CV184" s="228"/>
      <c r="CW184" s="228"/>
      <c r="CX184" s="228"/>
      <c r="CY184" s="228"/>
      <c r="CZ184" s="228"/>
      <c r="DA184" s="228"/>
      <c r="DB184" s="228"/>
      <c r="DC184" s="228"/>
      <c r="DD184" s="228"/>
      <c r="DE184" s="228"/>
      <c r="DF184" s="228"/>
      <c r="DG184" s="228"/>
      <c r="DH184" s="228"/>
      <c r="DI184" s="228"/>
      <c r="DJ184" s="228"/>
      <c r="DK184" s="228"/>
      <c r="DL184" s="228"/>
      <c r="DM184" s="228"/>
      <c r="DN184" s="228"/>
      <c r="DO184" s="228"/>
      <c r="DP184" s="228"/>
      <c r="DQ184" s="228"/>
      <c r="DR184" s="228"/>
      <c r="DS184" s="228"/>
      <c r="DT184" s="228"/>
      <c r="DU184" s="228"/>
      <c r="DV184" s="228"/>
      <c r="DW184" s="228"/>
      <c r="DX184" s="228"/>
      <c r="DY184" s="228"/>
      <c r="DZ184" s="228"/>
      <c r="EA184" s="228"/>
      <c r="EB184" s="228"/>
      <c r="EC184" s="228"/>
      <c r="ED184" s="228"/>
      <c r="EE184" s="228"/>
      <c r="EF184" s="228"/>
      <c r="EG184" s="228"/>
      <c r="EH184" s="228"/>
      <c r="EI184" s="228"/>
      <c r="EJ184" s="228"/>
      <c r="EK184" s="228"/>
      <c r="EL184" s="228"/>
      <c r="EM184" s="228"/>
    </row>
    <row r="185" spans="92:143" ht="15" customHeight="1">
      <c r="CN185" s="222"/>
      <c r="CV185" s="228"/>
      <c r="CW185" s="228"/>
      <c r="CX185" s="228"/>
      <c r="CY185" s="228"/>
      <c r="CZ185" s="228"/>
      <c r="DA185" s="228"/>
      <c r="DB185" s="228"/>
      <c r="DC185" s="228"/>
      <c r="DD185" s="228"/>
      <c r="DE185" s="228"/>
      <c r="DF185" s="228"/>
      <c r="DG185" s="228"/>
      <c r="DH185" s="228"/>
      <c r="DI185" s="228"/>
      <c r="DJ185" s="228"/>
      <c r="DK185" s="228"/>
      <c r="DL185" s="228"/>
      <c r="DM185" s="228"/>
      <c r="DN185" s="228"/>
      <c r="DO185" s="228"/>
      <c r="DP185" s="228"/>
      <c r="DQ185" s="228"/>
      <c r="DR185" s="228"/>
      <c r="DS185" s="228"/>
      <c r="DT185" s="228"/>
      <c r="DU185" s="228"/>
      <c r="DV185" s="228"/>
      <c r="DW185" s="228"/>
      <c r="DX185" s="228"/>
      <c r="DY185" s="228"/>
      <c r="DZ185" s="228"/>
      <c r="EA185" s="228"/>
      <c r="EB185" s="228"/>
      <c r="EC185" s="228"/>
      <c r="ED185" s="228"/>
      <c r="EE185" s="228"/>
      <c r="EF185" s="228"/>
      <c r="EG185" s="228"/>
      <c r="EH185" s="228"/>
      <c r="EI185" s="228"/>
      <c r="EJ185" s="228"/>
      <c r="EK185" s="228"/>
      <c r="EL185" s="228"/>
      <c r="EM185" s="228"/>
    </row>
    <row r="186" spans="92:143" ht="15" customHeight="1">
      <c r="CN186" s="222"/>
      <c r="CV186" s="228"/>
      <c r="CW186" s="228"/>
      <c r="CX186" s="228"/>
      <c r="CY186" s="228"/>
      <c r="CZ186" s="228"/>
      <c r="DA186" s="228"/>
      <c r="DB186" s="228"/>
      <c r="DC186" s="228"/>
      <c r="DD186" s="228"/>
      <c r="DE186" s="228"/>
      <c r="DF186" s="228"/>
      <c r="DG186" s="228"/>
      <c r="DH186" s="228"/>
      <c r="DI186" s="228"/>
      <c r="DJ186" s="228"/>
      <c r="DK186" s="228"/>
      <c r="DL186" s="228"/>
      <c r="DM186" s="228"/>
      <c r="DN186" s="228"/>
      <c r="DO186" s="228"/>
      <c r="DP186" s="228"/>
      <c r="DQ186" s="228"/>
      <c r="DR186" s="228"/>
      <c r="DS186" s="228"/>
      <c r="DT186" s="228"/>
      <c r="DU186" s="228"/>
      <c r="DV186" s="228"/>
      <c r="DW186" s="228"/>
      <c r="DX186" s="228"/>
      <c r="DY186" s="228"/>
      <c r="DZ186" s="228"/>
      <c r="EA186" s="228"/>
      <c r="EB186" s="228"/>
      <c r="EC186" s="228"/>
      <c r="ED186" s="228"/>
      <c r="EE186" s="228"/>
      <c r="EF186" s="228"/>
      <c r="EG186" s="228"/>
      <c r="EH186" s="228"/>
      <c r="EI186" s="228"/>
      <c r="EJ186" s="228"/>
      <c r="EK186" s="228"/>
      <c r="EL186" s="228"/>
      <c r="EM186" s="228"/>
    </row>
    <row r="187" spans="92:143" ht="15" customHeight="1">
      <c r="CN187" s="222"/>
      <c r="CV187" s="228"/>
      <c r="CW187" s="228"/>
      <c r="CX187" s="228"/>
      <c r="CY187" s="228"/>
      <c r="CZ187" s="228"/>
      <c r="DA187" s="228"/>
      <c r="DB187" s="228"/>
      <c r="DC187" s="228"/>
      <c r="DD187" s="228"/>
      <c r="DE187" s="228"/>
      <c r="DF187" s="228"/>
      <c r="DG187" s="228"/>
      <c r="DH187" s="228"/>
      <c r="DI187" s="228"/>
      <c r="DJ187" s="228"/>
      <c r="DK187" s="228"/>
      <c r="DL187" s="228"/>
      <c r="DM187" s="228"/>
      <c r="DN187" s="228"/>
      <c r="DO187" s="228"/>
      <c r="DP187" s="228"/>
      <c r="DQ187" s="228"/>
      <c r="DR187" s="228"/>
      <c r="DS187" s="228"/>
      <c r="DT187" s="228"/>
      <c r="DU187" s="228"/>
      <c r="DV187" s="228"/>
      <c r="DW187" s="228"/>
      <c r="DX187" s="228"/>
      <c r="DY187" s="228"/>
      <c r="DZ187" s="228"/>
      <c r="EA187" s="228"/>
      <c r="EB187" s="228"/>
      <c r="EC187" s="228"/>
      <c r="ED187" s="228"/>
      <c r="EE187" s="228"/>
      <c r="EF187" s="228"/>
      <c r="EG187" s="228"/>
      <c r="EH187" s="228"/>
      <c r="EI187" s="228"/>
      <c r="EJ187" s="228"/>
      <c r="EK187" s="228"/>
      <c r="EL187" s="228"/>
      <c r="EM187" s="228"/>
    </row>
    <row r="188" spans="92:143" ht="15" customHeight="1">
      <c r="CN188" s="222"/>
      <c r="CV188" s="228"/>
      <c r="CW188" s="228"/>
      <c r="CX188" s="228"/>
      <c r="CY188" s="228"/>
      <c r="CZ188" s="228"/>
      <c r="DA188" s="228"/>
      <c r="DB188" s="228"/>
      <c r="DC188" s="228"/>
      <c r="DD188" s="228"/>
      <c r="DE188" s="228"/>
      <c r="DF188" s="228"/>
      <c r="DG188" s="228"/>
      <c r="DH188" s="228"/>
      <c r="DI188" s="228"/>
      <c r="DJ188" s="228"/>
      <c r="DK188" s="228"/>
      <c r="DL188" s="228"/>
      <c r="DM188" s="228"/>
      <c r="DN188" s="228"/>
      <c r="DO188" s="228"/>
      <c r="DP188" s="228"/>
      <c r="DQ188" s="228"/>
      <c r="DR188" s="228"/>
      <c r="DS188" s="228"/>
      <c r="DT188" s="228"/>
      <c r="DU188" s="228"/>
      <c r="DV188" s="228"/>
      <c r="DW188" s="228"/>
      <c r="DX188" s="228"/>
      <c r="DY188" s="228"/>
      <c r="DZ188" s="228"/>
      <c r="EA188" s="228"/>
      <c r="EB188" s="228"/>
      <c r="EC188" s="228"/>
      <c r="ED188" s="228"/>
      <c r="EE188" s="228"/>
      <c r="EF188" s="228"/>
      <c r="EG188" s="228"/>
      <c r="EH188" s="228"/>
      <c r="EI188" s="228"/>
      <c r="EJ188" s="228"/>
      <c r="EK188" s="228"/>
      <c r="EL188" s="228"/>
      <c r="EM188" s="228"/>
    </row>
    <row r="189" spans="92:143" ht="15" customHeight="1">
      <c r="CN189" s="222"/>
      <c r="CV189" s="228"/>
      <c r="CW189" s="228"/>
      <c r="CX189" s="228"/>
      <c r="CY189" s="228"/>
      <c r="CZ189" s="228"/>
      <c r="DA189" s="228"/>
      <c r="DB189" s="228"/>
      <c r="DC189" s="228"/>
      <c r="DD189" s="228"/>
      <c r="DE189" s="228"/>
      <c r="DF189" s="228"/>
      <c r="DG189" s="228"/>
      <c r="DH189" s="228"/>
      <c r="DI189" s="228"/>
      <c r="DJ189" s="228"/>
      <c r="DK189" s="228"/>
      <c r="DL189" s="228"/>
      <c r="DM189" s="228"/>
      <c r="DN189" s="228"/>
      <c r="DO189" s="228"/>
      <c r="DP189" s="228"/>
      <c r="DQ189" s="228"/>
      <c r="DR189" s="228"/>
      <c r="DS189" s="228"/>
      <c r="DT189" s="228"/>
      <c r="DU189" s="228"/>
      <c r="DV189" s="228"/>
      <c r="DW189" s="228"/>
      <c r="DX189" s="228"/>
      <c r="DY189" s="228"/>
      <c r="DZ189" s="228"/>
      <c r="EA189" s="228"/>
      <c r="EB189" s="228"/>
      <c r="EC189" s="228"/>
      <c r="ED189" s="228"/>
      <c r="EE189" s="228"/>
      <c r="EF189" s="228"/>
      <c r="EG189" s="228"/>
      <c r="EH189" s="228"/>
      <c r="EI189" s="228"/>
      <c r="EJ189" s="228"/>
      <c r="EK189" s="228"/>
      <c r="EL189" s="228"/>
      <c r="EM189" s="228"/>
    </row>
    <row r="190" spans="92:143" ht="15" customHeight="1">
      <c r="CN190" s="222"/>
      <c r="CV190" s="228"/>
      <c r="CW190" s="228"/>
      <c r="CX190" s="228"/>
      <c r="CY190" s="228"/>
      <c r="CZ190" s="228"/>
      <c r="DA190" s="228"/>
      <c r="DB190" s="228"/>
      <c r="DC190" s="228"/>
      <c r="DD190" s="228"/>
      <c r="DE190" s="228"/>
      <c r="DF190" s="228"/>
      <c r="DG190" s="228"/>
      <c r="DH190" s="228"/>
      <c r="DI190" s="228"/>
      <c r="DJ190" s="228"/>
      <c r="DK190" s="228"/>
      <c r="DL190" s="228"/>
      <c r="DM190" s="228"/>
      <c r="DN190" s="228"/>
      <c r="DO190" s="228"/>
      <c r="DP190" s="228"/>
      <c r="DQ190" s="228"/>
      <c r="DR190" s="228"/>
      <c r="DS190" s="228"/>
      <c r="DT190" s="228"/>
      <c r="DU190" s="228"/>
      <c r="DV190" s="228"/>
      <c r="DW190" s="228"/>
      <c r="DX190" s="228"/>
      <c r="DY190" s="228"/>
      <c r="DZ190" s="228"/>
      <c r="EA190" s="228"/>
      <c r="EB190" s="228"/>
      <c r="EC190" s="228"/>
      <c r="ED190" s="228"/>
      <c r="EE190" s="228"/>
      <c r="EF190" s="228"/>
      <c r="EG190" s="228"/>
      <c r="EH190" s="228"/>
      <c r="EI190" s="228"/>
      <c r="EJ190" s="228"/>
      <c r="EK190" s="228"/>
      <c r="EL190" s="228"/>
      <c r="EM190" s="228"/>
    </row>
    <row r="191" spans="92:143" ht="15" customHeight="1">
      <c r="CN191" s="222"/>
      <c r="CV191" s="228"/>
      <c r="CW191" s="228"/>
      <c r="CX191" s="228"/>
      <c r="CY191" s="228"/>
      <c r="CZ191" s="228"/>
      <c r="DA191" s="228"/>
      <c r="DB191" s="228"/>
      <c r="DC191" s="228"/>
      <c r="DD191" s="228"/>
      <c r="DE191" s="228"/>
      <c r="DF191" s="228"/>
      <c r="DG191" s="228"/>
      <c r="DH191" s="228"/>
      <c r="DI191" s="228"/>
      <c r="DJ191" s="228"/>
      <c r="DK191" s="228"/>
      <c r="DL191" s="228"/>
      <c r="DM191" s="228"/>
      <c r="DN191" s="228"/>
      <c r="DO191" s="228"/>
      <c r="DP191" s="228"/>
      <c r="DQ191" s="228"/>
      <c r="DR191" s="228"/>
      <c r="DS191" s="228"/>
      <c r="DT191" s="228"/>
      <c r="DU191" s="228"/>
      <c r="DV191" s="228"/>
      <c r="DW191" s="228"/>
      <c r="DX191" s="228"/>
      <c r="DY191" s="228"/>
      <c r="DZ191" s="228"/>
      <c r="EA191" s="228"/>
      <c r="EB191" s="228"/>
      <c r="EC191" s="228"/>
      <c r="ED191" s="228"/>
      <c r="EE191" s="228"/>
      <c r="EF191" s="228"/>
      <c r="EG191" s="228"/>
      <c r="EH191" s="228"/>
      <c r="EI191" s="228"/>
      <c r="EJ191" s="228"/>
      <c r="EK191" s="228"/>
      <c r="EL191" s="228"/>
      <c r="EM191" s="228"/>
    </row>
    <row r="192" spans="92:143" ht="15" customHeight="1">
      <c r="CN192" s="222"/>
      <c r="CV192" s="228"/>
      <c r="CW192" s="228"/>
      <c r="CX192" s="228"/>
      <c r="CY192" s="228"/>
      <c r="CZ192" s="228"/>
      <c r="DA192" s="228"/>
      <c r="DB192" s="228"/>
      <c r="DC192" s="228"/>
      <c r="DD192" s="228"/>
      <c r="DE192" s="228"/>
      <c r="DF192" s="228"/>
      <c r="DG192" s="228"/>
      <c r="DH192" s="228"/>
      <c r="DI192" s="228"/>
      <c r="DJ192" s="228"/>
      <c r="DK192" s="228"/>
      <c r="DL192" s="228"/>
      <c r="DM192" s="228"/>
      <c r="DN192" s="228"/>
      <c r="DO192" s="228"/>
      <c r="DP192" s="228"/>
      <c r="DQ192" s="228"/>
      <c r="DR192" s="228"/>
      <c r="DS192" s="228"/>
      <c r="DT192" s="228"/>
      <c r="DU192" s="228"/>
      <c r="DV192" s="228"/>
      <c r="DW192" s="228"/>
      <c r="DX192" s="228"/>
      <c r="DY192" s="228"/>
      <c r="DZ192" s="228"/>
      <c r="EA192" s="228"/>
      <c r="EB192" s="228"/>
      <c r="EC192" s="228"/>
      <c r="ED192" s="228"/>
      <c r="EE192" s="228"/>
      <c r="EF192" s="228"/>
      <c r="EG192" s="228"/>
      <c r="EH192" s="228"/>
      <c r="EI192" s="228"/>
      <c r="EJ192" s="228"/>
      <c r="EK192" s="228"/>
      <c r="EL192" s="228"/>
      <c r="EM192" s="228"/>
    </row>
    <row r="193" spans="92:143" ht="15" customHeight="1">
      <c r="CN193" s="222"/>
      <c r="CV193" s="228"/>
      <c r="CW193" s="228"/>
      <c r="CX193" s="228"/>
      <c r="CY193" s="228"/>
      <c r="CZ193" s="228"/>
      <c r="DA193" s="228"/>
      <c r="DB193" s="228"/>
      <c r="DC193" s="228"/>
      <c r="DD193" s="228"/>
      <c r="DE193" s="228"/>
      <c r="DF193" s="228"/>
      <c r="DG193" s="228"/>
      <c r="DH193" s="228"/>
      <c r="DI193" s="228"/>
      <c r="DJ193" s="228"/>
      <c r="DK193" s="228"/>
      <c r="DL193" s="228"/>
      <c r="DM193" s="228"/>
      <c r="DN193" s="228"/>
      <c r="DO193" s="228"/>
      <c r="DP193" s="228"/>
      <c r="DQ193" s="228"/>
      <c r="DR193" s="228"/>
      <c r="DS193" s="228"/>
      <c r="DT193" s="228"/>
      <c r="DU193" s="228"/>
      <c r="DV193" s="228"/>
      <c r="DW193" s="228"/>
      <c r="DX193" s="228"/>
      <c r="DY193" s="228"/>
      <c r="DZ193" s="228"/>
      <c r="EA193" s="228"/>
      <c r="EB193" s="228"/>
      <c r="EC193" s="228"/>
      <c r="ED193" s="228"/>
      <c r="EE193" s="228"/>
      <c r="EF193" s="228"/>
      <c r="EG193" s="228"/>
      <c r="EH193" s="228"/>
      <c r="EI193" s="228"/>
      <c r="EJ193" s="228"/>
      <c r="EK193" s="228"/>
      <c r="EL193" s="228"/>
      <c r="EM193" s="228"/>
    </row>
    <row r="194" spans="92:143" ht="15" customHeight="1">
      <c r="CN194" s="222"/>
      <c r="CV194" s="228"/>
      <c r="CW194" s="228"/>
      <c r="CX194" s="228"/>
      <c r="CY194" s="228"/>
      <c r="CZ194" s="228"/>
      <c r="DA194" s="228"/>
      <c r="DB194" s="228"/>
      <c r="DC194" s="228"/>
      <c r="DD194" s="228"/>
      <c r="DE194" s="228"/>
      <c r="DF194" s="228"/>
      <c r="DG194" s="228"/>
      <c r="DH194" s="228"/>
      <c r="DI194" s="228"/>
      <c r="DJ194" s="228"/>
      <c r="DK194" s="228"/>
      <c r="DL194" s="228"/>
      <c r="DM194" s="228"/>
      <c r="DN194" s="228"/>
      <c r="DO194" s="228"/>
      <c r="DP194" s="228"/>
      <c r="DQ194" s="228"/>
      <c r="DR194" s="228"/>
      <c r="DS194" s="228"/>
      <c r="DT194" s="228"/>
      <c r="DU194" s="228"/>
      <c r="DV194" s="228"/>
      <c r="DW194" s="228"/>
      <c r="DX194" s="228"/>
      <c r="DY194" s="228"/>
      <c r="DZ194" s="228"/>
      <c r="EA194" s="228"/>
      <c r="EB194" s="228"/>
      <c r="EC194" s="228"/>
      <c r="ED194" s="228"/>
      <c r="EE194" s="228"/>
      <c r="EF194" s="228"/>
      <c r="EG194" s="228"/>
      <c r="EH194" s="228"/>
      <c r="EI194" s="228"/>
      <c r="EJ194" s="228"/>
      <c r="EK194" s="228"/>
      <c r="EL194" s="228"/>
      <c r="EM194" s="228"/>
    </row>
    <row r="195" spans="92:143" ht="15" customHeight="1">
      <c r="CN195" s="222"/>
      <c r="CV195" s="228"/>
      <c r="CW195" s="228"/>
      <c r="CX195" s="228"/>
      <c r="CY195" s="228"/>
      <c r="CZ195" s="228"/>
      <c r="DA195" s="228"/>
      <c r="DB195" s="228"/>
      <c r="DC195" s="228"/>
      <c r="DD195" s="228"/>
      <c r="DE195" s="228"/>
      <c r="DF195" s="228"/>
      <c r="DG195" s="228"/>
      <c r="DH195" s="228"/>
      <c r="DI195" s="228"/>
      <c r="DJ195" s="228"/>
      <c r="DK195" s="228"/>
      <c r="DL195" s="228"/>
      <c r="DM195" s="228"/>
      <c r="DN195" s="228"/>
      <c r="DO195" s="228"/>
      <c r="DP195" s="228"/>
      <c r="DQ195" s="228"/>
      <c r="DR195" s="228"/>
      <c r="DS195" s="228"/>
      <c r="DT195" s="228"/>
      <c r="DU195" s="228"/>
      <c r="DV195" s="228"/>
      <c r="DW195" s="228"/>
      <c r="DX195" s="228"/>
      <c r="DY195" s="228"/>
      <c r="DZ195" s="228"/>
      <c r="EA195" s="228"/>
      <c r="EB195" s="228"/>
      <c r="EC195" s="228"/>
      <c r="ED195" s="228"/>
      <c r="EE195" s="228"/>
      <c r="EF195" s="228"/>
      <c r="EG195" s="228"/>
      <c r="EH195" s="228"/>
      <c r="EI195" s="228"/>
      <c r="EJ195" s="228"/>
      <c r="EK195" s="228"/>
      <c r="EL195" s="228"/>
      <c r="EM195" s="228"/>
    </row>
    <row r="196" spans="92:143" ht="15" customHeight="1">
      <c r="CN196" s="222"/>
      <c r="CV196" s="228"/>
      <c r="CW196" s="228"/>
      <c r="CX196" s="228"/>
      <c r="CY196" s="228"/>
      <c r="CZ196" s="228"/>
      <c r="DA196" s="228"/>
      <c r="DB196" s="228"/>
      <c r="DC196" s="228"/>
      <c r="DD196" s="228"/>
      <c r="DE196" s="228"/>
      <c r="DF196" s="228"/>
      <c r="DG196" s="228"/>
      <c r="DH196" s="228"/>
      <c r="DI196" s="228"/>
      <c r="DJ196" s="228"/>
      <c r="DK196" s="228"/>
      <c r="DL196" s="228"/>
      <c r="DM196" s="228"/>
      <c r="DN196" s="228"/>
      <c r="DO196" s="228"/>
      <c r="DP196" s="228"/>
      <c r="DQ196" s="228"/>
      <c r="DR196" s="228"/>
      <c r="DS196" s="228"/>
      <c r="DT196" s="228"/>
      <c r="DU196" s="228"/>
      <c r="DV196" s="228"/>
      <c r="DW196" s="228"/>
      <c r="DX196" s="228"/>
      <c r="DY196" s="228"/>
      <c r="DZ196" s="228"/>
      <c r="EA196" s="228"/>
      <c r="EB196" s="228"/>
      <c r="EC196" s="228"/>
      <c r="ED196" s="228"/>
      <c r="EE196" s="228"/>
      <c r="EF196" s="228"/>
      <c r="EG196" s="228"/>
      <c r="EH196" s="228"/>
      <c r="EI196" s="228"/>
      <c r="EJ196" s="228"/>
      <c r="EK196" s="228"/>
      <c r="EL196" s="228"/>
      <c r="EM196" s="228"/>
    </row>
    <row r="197" spans="92:143" ht="15" customHeight="1">
      <c r="CN197" s="222"/>
      <c r="CV197" s="228"/>
      <c r="CW197" s="228"/>
      <c r="CX197" s="228"/>
      <c r="CY197" s="228"/>
      <c r="CZ197" s="228"/>
      <c r="DA197" s="228"/>
      <c r="DB197" s="228"/>
      <c r="DC197" s="228"/>
      <c r="DD197" s="228"/>
      <c r="DE197" s="228"/>
      <c r="DF197" s="228"/>
      <c r="DG197" s="228"/>
      <c r="DH197" s="228"/>
      <c r="DI197" s="228"/>
      <c r="DJ197" s="228"/>
      <c r="DK197" s="228"/>
      <c r="DL197" s="228"/>
      <c r="DM197" s="228"/>
      <c r="DN197" s="228"/>
      <c r="DO197" s="228"/>
      <c r="DP197" s="228"/>
      <c r="DQ197" s="228"/>
      <c r="DR197" s="228"/>
      <c r="DS197" s="228"/>
      <c r="DT197" s="228"/>
      <c r="DU197" s="228"/>
      <c r="DV197" s="228"/>
      <c r="DW197" s="228"/>
      <c r="DX197" s="228"/>
      <c r="DY197" s="228"/>
      <c r="DZ197" s="228"/>
      <c r="EA197" s="228"/>
      <c r="EB197" s="228"/>
      <c r="EC197" s="228"/>
      <c r="ED197" s="228"/>
      <c r="EE197" s="228"/>
      <c r="EF197" s="228"/>
      <c r="EG197" s="228"/>
      <c r="EH197" s="228"/>
      <c r="EI197" s="228"/>
      <c r="EJ197" s="228"/>
      <c r="EK197" s="228"/>
      <c r="EL197" s="228"/>
      <c r="EM197" s="228"/>
    </row>
    <row r="198" spans="92:143" ht="15" customHeight="1">
      <c r="CN198" s="222"/>
      <c r="CV198" s="228"/>
      <c r="CW198" s="228"/>
      <c r="CX198" s="228"/>
      <c r="CY198" s="228"/>
      <c r="CZ198" s="228"/>
      <c r="DA198" s="228"/>
      <c r="DB198" s="228"/>
      <c r="DC198" s="228"/>
      <c r="DD198" s="228"/>
      <c r="DE198" s="228"/>
      <c r="DF198" s="228"/>
      <c r="DG198" s="228"/>
      <c r="DH198" s="228"/>
      <c r="DI198" s="228"/>
      <c r="DJ198" s="228"/>
      <c r="DK198" s="228"/>
      <c r="DL198" s="228"/>
      <c r="DM198" s="228"/>
      <c r="DN198" s="228"/>
      <c r="DO198" s="228"/>
      <c r="DP198" s="228"/>
      <c r="DQ198" s="228"/>
      <c r="DR198" s="228"/>
      <c r="DS198" s="228"/>
      <c r="DT198" s="228"/>
      <c r="DU198" s="228"/>
      <c r="DV198" s="228"/>
      <c r="DW198" s="228"/>
      <c r="DX198" s="228"/>
      <c r="DY198" s="228"/>
      <c r="DZ198" s="228"/>
      <c r="EA198" s="228"/>
      <c r="EB198" s="228"/>
      <c r="EC198" s="228"/>
      <c r="ED198" s="228"/>
      <c r="EE198" s="228"/>
      <c r="EF198" s="228"/>
      <c r="EG198" s="228"/>
      <c r="EH198" s="228"/>
      <c r="EI198" s="228"/>
      <c r="EJ198" s="228"/>
      <c r="EK198" s="228"/>
      <c r="EL198" s="228"/>
      <c r="EM198" s="228"/>
    </row>
    <row r="199" spans="92:143" ht="15" customHeight="1">
      <c r="CN199" s="222"/>
      <c r="CV199" s="228"/>
      <c r="CW199" s="228"/>
      <c r="CX199" s="228"/>
      <c r="CY199" s="228"/>
      <c r="CZ199" s="228"/>
      <c r="DA199" s="228"/>
      <c r="DB199" s="228"/>
      <c r="DC199" s="228"/>
      <c r="DD199" s="228"/>
      <c r="DE199" s="228"/>
      <c r="DF199" s="228"/>
      <c r="DG199" s="228"/>
      <c r="DH199" s="228"/>
      <c r="DI199" s="228"/>
      <c r="DJ199" s="228"/>
      <c r="DK199" s="228"/>
      <c r="DL199" s="228"/>
      <c r="DM199" s="228"/>
      <c r="DN199" s="228"/>
      <c r="DO199" s="228"/>
      <c r="DP199" s="228"/>
      <c r="DQ199" s="228"/>
      <c r="DR199" s="228"/>
      <c r="DS199" s="228"/>
      <c r="DT199" s="228"/>
      <c r="DU199" s="228"/>
      <c r="DV199" s="228"/>
      <c r="DW199" s="228"/>
      <c r="DX199" s="228"/>
      <c r="DY199" s="228"/>
      <c r="DZ199" s="228"/>
      <c r="EA199" s="228"/>
      <c r="EB199" s="228"/>
      <c r="EC199" s="228"/>
      <c r="ED199" s="228"/>
      <c r="EE199" s="228"/>
      <c r="EF199" s="228"/>
      <c r="EG199" s="228"/>
      <c r="EH199" s="228"/>
      <c r="EI199" s="228"/>
      <c r="EJ199" s="228"/>
      <c r="EK199" s="228"/>
      <c r="EL199" s="228"/>
      <c r="EM199" s="228"/>
    </row>
    <row r="200" spans="92:143" ht="15" customHeight="1">
      <c r="CN200" s="222"/>
      <c r="CV200" s="228"/>
      <c r="CW200" s="228"/>
      <c r="CX200" s="228"/>
      <c r="CY200" s="228"/>
      <c r="CZ200" s="228"/>
      <c r="DA200" s="228"/>
      <c r="DB200" s="228"/>
      <c r="DC200" s="228"/>
      <c r="DD200" s="228"/>
      <c r="DE200" s="228"/>
      <c r="DF200" s="228"/>
      <c r="DG200" s="228"/>
      <c r="DH200" s="228"/>
      <c r="DI200" s="228"/>
      <c r="DJ200" s="228"/>
      <c r="DK200" s="228"/>
      <c r="DL200" s="228"/>
      <c r="DM200" s="228"/>
      <c r="DN200" s="228"/>
      <c r="DO200" s="228"/>
      <c r="DP200" s="228"/>
      <c r="DQ200" s="228"/>
      <c r="DR200" s="228"/>
      <c r="DS200" s="228"/>
      <c r="DT200" s="228"/>
      <c r="DU200" s="228"/>
      <c r="DV200" s="228"/>
      <c r="DW200" s="228"/>
      <c r="DX200" s="228"/>
      <c r="DY200" s="228"/>
      <c r="DZ200" s="228"/>
      <c r="EA200" s="228"/>
      <c r="EB200" s="228"/>
      <c r="EC200" s="228"/>
      <c r="ED200" s="228"/>
      <c r="EE200" s="228"/>
      <c r="EF200" s="228"/>
      <c r="EG200" s="228"/>
      <c r="EH200" s="228"/>
      <c r="EI200" s="228"/>
      <c r="EJ200" s="228"/>
      <c r="EK200" s="228"/>
      <c r="EL200" s="228"/>
      <c r="EM200" s="228"/>
    </row>
    <row r="201" spans="92:143" ht="15" customHeight="1">
      <c r="CN201" s="222"/>
      <c r="CV201" s="228"/>
      <c r="CW201" s="228"/>
      <c r="CX201" s="228"/>
      <c r="CY201" s="228"/>
      <c r="CZ201" s="228"/>
      <c r="DA201" s="228"/>
      <c r="DB201" s="228"/>
      <c r="DC201" s="228"/>
      <c r="DD201" s="228"/>
      <c r="DE201" s="228"/>
      <c r="DF201" s="228"/>
      <c r="DG201" s="228"/>
      <c r="DH201" s="228"/>
      <c r="DI201" s="228"/>
      <c r="DJ201" s="228"/>
      <c r="DK201" s="228"/>
      <c r="DL201" s="228"/>
      <c r="DM201" s="228"/>
      <c r="DN201" s="228"/>
      <c r="DO201" s="228"/>
      <c r="DP201" s="228"/>
      <c r="DQ201" s="228"/>
      <c r="DR201" s="228"/>
      <c r="DS201" s="228"/>
      <c r="DT201" s="228"/>
      <c r="DU201" s="228"/>
      <c r="DV201" s="228"/>
      <c r="DW201" s="228"/>
      <c r="DX201" s="228"/>
      <c r="DY201" s="228"/>
      <c r="DZ201" s="228"/>
      <c r="EA201" s="228"/>
      <c r="EB201" s="228"/>
      <c r="EC201" s="228"/>
      <c r="ED201" s="228"/>
      <c r="EE201" s="228"/>
      <c r="EF201" s="228"/>
      <c r="EG201" s="228"/>
      <c r="EH201" s="228"/>
      <c r="EI201" s="228"/>
      <c r="EJ201" s="228"/>
      <c r="EK201" s="228"/>
      <c r="EL201" s="228"/>
      <c r="EM201" s="228"/>
    </row>
    <row r="202" spans="92:143" ht="15" customHeight="1">
      <c r="CN202" s="222"/>
      <c r="CV202" s="228"/>
      <c r="CW202" s="228"/>
      <c r="CX202" s="228"/>
      <c r="CY202" s="228"/>
      <c r="CZ202" s="228"/>
      <c r="DA202" s="228"/>
      <c r="DB202" s="228"/>
      <c r="DC202" s="228"/>
      <c r="DD202" s="228"/>
      <c r="DE202" s="228"/>
      <c r="DF202" s="228"/>
      <c r="DG202" s="228"/>
      <c r="DH202" s="228"/>
      <c r="DI202" s="228"/>
      <c r="DJ202" s="228"/>
      <c r="DK202" s="228"/>
      <c r="DL202" s="228"/>
      <c r="DM202" s="228"/>
      <c r="DN202" s="228"/>
      <c r="DO202" s="228"/>
      <c r="DP202" s="228"/>
      <c r="DQ202" s="228"/>
      <c r="DR202" s="228"/>
      <c r="DS202" s="228"/>
      <c r="DT202" s="228"/>
      <c r="DU202" s="228"/>
      <c r="DV202" s="228"/>
      <c r="DW202" s="228"/>
      <c r="DX202" s="228"/>
      <c r="DY202" s="228"/>
      <c r="DZ202" s="228"/>
      <c r="EA202" s="228"/>
      <c r="EB202" s="228"/>
      <c r="EC202" s="228"/>
      <c r="ED202" s="228"/>
      <c r="EE202" s="228"/>
      <c r="EF202" s="228"/>
      <c r="EG202" s="228"/>
      <c r="EH202" s="228"/>
      <c r="EI202" s="228"/>
      <c r="EJ202" s="228"/>
      <c r="EK202" s="228"/>
      <c r="EL202" s="228"/>
      <c r="EM202" s="228"/>
    </row>
    <row r="203" spans="92:143" ht="15" customHeight="1">
      <c r="CN203" s="222"/>
      <c r="CV203" s="228"/>
      <c r="CW203" s="228"/>
      <c r="CX203" s="228"/>
      <c r="CY203" s="228"/>
      <c r="CZ203" s="228"/>
      <c r="DA203" s="228"/>
      <c r="DB203" s="228"/>
      <c r="DC203" s="228"/>
      <c r="DD203" s="228"/>
      <c r="DE203" s="228"/>
      <c r="DF203" s="228"/>
      <c r="DG203" s="228"/>
      <c r="DH203" s="228"/>
      <c r="DI203" s="228"/>
      <c r="DJ203" s="228"/>
      <c r="DK203" s="228"/>
      <c r="DL203" s="228"/>
      <c r="DM203" s="228"/>
      <c r="DN203" s="228"/>
      <c r="DO203" s="228"/>
      <c r="DP203" s="228"/>
      <c r="DQ203" s="228"/>
      <c r="DR203" s="228"/>
      <c r="DS203" s="228"/>
      <c r="DT203" s="228"/>
      <c r="DU203" s="228"/>
      <c r="DV203" s="228"/>
      <c r="DW203" s="228"/>
      <c r="DX203" s="228"/>
      <c r="DY203" s="228"/>
      <c r="DZ203" s="228"/>
      <c r="EA203" s="228"/>
      <c r="EB203" s="228"/>
      <c r="EC203" s="228"/>
      <c r="ED203" s="228"/>
      <c r="EE203" s="228"/>
      <c r="EF203" s="228"/>
      <c r="EG203" s="228"/>
      <c r="EH203" s="228"/>
      <c r="EI203" s="228"/>
      <c r="EJ203" s="228"/>
      <c r="EK203" s="228"/>
      <c r="EL203" s="228"/>
      <c r="EM203" s="228"/>
    </row>
    <row r="204" spans="92:143" ht="15" customHeight="1">
      <c r="CN204" s="222"/>
      <c r="CV204" s="228"/>
      <c r="CW204" s="228"/>
      <c r="CX204" s="228"/>
      <c r="CY204" s="228"/>
      <c r="CZ204" s="228"/>
      <c r="DA204" s="228"/>
      <c r="DB204" s="228"/>
      <c r="DC204" s="228"/>
      <c r="DD204" s="228"/>
      <c r="DE204" s="228"/>
      <c r="DF204" s="228"/>
      <c r="DG204" s="228"/>
      <c r="DH204" s="228"/>
      <c r="DI204" s="228"/>
      <c r="DJ204" s="228"/>
      <c r="DK204" s="228"/>
      <c r="DL204" s="228"/>
      <c r="DM204" s="228"/>
      <c r="DN204" s="228"/>
      <c r="DO204" s="228"/>
      <c r="DP204" s="228"/>
      <c r="DQ204" s="228"/>
      <c r="DR204" s="228"/>
      <c r="DS204" s="228"/>
      <c r="DT204" s="228"/>
      <c r="DU204" s="228"/>
      <c r="DV204" s="228"/>
      <c r="DW204" s="228"/>
      <c r="DX204" s="228"/>
      <c r="DY204" s="228"/>
      <c r="DZ204" s="228"/>
      <c r="EA204" s="228"/>
      <c r="EB204" s="228"/>
      <c r="EC204" s="228"/>
      <c r="ED204" s="228"/>
      <c r="EE204" s="228"/>
      <c r="EF204" s="228"/>
      <c r="EG204" s="228"/>
      <c r="EH204" s="228"/>
      <c r="EI204" s="228"/>
      <c r="EJ204" s="228"/>
      <c r="EK204" s="228"/>
      <c r="EL204" s="228"/>
      <c r="EM204" s="228"/>
    </row>
    <row r="205" spans="92:143" ht="15" customHeight="1">
      <c r="CN205" s="222"/>
      <c r="CV205" s="228"/>
      <c r="CW205" s="228"/>
      <c r="CX205" s="228"/>
      <c r="CY205" s="228"/>
      <c r="CZ205" s="228"/>
      <c r="DA205" s="228"/>
      <c r="DB205" s="228"/>
      <c r="DC205" s="228"/>
      <c r="DD205" s="228"/>
      <c r="DE205" s="228"/>
      <c r="DF205" s="228"/>
      <c r="DG205" s="228"/>
      <c r="DH205" s="228"/>
      <c r="DI205" s="228"/>
      <c r="DJ205" s="228"/>
      <c r="DK205" s="228"/>
      <c r="DL205" s="228"/>
      <c r="DM205" s="228"/>
      <c r="DN205" s="228"/>
      <c r="DO205" s="228"/>
      <c r="DP205" s="228"/>
      <c r="DQ205" s="228"/>
      <c r="DR205" s="228"/>
      <c r="DS205" s="228"/>
      <c r="DT205" s="228"/>
      <c r="DU205" s="228"/>
      <c r="DV205" s="228"/>
      <c r="DW205" s="228"/>
      <c r="DX205" s="228"/>
      <c r="DY205" s="228"/>
      <c r="DZ205" s="228"/>
      <c r="EA205" s="228"/>
      <c r="EB205" s="228"/>
      <c r="EC205" s="228"/>
      <c r="ED205" s="228"/>
      <c r="EE205" s="228"/>
      <c r="EF205" s="228"/>
      <c r="EG205" s="228"/>
      <c r="EH205" s="228"/>
      <c r="EI205" s="228"/>
      <c r="EJ205" s="228"/>
      <c r="EK205" s="228"/>
      <c r="EL205" s="228"/>
      <c r="EM205" s="228"/>
    </row>
    <row r="206" spans="92:143" ht="15" customHeight="1">
      <c r="CN206" s="222"/>
      <c r="CV206" s="228"/>
      <c r="CW206" s="228"/>
      <c r="CX206" s="228"/>
      <c r="CY206" s="228"/>
      <c r="CZ206" s="228"/>
      <c r="DA206" s="228"/>
      <c r="DB206" s="228"/>
      <c r="DC206" s="228"/>
      <c r="DD206" s="228"/>
      <c r="DE206" s="228"/>
      <c r="DF206" s="228"/>
      <c r="DG206" s="228"/>
      <c r="DH206" s="228"/>
      <c r="DI206" s="228"/>
      <c r="DJ206" s="228"/>
      <c r="DK206" s="228"/>
      <c r="DL206" s="228"/>
      <c r="DM206" s="228"/>
      <c r="DN206" s="228"/>
      <c r="DO206" s="228"/>
      <c r="DP206" s="228"/>
      <c r="DQ206" s="228"/>
      <c r="DR206" s="228"/>
      <c r="DS206" s="228"/>
      <c r="DT206" s="228"/>
      <c r="DU206" s="228"/>
      <c r="DV206" s="228"/>
      <c r="DW206" s="228"/>
      <c r="DX206" s="228"/>
      <c r="DY206" s="228"/>
      <c r="DZ206" s="228"/>
      <c r="EA206" s="228"/>
      <c r="EB206" s="228"/>
      <c r="EC206" s="228"/>
      <c r="ED206" s="228"/>
      <c r="EE206" s="228"/>
      <c r="EF206" s="228"/>
      <c r="EG206" s="228"/>
      <c r="EH206" s="228"/>
      <c r="EI206" s="228"/>
      <c r="EJ206" s="228"/>
      <c r="EK206" s="228"/>
      <c r="EL206" s="228"/>
      <c r="EM206" s="228"/>
    </row>
    <row r="207" spans="92:143" ht="15" customHeight="1">
      <c r="CN207" s="222"/>
      <c r="CV207" s="228"/>
      <c r="CW207" s="228"/>
      <c r="CX207" s="228"/>
      <c r="CY207" s="228"/>
      <c r="CZ207" s="228"/>
      <c r="DA207" s="228"/>
      <c r="DB207" s="228"/>
      <c r="DC207" s="228"/>
      <c r="DD207" s="228"/>
      <c r="DE207" s="228"/>
      <c r="DF207" s="228"/>
      <c r="DG207" s="228"/>
      <c r="DH207" s="228"/>
      <c r="DI207" s="228"/>
      <c r="DJ207" s="228"/>
      <c r="DK207" s="228"/>
      <c r="DL207" s="228"/>
      <c r="DM207" s="228"/>
      <c r="DN207" s="228"/>
      <c r="DO207" s="228"/>
      <c r="DP207" s="228"/>
      <c r="DQ207" s="228"/>
      <c r="DR207" s="228"/>
      <c r="DS207" s="228"/>
      <c r="DT207" s="228"/>
      <c r="DU207" s="228"/>
      <c r="DV207" s="228"/>
      <c r="DW207" s="228"/>
      <c r="DX207" s="228"/>
      <c r="DY207" s="228"/>
      <c r="DZ207" s="228"/>
      <c r="EA207" s="228"/>
      <c r="EB207" s="228"/>
      <c r="EC207" s="228"/>
      <c r="ED207" s="228"/>
      <c r="EE207" s="228"/>
      <c r="EF207" s="228"/>
      <c r="EG207" s="228"/>
      <c r="EH207" s="228"/>
      <c r="EI207" s="228"/>
      <c r="EJ207" s="228"/>
      <c r="EK207" s="228"/>
      <c r="EL207" s="228"/>
      <c r="EM207" s="228"/>
    </row>
    <row r="208" spans="92:143" ht="15" customHeight="1">
      <c r="CN208" s="222"/>
      <c r="CV208" s="228"/>
      <c r="CW208" s="228"/>
      <c r="CX208" s="228"/>
      <c r="CY208" s="228"/>
      <c r="CZ208" s="228"/>
      <c r="DA208" s="228"/>
      <c r="DB208" s="228"/>
      <c r="DC208" s="228"/>
      <c r="DD208" s="228"/>
      <c r="DE208" s="228"/>
      <c r="DF208" s="228"/>
      <c r="DG208" s="228"/>
      <c r="DH208" s="228"/>
      <c r="DI208" s="228"/>
      <c r="DJ208" s="228"/>
      <c r="DK208" s="228"/>
      <c r="DL208" s="228"/>
      <c r="DM208" s="228"/>
      <c r="DN208" s="228"/>
      <c r="DO208" s="228"/>
      <c r="DP208" s="228"/>
      <c r="DQ208" s="228"/>
      <c r="DR208" s="228"/>
      <c r="DS208" s="228"/>
      <c r="DT208" s="228"/>
      <c r="DU208" s="228"/>
      <c r="DV208" s="228"/>
      <c r="DW208" s="228"/>
      <c r="DX208" s="228"/>
      <c r="DY208" s="228"/>
      <c r="DZ208" s="228"/>
      <c r="EA208" s="228"/>
      <c r="EB208" s="228"/>
      <c r="EC208" s="228"/>
      <c r="ED208" s="228"/>
      <c r="EE208" s="228"/>
      <c r="EF208" s="228"/>
      <c r="EG208" s="228"/>
      <c r="EH208" s="228"/>
      <c r="EI208" s="228"/>
      <c r="EJ208" s="228"/>
      <c r="EK208" s="228"/>
      <c r="EL208" s="228"/>
      <c r="EM208" s="228"/>
    </row>
    <row r="209" spans="92:143" ht="15" customHeight="1">
      <c r="CN209" s="222"/>
      <c r="CV209" s="228"/>
      <c r="CW209" s="228"/>
      <c r="CX209" s="228"/>
      <c r="CY209" s="228"/>
      <c r="CZ209" s="228"/>
      <c r="DA209" s="228"/>
      <c r="DB209" s="228"/>
      <c r="DC209" s="228"/>
      <c r="DD209" s="228"/>
      <c r="DE209" s="228"/>
      <c r="DF209" s="228"/>
      <c r="DG209" s="228"/>
      <c r="DH209" s="228"/>
      <c r="DI209" s="228"/>
      <c r="DJ209" s="228"/>
      <c r="DK209" s="228"/>
      <c r="DL209" s="228"/>
      <c r="DM209" s="228"/>
      <c r="DN209" s="228"/>
      <c r="DO209" s="228"/>
      <c r="DP209" s="228"/>
      <c r="DQ209" s="228"/>
      <c r="DR209" s="228"/>
      <c r="DS209" s="228"/>
      <c r="DT209" s="228"/>
      <c r="DU209" s="228"/>
      <c r="DV209" s="228"/>
      <c r="DW209" s="228"/>
      <c r="DX209" s="228"/>
      <c r="DY209" s="228"/>
      <c r="DZ209" s="228"/>
      <c r="EA209" s="228"/>
      <c r="EB209" s="228"/>
      <c r="EC209" s="228"/>
      <c r="ED209" s="228"/>
      <c r="EE209" s="228"/>
      <c r="EF209" s="228"/>
      <c r="EG209" s="228"/>
      <c r="EH209" s="228"/>
      <c r="EI209" s="228"/>
      <c r="EJ209" s="228"/>
      <c r="EK209" s="228"/>
      <c r="EL209" s="228"/>
      <c r="EM209" s="228"/>
    </row>
    <row r="210" spans="92:143" ht="15" customHeight="1">
      <c r="CN210" s="222"/>
      <c r="CV210" s="228"/>
      <c r="CW210" s="228"/>
      <c r="CX210" s="228"/>
      <c r="CY210" s="228"/>
      <c r="CZ210" s="228"/>
      <c r="DA210" s="228"/>
      <c r="DB210" s="228"/>
      <c r="DC210" s="228"/>
      <c r="DD210" s="228"/>
      <c r="DE210" s="228"/>
      <c r="DF210" s="228"/>
      <c r="DG210" s="228"/>
      <c r="DH210" s="228"/>
      <c r="DI210" s="228"/>
      <c r="DJ210" s="228"/>
      <c r="DK210" s="228"/>
      <c r="DL210" s="228"/>
      <c r="DM210" s="228"/>
      <c r="DN210" s="228"/>
      <c r="DO210" s="228"/>
      <c r="DP210" s="228"/>
      <c r="DQ210" s="228"/>
      <c r="DR210" s="228"/>
      <c r="DS210" s="228"/>
      <c r="DT210" s="228"/>
      <c r="DU210" s="228"/>
      <c r="DV210" s="228"/>
      <c r="DW210" s="228"/>
      <c r="DX210" s="228"/>
      <c r="DY210" s="228"/>
      <c r="DZ210" s="228"/>
      <c r="EA210" s="228"/>
      <c r="EB210" s="228"/>
      <c r="EC210" s="228"/>
      <c r="ED210" s="228"/>
      <c r="EE210" s="228"/>
      <c r="EF210" s="228"/>
      <c r="EG210" s="228"/>
      <c r="EH210" s="228"/>
      <c r="EI210" s="228"/>
      <c r="EJ210" s="228"/>
      <c r="EK210" s="228"/>
      <c r="EL210" s="228"/>
      <c r="EM210" s="228"/>
    </row>
    <row r="211" spans="92:143" ht="15" customHeight="1">
      <c r="CN211" s="222"/>
      <c r="CV211" s="228"/>
      <c r="CW211" s="228"/>
      <c r="CX211" s="228"/>
      <c r="CY211" s="228"/>
      <c r="CZ211" s="228"/>
      <c r="DA211" s="228"/>
      <c r="DB211" s="228"/>
      <c r="DC211" s="228"/>
      <c r="DD211" s="228"/>
      <c r="DE211" s="228"/>
      <c r="DF211" s="228"/>
      <c r="DG211" s="228"/>
      <c r="DH211" s="228"/>
      <c r="DI211" s="228"/>
      <c r="DJ211" s="228"/>
      <c r="DK211" s="228"/>
      <c r="DL211" s="228"/>
      <c r="DM211" s="228"/>
      <c r="DN211" s="228"/>
      <c r="DO211" s="228"/>
      <c r="DP211" s="228"/>
      <c r="DQ211" s="228"/>
      <c r="DR211" s="228"/>
      <c r="DS211" s="228"/>
      <c r="DT211" s="228"/>
      <c r="DU211" s="228"/>
      <c r="DV211" s="228"/>
      <c r="DW211" s="228"/>
      <c r="DX211" s="228"/>
      <c r="DY211" s="228"/>
      <c r="DZ211" s="228"/>
      <c r="EA211" s="228"/>
      <c r="EB211" s="228"/>
      <c r="EC211" s="228"/>
      <c r="ED211" s="228"/>
      <c r="EE211" s="228"/>
      <c r="EF211" s="228"/>
      <c r="EG211" s="228"/>
      <c r="EH211" s="228"/>
      <c r="EI211" s="228"/>
      <c r="EJ211" s="228"/>
      <c r="EK211" s="228"/>
      <c r="EL211" s="228"/>
      <c r="EM211" s="228"/>
    </row>
    <row r="212" spans="92:143" ht="15" customHeight="1">
      <c r="CN212" s="222"/>
      <c r="CV212" s="228"/>
      <c r="CW212" s="228"/>
      <c r="CX212" s="228"/>
      <c r="CY212" s="228"/>
      <c r="CZ212" s="228"/>
      <c r="DA212" s="228"/>
      <c r="DB212" s="228"/>
      <c r="DC212" s="228"/>
      <c r="DD212" s="228"/>
      <c r="DE212" s="228"/>
      <c r="DF212" s="228"/>
      <c r="DG212" s="228"/>
      <c r="DH212" s="228"/>
      <c r="DI212" s="228"/>
      <c r="DJ212" s="228"/>
      <c r="DK212" s="228"/>
      <c r="DL212" s="228"/>
      <c r="DM212" s="228"/>
      <c r="DN212" s="228"/>
      <c r="DO212" s="228"/>
      <c r="DP212" s="228"/>
      <c r="DQ212" s="228"/>
      <c r="DR212" s="228"/>
      <c r="DS212" s="228"/>
      <c r="DT212" s="228"/>
      <c r="DU212" s="228"/>
      <c r="DV212" s="228"/>
      <c r="DW212" s="228"/>
      <c r="DX212" s="228"/>
      <c r="DY212" s="228"/>
      <c r="DZ212" s="228"/>
      <c r="EA212" s="228"/>
      <c r="EB212" s="228"/>
      <c r="EC212" s="228"/>
      <c r="ED212" s="228"/>
      <c r="EE212" s="228"/>
      <c r="EF212" s="228"/>
      <c r="EG212" s="228"/>
      <c r="EH212" s="228"/>
      <c r="EI212" s="228"/>
      <c r="EJ212" s="228"/>
      <c r="EK212" s="228"/>
      <c r="EL212" s="228"/>
      <c r="EM212" s="228"/>
    </row>
    <row r="213" spans="92:143" ht="15" customHeight="1">
      <c r="CN213" s="222"/>
      <c r="CV213" s="228"/>
      <c r="CW213" s="228"/>
      <c r="CX213" s="228"/>
      <c r="CY213" s="228"/>
      <c r="CZ213" s="228"/>
      <c r="DA213" s="228"/>
      <c r="DB213" s="228"/>
      <c r="DC213" s="228"/>
      <c r="DD213" s="228"/>
      <c r="DE213" s="228"/>
      <c r="DF213" s="228"/>
      <c r="DG213" s="228"/>
      <c r="DH213" s="228"/>
      <c r="DI213" s="228"/>
      <c r="DJ213" s="228"/>
      <c r="DK213" s="228"/>
      <c r="DL213" s="228"/>
      <c r="DM213" s="228"/>
      <c r="DN213" s="228"/>
      <c r="DO213" s="228"/>
      <c r="DP213" s="228"/>
      <c r="DQ213" s="228"/>
      <c r="DR213" s="228"/>
      <c r="DS213" s="228"/>
      <c r="DT213" s="228"/>
      <c r="DU213" s="228"/>
      <c r="DV213" s="228"/>
      <c r="DW213" s="228"/>
      <c r="DX213" s="228"/>
      <c r="DY213" s="228"/>
      <c r="DZ213" s="228"/>
      <c r="EA213" s="228"/>
      <c r="EB213" s="228"/>
      <c r="EC213" s="228"/>
      <c r="ED213" s="228"/>
      <c r="EE213" s="228"/>
      <c r="EF213" s="228"/>
      <c r="EG213" s="228"/>
      <c r="EH213" s="228"/>
      <c r="EI213" s="228"/>
      <c r="EJ213" s="228"/>
      <c r="EK213" s="228"/>
      <c r="EL213" s="228"/>
      <c r="EM213" s="228"/>
    </row>
    <row r="214" spans="92:143" ht="15" customHeight="1">
      <c r="CN214" s="222"/>
      <c r="CV214" s="228"/>
      <c r="CW214" s="228"/>
      <c r="CX214" s="228"/>
      <c r="CY214" s="228"/>
      <c r="CZ214" s="228"/>
      <c r="DA214" s="228"/>
      <c r="DB214" s="228"/>
      <c r="DC214" s="228"/>
      <c r="DD214" s="228"/>
      <c r="DE214" s="228"/>
      <c r="DF214" s="228"/>
      <c r="DG214" s="228"/>
      <c r="DH214" s="228"/>
      <c r="DI214" s="228"/>
      <c r="DJ214" s="228"/>
      <c r="DK214" s="228"/>
      <c r="DL214" s="228"/>
      <c r="DM214" s="228"/>
      <c r="DN214" s="228"/>
      <c r="DO214" s="228"/>
      <c r="DP214" s="228"/>
      <c r="DQ214" s="228"/>
      <c r="DR214" s="228"/>
      <c r="DS214" s="228"/>
      <c r="DT214" s="228"/>
      <c r="DU214" s="228"/>
      <c r="DV214" s="228"/>
      <c r="DW214" s="228"/>
      <c r="DX214" s="228"/>
      <c r="DY214" s="228"/>
      <c r="DZ214" s="228"/>
      <c r="EA214" s="228"/>
      <c r="EB214" s="228"/>
      <c r="EC214" s="228"/>
      <c r="ED214" s="228"/>
      <c r="EE214" s="228"/>
      <c r="EF214" s="228"/>
      <c r="EG214" s="228"/>
      <c r="EH214" s="228"/>
      <c r="EI214" s="228"/>
      <c r="EJ214" s="228"/>
      <c r="EK214" s="228"/>
      <c r="EL214" s="228"/>
      <c r="EM214" s="228"/>
    </row>
    <row r="215" spans="92:143" ht="15" customHeight="1">
      <c r="CN215" s="222"/>
      <c r="CV215" s="228"/>
      <c r="CW215" s="228"/>
      <c r="CX215" s="228"/>
      <c r="CY215" s="228"/>
      <c r="CZ215" s="228"/>
      <c r="DA215" s="228"/>
      <c r="DB215" s="228"/>
      <c r="DC215" s="228"/>
      <c r="DD215" s="228"/>
      <c r="DE215" s="228"/>
      <c r="DF215" s="228"/>
      <c r="DG215" s="228"/>
      <c r="DH215" s="228"/>
      <c r="DI215" s="228"/>
      <c r="DJ215" s="228"/>
      <c r="DK215" s="228"/>
      <c r="DL215" s="228"/>
      <c r="DM215" s="228"/>
      <c r="DN215" s="228"/>
      <c r="DO215" s="228"/>
      <c r="DP215" s="228"/>
      <c r="DQ215" s="228"/>
      <c r="DR215" s="228"/>
      <c r="DS215" s="228"/>
      <c r="DT215" s="228"/>
      <c r="DU215" s="228"/>
      <c r="DV215" s="228"/>
      <c r="DW215" s="228"/>
      <c r="DX215" s="228"/>
      <c r="DY215" s="228"/>
      <c r="DZ215" s="228"/>
      <c r="EA215" s="228"/>
      <c r="EB215" s="228"/>
      <c r="EC215" s="228"/>
      <c r="ED215" s="228"/>
      <c r="EE215" s="228"/>
      <c r="EF215" s="228"/>
      <c r="EG215" s="228"/>
      <c r="EH215" s="228"/>
      <c r="EI215" s="228"/>
      <c r="EJ215" s="228"/>
      <c r="EK215" s="228"/>
      <c r="EL215" s="228"/>
      <c r="EM215" s="228"/>
    </row>
    <row r="216" spans="92:143" ht="15" customHeight="1">
      <c r="CN216" s="222"/>
      <c r="CV216" s="228"/>
      <c r="CW216" s="228"/>
      <c r="CX216" s="228"/>
      <c r="CY216" s="228"/>
      <c r="CZ216" s="228"/>
      <c r="DA216" s="228"/>
      <c r="DB216" s="228"/>
      <c r="DC216" s="228"/>
      <c r="DD216" s="228"/>
      <c r="DE216" s="228"/>
      <c r="DF216" s="228"/>
      <c r="DG216" s="228"/>
      <c r="DH216" s="228"/>
      <c r="DI216" s="228"/>
      <c r="DJ216" s="228"/>
      <c r="DK216" s="228"/>
      <c r="DL216" s="228"/>
      <c r="DM216" s="228"/>
      <c r="DN216" s="228"/>
      <c r="DO216" s="228"/>
      <c r="DP216" s="228"/>
      <c r="DQ216" s="228"/>
      <c r="DR216" s="228"/>
      <c r="DS216" s="228"/>
      <c r="DT216" s="228"/>
      <c r="DU216" s="228"/>
      <c r="DV216" s="228"/>
      <c r="DW216" s="228"/>
      <c r="DX216" s="228"/>
      <c r="DY216" s="228"/>
      <c r="DZ216" s="228"/>
      <c r="EA216" s="228"/>
      <c r="EB216" s="228"/>
      <c r="EC216" s="228"/>
      <c r="ED216" s="228"/>
      <c r="EE216" s="228"/>
      <c r="EF216" s="228"/>
      <c r="EG216" s="228"/>
      <c r="EH216" s="228"/>
      <c r="EI216" s="228"/>
      <c r="EJ216" s="228"/>
      <c r="EK216" s="228"/>
      <c r="EL216" s="228"/>
      <c r="EM216" s="228"/>
    </row>
    <row r="217" spans="92:143" ht="15" customHeight="1">
      <c r="CN217" s="222"/>
      <c r="CV217" s="228"/>
      <c r="CW217" s="228"/>
      <c r="CX217" s="228"/>
      <c r="CY217" s="228"/>
      <c r="CZ217" s="228"/>
      <c r="DA217" s="228"/>
      <c r="DB217" s="228"/>
      <c r="DC217" s="228"/>
      <c r="DD217" s="228"/>
      <c r="DE217" s="228"/>
      <c r="DF217" s="228"/>
      <c r="DG217" s="228"/>
      <c r="DH217" s="228"/>
      <c r="DI217" s="228"/>
      <c r="DJ217" s="228"/>
      <c r="DK217" s="228"/>
      <c r="DL217" s="228"/>
      <c r="DM217" s="228"/>
      <c r="DN217" s="228"/>
      <c r="DO217" s="228"/>
      <c r="DP217" s="228"/>
      <c r="DQ217" s="228"/>
      <c r="DR217" s="228"/>
      <c r="DS217" s="228"/>
      <c r="DT217" s="228"/>
      <c r="DU217" s="228"/>
      <c r="DV217" s="228"/>
      <c r="DW217" s="228"/>
      <c r="DX217" s="228"/>
      <c r="DY217" s="228"/>
      <c r="DZ217" s="228"/>
      <c r="EA217" s="228"/>
      <c r="EB217" s="228"/>
      <c r="EC217" s="228"/>
      <c r="ED217" s="228"/>
      <c r="EE217" s="228"/>
      <c r="EF217" s="228"/>
      <c r="EG217" s="228"/>
      <c r="EH217" s="228"/>
      <c r="EI217" s="228"/>
      <c r="EJ217" s="228"/>
      <c r="EK217" s="228"/>
      <c r="EL217" s="228"/>
      <c r="EM217" s="228"/>
    </row>
    <row r="218" spans="92:143" ht="15" customHeight="1">
      <c r="CN218" s="222"/>
      <c r="CV218" s="228"/>
      <c r="CW218" s="228"/>
      <c r="CX218" s="228"/>
      <c r="CY218" s="228"/>
      <c r="CZ218" s="228"/>
      <c r="DA218" s="228"/>
      <c r="DB218" s="228"/>
      <c r="DC218" s="228"/>
      <c r="DD218" s="228"/>
      <c r="DE218" s="228"/>
      <c r="DF218" s="228"/>
      <c r="DG218" s="228"/>
      <c r="DH218" s="228"/>
      <c r="DI218" s="228"/>
      <c r="DJ218" s="228"/>
      <c r="DK218" s="228"/>
      <c r="DL218" s="228"/>
      <c r="DM218" s="228"/>
      <c r="DN218" s="228"/>
      <c r="DO218" s="228"/>
      <c r="DP218" s="228"/>
      <c r="DQ218" s="228"/>
      <c r="DR218" s="228"/>
      <c r="DS218" s="228"/>
      <c r="DT218" s="228"/>
      <c r="DU218" s="228"/>
      <c r="DV218" s="228"/>
      <c r="DW218" s="228"/>
      <c r="DX218" s="228"/>
      <c r="DY218" s="228"/>
      <c r="DZ218" s="228"/>
      <c r="EA218" s="228"/>
      <c r="EB218" s="228"/>
      <c r="EC218" s="228"/>
      <c r="ED218" s="228"/>
      <c r="EE218" s="228"/>
      <c r="EF218" s="228"/>
      <c r="EG218" s="228"/>
      <c r="EH218" s="228"/>
      <c r="EI218" s="228"/>
      <c r="EJ218" s="228"/>
      <c r="EK218" s="228"/>
      <c r="EL218" s="228"/>
      <c r="EM218" s="228"/>
    </row>
    <row r="219" spans="92:143" ht="15" customHeight="1">
      <c r="CN219" s="222"/>
      <c r="CV219" s="228"/>
      <c r="CW219" s="228"/>
      <c r="CX219" s="228"/>
      <c r="CY219" s="228"/>
      <c r="CZ219" s="228"/>
      <c r="DA219" s="228"/>
      <c r="DB219" s="228"/>
      <c r="DC219" s="228"/>
      <c r="DD219" s="228"/>
      <c r="DE219" s="228"/>
      <c r="DF219" s="228"/>
      <c r="DG219" s="228"/>
      <c r="DH219" s="228"/>
      <c r="DI219" s="228"/>
      <c r="DJ219" s="228"/>
      <c r="DK219" s="228"/>
      <c r="DL219" s="228"/>
      <c r="DM219" s="228"/>
      <c r="DN219" s="228"/>
      <c r="DO219" s="228"/>
      <c r="DP219" s="228"/>
      <c r="DQ219" s="228"/>
      <c r="DR219" s="228"/>
      <c r="DS219" s="228"/>
      <c r="DT219" s="228"/>
      <c r="DU219" s="228"/>
      <c r="DV219" s="228"/>
      <c r="DW219" s="228"/>
      <c r="DX219" s="228"/>
      <c r="DY219" s="228"/>
      <c r="DZ219" s="228"/>
      <c r="EA219" s="228"/>
      <c r="EB219" s="228"/>
      <c r="EC219" s="228"/>
      <c r="ED219" s="228"/>
      <c r="EE219" s="228"/>
      <c r="EF219" s="228"/>
      <c r="EG219" s="228"/>
      <c r="EH219" s="228"/>
      <c r="EI219" s="228"/>
      <c r="EJ219" s="228"/>
      <c r="EK219" s="228"/>
      <c r="EL219" s="228"/>
      <c r="EM219" s="228"/>
    </row>
    <row r="220" spans="92:143" ht="15" customHeight="1">
      <c r="CN220" s="222"/>
      <c r="CV220" s="228"/>
      <c r="CW220" s="228"/>
      <c r="CX220" s="228"/>
      <c r="CY220" s="228"/>
      <c r="CZ220" s="228"/>
      <c r="DA220" s="228"/>
      <c r="DB220" s="228"/>
      <c r="DC220" s="228"/>
      <c r="DD220" s="228"/>
      <c r="DE220" s="228"/>
      <c r="DF220" s="228"/>
      <c r="DG220" s="228"/>
      <c r="DH220" s="228"/>
      <c r="DI220" s="228"/>
      <c r="DJ220" s="228"/>
      <c r="DK220" s="228"/>
      <c r="DL220" s="228"/>
      <c r="DM220" s="228"/>
      <c r="DN220" s="228"/>
      <c r="DO220" s="228"/>
      <c r="DP220" s="228"/>
      <c r="DQ220" s="228"/>
      <c r="DR220" s="228"/>
      <c r="DS220" s="228"/>
      <c r="DT220" s="228"/>
      <c r="DU220" s="228"/>
      <c r="DV220" s="228"/>
      <c r="DW220" s="228"/>
      <c r="DX220" s="228"/>
      <c r="DY220" s="228"/>
      <c r="DZ220" s="228"/>
      <c r="EA220" s="228"/>
      <c r="EB220" s="228"/>
      <c r="EC220" s="228"/>
      <c r="ED220" s="228"/>
      <c r="EE220" s="228"/>
      <c r="EF220" s="228"/>
      <c r="EG220" s="228"/>
      <c r="EH220" s="228"/>
      <c r="EI220" s="228"/>
      <c r="EJ220" s="228"/>
      <c r="EK220" s="228"/>
      <c r="EL220" s="228"/>
      <c r="EM220" s="228"/>
    </row>
    <row r="221" spans="92:143" ht="15" customHeight="1">
      <c r="CN221" s="222"/>
      <c r="CV221" s="228"/>
      <c r="CW221" s="228"/>
      <c r="CX221" s="228"/>
      <c r="CY221" s="228"/>
      <c r="CZ221" s="228"/>
      <c r="DA221" s="228"/>
      <c r="DB221" s="228"/>
      <c r="DC221" s="228"/>
      <c r="DD221" s="228"/>
      <c r="DE221" s="228"/>
      <c r="DF221" s="228"/>
      <c r="DG221" s="228"/>
      <c r="DH221" s="228"/>
      <c r="DI221" s="228"/>
      <c r="DJ221" s="228"/>
      <c r="DK221" s="228"/>
      <c r="DL221" s="228"/>
      <c r="DM221" s="228"/>
      <c r="DN221" s="228"/>
      <c r="DO221" s="228"/>
      <c r="DP221" s="228"/>
      <c r="DQ221" s="228"/>
      <c r="DR221" s="228"/>
      <c r="DS221" s="228"/>
      <c r="DT221" s="228"/>
      <c r="DU221" s="228"/>
      <c r="DV221" s="228"/>
      <c r="DW221" s="228"/>
      <c r="DX221" s="228"/>
      <c r="DY221" s="228"/>
      <c r="DZ221" s="228"/>
      <c r="EA221" s="228"/>
      <c r="EB221" s="228"/>
      <c r="EC221" s="228"/>
      <c r="ED221" s="228"/>
      <c r="EE221" s="228"/>
      <c r="EF221" s="228"/>
      <c r="EG221" s="228"/>
      <c r="EH221" s="228"/>
      <c r="EI221" s="228"/>
      <c r="EJ221" s="228"/>
      <c r="EK221" s="228"/>
      <c r="EL221" s="228"/>
      <c r="EM221" s="228"/>
    </row>
    <row r="222" spans="92:143" ht="15" customHeight="1">
      <c r="CN222" s="222"/>
      <c r="CV222" s="228"/>
      <c r="CW222" s="228"/>
      <c r="CX222" s="228"/>
      <c r="CY222" s="228"/>
      <c r="CZ222" s="228"/>
      <c r="DA222" s="228"/>
      <c r="DB222" s="228"/>
      <c r="DC222" s="228"/>
      <c r="DD222" s="228"/>
      <c r="DE222" s="228"/>
      <c r="DF222" s="228"/>
      <c r="DG222" s="228"/>
      <c r="DH222" s="228"/>
      <c r="DI222" s="228"/>
      <c r="DJ222" s="228"/>
      <c r="DK222" s="228"/>
      <c r="DL222" s="228"/>
      <c r="DM222" s="228"/>
      <c r="DN222" s="228"/>
      <c r="DO222" s="228"/>
      <c r="DP222" s="228"/>
      <c r="DQ222" s="228"/>
      <c r="DR222" s="228"/>
      <c r="DS222" s="228"/>
      <c r="DT222" s="228"/>
      <c r="DU222" s="228"/>
      <c r="DV222" s="228"/>
      <c r="DW222" s="228"/>
      <c r="DX222" s="228"/>
      <c r="DY222" s="228"/>
      <c r="DZ222" s="228"/>
      <c r="EA222" s="228"/>
      <c r="EB222" s="228"/>
      <c r="EC222" s="228"/>
      <c r="ED222" s="228"/>
      <c r="EE222" s="228"/>
      <c r="EF222" s="228"/>
      <c r="EG222" s="228"/>
      <c r="EH222" s="228"/>
      <c r="EI222" s="228"/>
      <c r="EJ222" s="228"/>
      <c r="EK222" s="228"/>
      <c r="EL222" s="228"/>
      <c r="EM222" s="228"/>
    </row>
    <row r="223" spans="92:143" ht="15" customHeight="1">
      <c r="CN223" s="222"/>
      <c r="CV223" s="228"/>
      <c r="CW223" s="228"/>
      <c r="CX223" s="228"/>
      <c r="CY223" s="228"/>
      <c r="CZ223" s="228"/>
      <c r="DA223" s="228"/>
      <c r="DB223" s="228"/>
      <c r="DC223" s="228"/>
      <c r="DD223" s="228"/>
      <c r="DE223" s="228"/>
      <c r="DF223" s="228"/>
      <c r="DG223" s="228"/>
      <c r="DH223" s="228"/>
      <c r="DI223" s="228"/>
      <c r="DJ223" s="228"/>
      <c r="DK223" s="228"/>
      <c r="DL223" s="228"/>
      <c r="DM223" s="228"/>
      <c r="DN223" s="228"/>
      <c r="DO223" s="228"/>
      <c r="DP223" s="228"/>
      <c r="DQ223" s="228"/>
      <c r="DR223" s="228"/>
      <c r="DS223" s="228"/>
      <c r="DT223" s="228"/>
      <c r="DU223" s="228"/>
      <c r="DV223" s="228"/>
      <c r="DW223" s="228"/>
      <c r="DX223" s="228"/>
      <c r="DY223" s="228"/>
      <c r="DZ223" s="228"/>
      <c r="EA223" s="228"/>
      <c r="EB223" s="228"/>
      <c r="EC223" s="228"/>
      <c r="ED223" s="228"/>
      <c r="EE223" s="228"/>
      <c r="EF223" s="228"/>
      <c r="EG223" s="228"/>
      <c r="EH223" s="228"/>
      <c r="EI223" s="228"/>
      <c r="EJ223" s="228"/>
      <c r="EK223" s="228"/>
      <c r="EL223" s="228"/>
      <c r="EM223" s="228"/>
    </row>
    <row r="224" spans="92:143" ht="15" customHeight="1">
      <c r="CN224" s="222"/>
      <c r="CV224" s="228"/>
      <c r="CW224" s="228"/>
      <c r="CX224" s="228"/>
      <c r="CY224" s="228"/>
      <c r="CZ224" s="228"/>
      <c r="DA224" s="228"/>
      <c r="DB224" s="228"/>
      <c r="DC224" s="228"/>
      <c r="DD224" s="228"/>
      <c r="DE224" s="228"/>
      <c r="DF224" s="228"/>
      <c r="DG224" s="228"/>
      <c r="DH224" s="228"/>
      <c r="DI224" s="228"/>
      <c r="DJ224" s="228"/>
      <c r="DK224" s="228"/>
      <c r="DL224" s="228"/>
      <c r="DM224" s="228"/>
      <c r="DN224" s="228"/>
      <c r="DO224" s="228"/>
      <c r="DP224" s="228"/>
      <c r="DQ224" s="228"/>
      <c r="DR224" s="228"/>
      <c r="DS224" s="228"/>
      <c r="DT224" s="228"/>
      <c r="DU224" s="228"/>
      <c r="DV224" s="228"/>
      <c r="DW224" s="228"/>
      <c r="DX224" s="228"/>
      <c r="DY224" s="228"/>
      <c r="DZ224" s="228"/>
      <c r="EA224" s="228"/>
      <c r="EB224" s="228"/>
      <c r="EC224" s="228"/>
      <c r="ED224" s="228"/>
      <c r="EE224" s="228"/>
      <c r="EF224" s="228"/>
      <c r="EG224" s="228"/>
      <c r="EH224" s="228"/>
      <c r="EI224" s="228"/>
      <c r="EJ224" s="228"/>
      <c r="EK224" s="228"/>
      <c r="EL224" s="228"/>
      <c r="EM224" s="228"/>
    </row>
    <row r="225" spans="92:143" ht="15" customHeight="1">
      <c r="CN225" s="222"/>
      <c r="CV225" s="228"/>
      <c r="CW225" s="228"/>
      <c r="CX225" s="228"/>
      <c r="CY225" s="228"/>
      <c r="CZ225" s="228"/>
      <c r="DA225" s="228"/>
      <c r="DB225" s="228"/>
      <c r="DC225" s="228"/>
      <c r="DD225" s="228"/>
      <c r="DE225" s="228"/>
      <c r="DF225" s="228"/>
      <c r="DG225" s="228"/>
      <c r="DH225" s="228"/>
      <c r="DI225" s="228"/>
      <c r="DJ225" s="228"/>
      <c r="DK225" s="228"/>
      <c r="DL225" s="228"/>
      <c r="DM225" s="228"/>
      <c r="DN225" s="228"/>
      <c r="DO225" s="228"/>
      <c r="DP225" s="228"/>
      <c r="DQ225" s="228"/>
      <c r="DR225" s="228"/>
      <c r="DS225" s="228"/>
      <c r="DT225" s="228"/>
      <c r="DU225" s="228"/>
      <c r="DV225" s="228"/>
      <c r="DW225" s="228"/>
      <c r="DX225" s="228"/>
      <c r="DY225" s="228"/>
      <c r="DZ225" s="228"/>
      <c r="EA225" s="228"/>
      <c r="EB225" s="228"/>
      <c r="EC225" s="228"/>
      <c r="ED225" s="228"/>
      <c r="EE225" s="228"/>
      <c r="EF225" s="228"/>
      <c r="EG225" s="228"/>
      <c r="EH225" s="228"/>
      <c r="EI225" s="228"/>
      <c r="EJ225" s="228"/>
      <c r="EK225" s="228"/>
      <c r="EL225" s="228"/>
      <c r="EM225" s="228"/>
    </row>
    <row r="226" spans="92:143" ht="15" customHeight="1">
      <c r="CN226" s="222"/>
      <c r="CV226" s="228"/>
      <c r="CW226" s="228"/>
      <c r="CX226" s="228"/>
      <c r="CY226" s="228"/>
      <c r="CZ226" s="228"/>
      <c r="DA226" s="228"/>
      <c r="DB226" s="228"/>
      <c r="DC226" s="228"/>
      <c r="DD226" s="228"/>
      <c r="DE226" s="228"/>
      <c r="DF226" s="228"/>
      <c r="DG226" s="228"/>
      <c r="DH226" s="228"/>
      <c r="DI226" s="228"/>
      <c r="DJ226" s="228"/>
      <c r="DK226" s="228"/>
      <c r="DL226" s="228"/>
      <c r="DM226" s="228"/>
      <c r="DN226" s="228"/>
      <c r="DO226" s="228"/>
      <c r="DP226" s="228"/>
      <c r="DQ226" s="228"/>
      <c r="DR226" s="228"/>
      <c r="DS226" s="228"/>
      <c r="DT226" s="228"/>
      <c r="DU226" s="228"/>
      <c r="DV226" s="228"/>
      <c r="DW226" s="228"/>
      <c r="DX226" s="228"/>
      <c r="DY226" s="228"/>
      <c r="DZ226" s="228"/>
      <c r="EA226" s="228"/>
      <c r="EB226" s="228"/>
      <c r="EC226" s="228"/>
      <c r="ED226" s="228"/>
      <c r="EE226" s="228"/>
      <c r="EF226" s="228"/>
      <c r="EG226" s="228"/>
      <c r="EH226" s="228"/>
      <c r="EI226" s="228"/>
      <c r="EJ226" s="228"/>
      <c r="EK226" s="228"/>
      <c r="EL226" s="228"/>
      <c r="EM226" s="228"/>
    </row>
    <row r="227" spans="92:143" ht="15" customHeight="1">
      <c r="CN227" s="222"/>
      <c r="CV227" s="228"/>
      <c r="CW227" s="228"/>
      <c r="CX227" s="228"/>
      <c r="CY227" s="228"/>
      <c r="CZ227" s="228"/>
      <c r="DA227" s="228"/>
      <c r="DB227" s="228"/>
      <c r="DC227" s="228"/>
      <c r="DD227" s="228"/>
      <c r="DE227" s="228"/>
      <c r="DF227" s="228"/>
      <c r="DG227" s="228"/>
      <c r="DH227" s="228"/>
      <c r="DI227" s="228"/>
      <c r="DJ227" s="228"/>
      <c r="DK227" s="228"/>
      <c r="DL227" s="228"/>
      <c r="DM227" s="228"/>
      <c r="DN227" s="228"/>
      <c r="DO227" s="228"/>
      <c r="DP227" s="228"/>
      <c r="DQ227" s="228"/>
      <c r="DR227" s="228"/>
      <c r="DS227" s="228"/>
      <c r="DT227" s="228"/>
      <c r="DU227" s="228"/>
      <c r="DV227" s="228"/>
      <c r="DW227" s="228"/>
      <c r="DX227" s="228"/>
      <c r="DY227" s="228"/>
      <c r="DZ227" s="228"/>
      <c r="EA227" s="228"/>
      <c r="EB227" s="228"/>
      <c r="EC227" s="228"/>
      <c r="ED227" s="228"/>
      <c r="EE227" s="228"/>
      <c r="EF227" s="228"/>
      <c r="EG227" s="228"/>
      <c r="EH227" s="228"/>
      <c r="EI227" s="228"/>
      <c r="EJ227" s="228"/>
      <c r="EK227" s="228"/>
      <c r="EL227" s="228"/>
      <c r="EM227" s="228"/>
    </row>
    <row r="228" spans="92:143" ht="15" customHeight="1">
      <c r="CN228" s="222"/>
      <c r="CV228" s="228"/>
      <c r="CW228" s="228"/>
      <c r="CX228" s="228"/>
      <c r="CY228" s="228"/>
      <c r="CZ228" s="228"/>
      <c r="DA228" s="228"/>
      <c r="DB228" s="228"/>
      <c r="DC228" s="228"/>
      <c r="DD228" s="228"/>
      <c r="DE228" s="228"/>
      <c r="DF228" s="228"/>
      <c r="DG228" s="228"/>
      <c r="DH228" s="228"/>
      <c r="DI228" s="228"/>
      <c r="DJ228" s="228"/>
      <c r="DK228" s="228"/>
      <c r="DL228" s="228"/>
      <c r="DM228" s="228"/>
      <c r="DN228" s="228"/>
      <c r="DO228" s="228"/>
      <c r="DP228" s="228"/>
      <c r="DQ228" s="228"/>
      <c r="DR228" s="228"/>
      <c r="DS228" s="228"/>
      <c r="DT228" s="228"/>
      <c r="DU228" s="228"/>
      <c r="DV228" s="228"/>
      <c r="DW228" s="228"/>
      <c r="DX228" s="228"/>
      <c r="DY228" s="228"/>
      <c r="DZ228" s="228"/>
      <c r="EA228" s="228"/>
      <c r="EB228" s="228"/>
      <c r="EC228" s="228"/>
      <c r="ED228" s="228"/>
      <c r="EE228" s="228"/>
      <c r="EF228" s="228"/>
      <c r="EG228" s="228"/>
      <c r="EH228" s="228"/>
      <c r="EI228" s="228"/>
      <c r="EJ228" s="228"/>
      <c r="EK228" s="228"/>
      <c r="EL228" s="228"/>
      <c r="EM228" s="228"/>
    </row>
    <row r="229" spans="92:143" ht="15" customHeight="1">
      <c r="CN229" s="222"/>
      <c r="CV229" s="228"/>
      <c r="CW229" s="228"/>
      <c r="CX229" s="228"/>
      <c r="CY229" s="228"/>
      <c r="CZ229" s="228"/>
      <c r="DA229" s="228"/>
      <c r="DB229" s="228"/>
      <c r="DC229" s="228"/>
      <c r="DD229" s="228"/>
      <c r="DE229" s="228"/>
      <c r="DF229" s="228"/>
      <c r="DG229" s="228"/>
      <c r="DH229" s="228"/>
      <c r="DI229" s="228"/>
      <c r="DJ229" s="228"/>
      <c r="DK229" s="228"/>
      <c r="DL229" s="228"/>
      <c r="DM229" s="228"/>
      <c r="DN229" s="228"/>
      <c r="DO229" s="228"/>
      <c r="DP229" s="228"/>
      <c r="DQ229" s="228"/>
      <c r="DR229" s="228"/>
      <c r="DS229" s="228"/>
      <c r="DT229" s="228"/>
      <c r="DU229" s="228"/>
      <c r="DV229" s="228"/>
      <c r="DW229" s="228"/>
      <c r="DX229" s="228"/>
      <c r="DY229" s="228"/>
      <c r="DZ229" s="228"/>
      <c r="EA229" s="228"/>
      <c r="EB229" s="228"/>
      <c r="EC229" s="228"/>
      <c r="ED229" s="228"/>
      <c r="EE229" s="228"/>
      <c r="EF229" s="228"/>
      <c r="EG229" s="228"/>
      <c r="EH229" s="228"/>
      <c r="EI229" s="228"/>
      <c r="EJ229" s="228"/>
      <c r="EK229" s="228"/>
      <c r="EL229" s="228"/>
      <c r="EM229" s="228"/>
    </row>
    <row r="230" spans="92:143" ht="15" customHeight="1">
      <c r="CN230" s="222"/>
      <c r="CV230" s="228"/>
      <c r="CW230" s="228"/>
      <c r="CX230" s="228"/>
      <c r="CY230" s="228"/>
      <c r="CZ230" s="228"/>
      <c r="DA230" s="228"/>
      <c r="DB230" s="228"/>
      <c r="DC230" s="228"/>
      <c r="DD230" s="228"/>
      <c r="DE230" s="228"/>
      <c r="DF230" s="228"/>
      <c r="DG230" s="228"/>
      <c r="DH230" s="228"/>
      <c r="DI230" s="228"/>
      <c r="DJ230" s="228"/>
      <c r="DK230" s="228"/>
      <c r="DL230" s="228"/>
      <c r="DM230" s="228"/>
      <c r="DN230" s="228"/>
      <c r="DO230" s="228"/>
      <c r="DP230" s="228"/>
      <c r="DQ230" s="228"/>
      <c r="DR230" s="228"/>
      <c r="DS230" s="228"/>
      <c r="DT230" s="228"/>
      <c r="DU230" s="228"/>
      <c r="DV230" s="228"/>
      <c r="DW230" s="228"/>
      <c r="DX230" s="228"/>
      <c r="DY230" s="228"/>
      <c r="DZ230" s="228"/>
      <c r="EA230" s="228"/>
      <c r="EB230" s="228"/>
      <c r="EC230" s="228"/>
      <c r="ED230" s="228"/>
      <c r="EE230" s="228"/>
      <c r="EF230" s="228"/>
      <c r="EG230" s="228"/>
      <c r="EH230" s="228"/>
      <c r="EI230" s="228"/>
      <c r="EJ230" s="228"/>
      <c r="EK230" s="228"/>
      <c r="EL230" s="228"/>
      <c r="EM230" s="228"/>
    </row>
    <row r="231" spans="92:143" ht="15" customHeight="1">
      <c r="CN231" s="222"/>
      <c r="CV231" s="228"/>
      <c r="CW231" s="228"/>
      <c r="CX231" s="228"/>
      <c r="CY231" s="228"/>
      <c r="CZ231" s="228"/>
      <c r="DA231" s="228"/>
      <c r="DB231" s="228"/>
      <c r="DC231" s="228"/>
      <c r="DD231" s="228"/>
      <c r="DE231" s="228"/>
      <c r="DF231" s="228"/>
      <c r="DG231" s="228"/>
      <c r="DH231" s="228"/>
      <c r="DI231" s="228"/>
      <c r="DJ231" s="228"/>
      <c r="DK231" s="228"/>
      <c r="DL231" s="228"/>
      <c r="DM231" s="228"/>
      <c r="DN231" s="228"/>
      <c r="DO231" s="228"/>
      <c r="DP231" s="228"/>
      <c r="DQ231" s="228"/>
      <c r="DR231" s="228"/>
      <c r="DS231" s="228"/>
      <c r="DT231" s="228"/>
      <c r="DU231" s="228"/>
      <c r="DV231" s="228"/>
      <c r="DW231" s="228"/>
      <c r="DX231" s="228"/>
      <c r="DY231" s="228"/>
      <c r="DZ231" s="228"/>
      <c r="EA231" s="228"/>
      <c r="EB231" s="228"/>
      <c r="EC231" s="228"/>
      <c r="ED231" s="228"/>
      <c r="EE231" s="228"/>
      <c r="EF231" s="228"/>
      <c r="EG231" s="228"/>
      <c r="EH231" s="228"/>
      <c r="EI231" s="228"/>
      <c r="EJ231" s="228"/>
      <c r="EK231" s="228"/>
      <c r="EL231" s="228"/>
      <c r="EM231" s="228"/>
    </row>
    <row r="232" spans="92:143" ht="15" customHeight="1">
      <c r="CN232" s="222"/>
      <c r="CV232" s="228"/>
      <c r="CW232" s="228"/>
      <c r="CX232" s="228"/>
      <c r="CY232" s="228"/>
      <c r="CZ232" s="228"/>
      <c r="DA232" s="228"/>
      <c r="DB232" s="228"/>
      <c r="DC232" s="228"/>
      <c r="DD232" s="228"/>
      <c r="DE232" s="228"/>
      <c r="DF232" s="228"/>
      <c r="DG232" s="228"/>
      <c r="DH232" s="228"/>
      <c r="DI232" s="228"/>
      <c r="DJ232" s="228"/>
      <c r="DK232" s="228"/>
      <c r="DL232" s="228"/>
      <c r="DM232" s="228"/>
      <c r="DN232" s="228"/>
      <c r="DO232" s="228"/>
      <c r="DP232" s="228"/>
      <c r="DQ232" s="228"/>
      <c r="DR232" s="228"/>
      <c r="DS232" s="228"/>
      <c r="DT232" s="228"/>
      <c r="DU232" s="228"/>
      <c r="DV232" s="228"/>
      <c r="DW232" s="228"/>
      <c r="DX232" s="228"/>
      <c r="DY232" s="228"/>
      <c r="DZ232" s="228"/>
      <c r="EA232" s="228"/>
      <c r="EB232" s="228"/>
      <c r="EC232" s="228"/>
      <c r="ED232" s="228"/>
      <c r="EE232" s="228"/>
      <c r="EF232" s="228"/>
      <c r="EG232" s="228"/>
      <c r="EH232" s="228"/>
      <c r="EI232" s="228"/>
      <c r="EJ232" s="228"/>
      <c r="EK232" s="228"/>
      <c r="EL232" s="228"/>
      <c r="EM232" s="228"/>
    </row>
    <row r="233" spans="92:143" ht="15" customHeight="1">
      <c r="CN233" s="222"/>
      <c r="CV233" s="228"/>
      <c r="CW233" s="228"/>
      <c r="CX233" s="228"/>
      <c r="CY233" s="228"/>
      <c r="CZ233" s="228"/>
      <c r="DA233" s="228"/>
      <c r="DB233" s="228"/>
      <c r="DC233" s="228"/>
      <c r="DD233" s="228"/>
      <c r="DE233" s="228"/>
      <c r="DF233" s="228"/>
      <c r="DG233" s="228"/>
      <c r="DH233" s="228"/>
      <c r="DI233" s="228"/>
      <c r="DJ233" s="228"/>
      <c r="DK233" s="228"/>
      <c r="DL233" s="228"/>
      <c r="DM233" s="228"/>
      <c r="DN233" s="228"/>
      <c r="DO233" s="228"/>
      <c r="DP233" s="228"/>
      <c r="DQ233" s="228"/>
      <c r="DR233" s="228"/>
      <c r="DS233" s="228"/>
      <c r="DT233" s="228"/>
      <c r="DU233" s="228"/>
      <c r="DV233" s="228"/>
      <c r="DW233" s="228"/>
      <c r="DX233" s="228"/>
      <c r="DY233" s="228"/>
      <c r="DZ233" s="228"/>
      <c r="EA233" s="228"/>
      <c r="EB233" s="228"/>
      <c r="EC233" s="228"/>
      <c r="ED233" s="228"/>
      <c r="EE233" s="228"/>
      <c r="EF233" s="228"/>
      <c r="EG233" s="228"/>
      <c r="EH233" s="228"/>
      <c r="EI233" s="228"/>
      <c r="EJ233" s="228"/>
      <c r="EK233" s="228"/>
      <c r="EL233" s="228"/>
      <c r="EM233" s="228"/>
    </row>
    <row r="234" spans="92:143" ht="15" customHeight="1">
      <c r="CN234" s="222"/>
      <c r="CV234" s="228"/>
      <c r="CW234" s="228"/>
      <c r="CX234" s="228"/>
      <c r="CY234" s="228"/>
      <c r="CZ234" s="228"/>
      <c r="DA234" s="228"/>
      <c r="DB234" s="228"/>
      <c r="DC234" s="228"/>
      <c r="DD234" s="228"/>
      <c r="DE234" s="228"/>
      <c r="DF234" s="228"/>
      <c r="DG234" s="228"/>
      <c r="DH234" s="228"/>
      <c r="DI234" s="228"/>
      <c r="DJ234" s="228"/>
      <c r="DK234" s="228"/>
      <c r="DL234" s="228"/>
      <c r="DM234" s="228"/>
      <c r="DN234" s="228"/>
      <c r="DO234" s="228"/>
      <c r="DP234" s="228"/>
      <c r="DQ234" s="228"/>
      <c r="DR234" s="228"/>
      <c r="DS234" s="228"/>
      <c r="DT234" s="228"/>
      <c r="DU234" s="228"/>
      <c r="DV234" s="228"/>
      <c r="DW234" s="228"/>
      <c r="DX234" s="228"/>
      <c r="DY234" s="228"/>
      <c r="DZ234" s="228"/>
      <c r="EA234" s="228"/>
      <c r="EB234" s="228"/>
      <c r="EC234" s="228"/>
      <c r="ED234" s="228"/>
      <c r="EE234" s="228"/>
      <c r="EF234" s="228"/>
      <c r="EG234" s="228"/>
      <c r="EH234" s="228"/>
      <c r="EI234" s="228"/>
      <c r="EJ234" s="228"/>
      <c r="EK234" s="228"/>
      <c r="EL234" s="228"/>
      <c r="EM234" s="228"/>
    </row>
    <row r="235" spans="92:143" ht="15" customHeight="1">
      <c r="CN235" s="222"/>
      <c r="CV235" s="228"/>
      <c r="CW235" s="228"/>
      <c r="CX235" s="228"/>
      <c r="CY235" s="228"/>
      <c r="CZ235" s="228"/>
      <c r="DA235" s="228"/>
      <c r="DB235" s="228"/>
      <c r="DC235" s="228"/>
      <c r="DD235" s="228"/>
      <c r="DE235" s="228"/>
      <c r="DF235" s="228"/>
      <c r="DG235" s="228"/>
      <c r="DH235" s="228"/>
      <c r="DI235" s="228"/>
      <c r="DJ235" s="228"/>
      <c r="DK235" s="228"/>
      <c r="DL235" s="228"/>
      <c r="DM235" s="228"/>
      <c r="DN235" s="228"/>
      <c r="DO235" s="228"/>
      <c r="DP235" s="228"/>
      <c r="DQ235" s="228"/>
      <c r="DR235" s="228"/>
      <c r="DS235" s="228"/>
      <c r="DT235" s="228"/>
      <c r="DU235" s="228"/>
      <c r="DV235" s="228"/>
      <c r="DW235" s="228"/>
      <c r="DX235" s="228"/>
      <c r="DY235" s="228"/>
      <c r="DZ235" s="228"/>
      <c r="EA235" s="228"/>
      <c r="EB235" s="228"/>
      <c r="EC235" s="228"/>
      <c r="ED235" s="228"/>
      <c r="EE235" s="228"/>
      <c r="EF235" s="228"/>
      <c r="EG235" s="228"/>
      <c r="EH235" s="228"/>
      <c r="EI235" s="228"/>
      <c r="EJ235" s="228"/>
      <c r="EK235" s="228"/>
      <c r="EL235" s="228"/>
      <c r="EM235" s="228"/>
    </row>
    <row r="236" spans="92:143" ht="15" customHeight="1">
      <c r="CN236" s="222"/>
      <c r="CV236" s="228"/>
      <c r="CW236" s="228"/>
      <c r="CX236" s="228"/>
      <c r="CY236" s="228"/>
      <c r="CZ236" s="228"/>
      <c r="DA236" s="228"/>
      <c r="DB236" s="228"/>
      <c r="DC236" s="228"/>
      <c r="DD236" s="228"/>
      <c r="DE236" s="228"/>
      <c r="DF236" s="228"/>
      <c r="DG236" s="228"/>
      <c r="DH236" s="228"/>
      <c r="DI236" s="228"/>
      <c r="DJ236" s="228"/>
      <c r="DK236" s="228"/>
      <c r="DL236" s="228"/>
      <c r="DM236" s="228"/>
      <c r="DN236" s="228"/>
      <c r="DO236" s="228"/>
      <c r="DP236" s="228"/>
      <c r="DQ236" s="228"/>
      <c r="DR236" s="228"/>
      <c r="DS236" s="228"/>
      <c r="DT236" s="228"/>
      <c r="DU236" s="228"/>
      <c r="DV236" s="228"/>
      <c r="DW236" s="228"/>
      <c r="DX236" s="228"/>
      <c r="DY236" s="228"/>
      <c r="DZ236" s="228"/>
      <c r="EA236" s="228"/>
      <c r="EB236" s="228"/>
      <c r="EC236" s="228"/>
      <c r="ED236" s="228"/>
      <c r="EE236" s="228"/>
      <c r="EF236" s="228"/>
      <c r="EG236" s="228"/>
      <c r="EH236" s="228"/>
      <c r="EI236" s="228"/>
      <c r="EJ236" s="228"/>
      <c r="EK236" s="228"/>
      <c r="EL236" s="228"/>
      <c r="EM236" s="228"/>
    </row>
    <row r="237" spans="92:143" ht="15" customHeight="1">
      <c r="CN237" s="222"/>
      <c r="CV237" s="228"/>
      <c r="CW237" s="228"/>
      <c r="CX237" s="228"/>
      <c r="CY237" s="228"/>
      <c r="CZ237" s="228"/>
      <c r="DA237" s="228"/>
      <c r="DB237" s="228"/>
      <c r="DC237" s="228"/>
      <c r="DD237" s="228"/>
      <c r="DE237" s="228"/>
      <c r="DF237" s="228"/>
      <c r="DG237" s="228"/>
      <c r="DH237" s="228"/>
      <c r="DI237" s="228"/>
      <c r="DJ237" s="228"/>
      <c r="DK237" s="228"/>
      <c r="DL237" s="228"/>
      <c r="DM237" s="228"/>
      <c r="DN237" s="228"/>
      <c r="DO237" s="228"/>
      <c r="DP237" s="228"/>
      <c r="DQ237" s="228"/>
      <c r="DR237" s="228"/>
      <c r="DS237" s="228"/>
      <c r="DT237" s="228"/>
      <c r="DU237" s="228"/>
      <c r="DV237" s="228"/>
      <c r="DW237" s="228"/>
      <c r="DX237" s="228"/>
      <c r="DY237" s="228"/>
      <c r="DZ237" s="228"/>
      <c r="EA237" s="228"/>
      <c r="EB237" s="228"/>
      <c r="EC237" s="228"/>
      <c r="ED237" s="228"/>
      <c r="EE237" s="228"/>
      <c r="EF237" s="228"/>
      <c r="EG237" s="228"/>
      <c r="EH237" s="228"/>
      <c r="EI237" s="228"/>
      <c r="EJ237" s="228"/>
      <c r="EK237" s="228"/>
      <c r="EL237" s="228"/>
      <c r="EM237" s="228"/>
    </row>
    <row r="238" spans="92:143" ht="15" customHeight="1">
      <c r="CN238" s="222"/>
      <c r="CV238" s="228"/>
      <c r="CW238" s="228"/>
      <c r="CX238" s="228"/>
      <c r="CY238" s="228"/>
      <c r="CZ238" s="228"/>
      <c r="DA238" s="228"/>
      <c r="DB238" s="228"/>
      <c r="DC238" s="228"/>
      <c r="DD238" s="228"/>
      <c r="DE238" s="228"/>
      <c r="DF238" s="228"/>
      <c r="DG238" s="228"/>
      <c r="DH238" s="228"/>
      <c r="DI238" s="228"/>
      <c r="DJ238" s="228"/>
      <c r="DK238" s="228"/>
      <c r="DL238" s="228"/>
      <c r="DM238" s="228"/>
      <c r="DN238" s="228"/>
      <c r="DO238" s="228"/>
      <c r="DP238" s="228"/>
      <c r="DQ238" s="228"/>
      <c r="DR238" s="228"/>
      <c r="DS238" s="228"/>
      <c r="DT238" s="228"/>
      <c r="DU238" s="228"/>
      <c r="DV238" s="228"/>
      <c r="DW238" s="228"/>
      <c r="DX238" s="228"/>
      <c r="DY238" s="228"/>
      <c r="DZ238" s="228"/>
      <c r="EA238" s="228"/>
      <c r="EB238" s="228"/>
      <c r="EC238" s="228"/>
      <c r="ED238" s="228"/>
      <c r="EE238" s="228"/>
      <c r="EF238" s="228"/>
      <c r="EG238" s="228"/>
      <c r="EH238" s="228"/>
      <c r="EI238" s="228"/>
      <c r="EJ238" s="228"/>
      <c r="EK238" s="228"/>
      <c r="EL238" s="228"/>
      <c r="EM238" s="228"/>
    </row>
    <row r="239" spans="92:143" ht="15" customHeight="1">
      <c r="CN239" s="222"/>
      <c r="CV239" s="228"/>
      <c r="CW239" s="228"/>
      <c r="CX239" s="228"/>
      <c r="CY239" s="228"/>
      <c r="CZ239" s="228"/>
      <c r="DA239" s="228"/>
      <c r="DB239" s="228"/>
      <c r="DC239" s="228"/>
      <c r="DD239" s="228"/>
      <c r="DE239" s="228"/>
      <c r="DF239" s="228"/>
      <c r="DG239" s="228"/>
      <c r="DH239" s="228"/>
      <c r="DI239" s="228"/>
      <c r="DJ239" s="228"/>
      <c r="DK239" s="228"/>
      <c r="DL239" s="228"/>
      <c r="DM239" s="228"/>
      <c r="DN239" s="228"/>
      <c r="DO239" s="228"/>
      <c r="DP239" s="228"/>
      <c r="DQ239" s="228"/>
      <c r="DR239" s="228"/>
      <c r="DS239" s="228"/>
      <c r="DT239" s="228"/>
      <c r="DU239" s="228"/>
      <c r="DV239" s="228"/>
      <c r="DW239" s="228"/>
      <c r="DX239" s="228"/>
      <c r="DY239" s="228"/>
      <c r="DZ239" s="228"/>
      <c r="EA239" s="228"/>
      <c r="EB239" s="228"/>
      <c r="EC239" s="228"/>
      <c r="ED239" s="228"/>
      <c r="EE239" s="228"/>
      <c r="EF239" s="228"/>
      <c r="EG239" s="228"/>
      <c r="EH239" s="228"/>
      <c r="EI239" s="228"/>
      <c r="EJ239" s="228"/>
      <c r="EK239" s="228"/>
      <c r="EL239" s="228"/>
      <c r="EM239" s="228"/>
    </row>
    <row r="240" spans="92:143" ht="15" customHeight="1">
      <c r="CN240" s="222"/>
      <c r="CV240" s="228"/>
      <c r="CW240" s="228"/>
      <c r="CX240" s="228"/>
      <c r="CY240" s="228"/>
      <c r="CZ240" s="228"/>
      <c r="DA240" s="228"/>
      <c r="DB240" s="228"/>
      <c r="DC240" s="228"/>
      <c r="DD240" s="228"/>
      <c r="DE240" s="228"/>
      <c r="DF240" s="228"/>
      <c r="DG240" s="228"/>
      <c r="DH240" s="228"/>
      <c r="DI240" s="228"/>
      <c r="DJ240" s="228"/>
      <c r="DK240" s="228"/>
      <c r="DL240" s="228"/>
      <c r="DM240" s="228"/>
      <c r="DN240" s="228"/>
      <c r="DO240" s="228"/>
      <c r="DP240" s="228"/>
      <c r="DQ240" s="228"/>
      <c r="DR240" s="228"/>
      <c r="DS240" s="228"/>
      <c r="DT240" s="228"/>
      <c r="DU240" s="228"/>
      <c r="DV240" s="228"/>
      <c r="DW240" s="228"/>
      <c r="DX240" s="228"/>
      <c r="DY240" s="228"/>
      <c r="DZ240" s="228"/>
      <c r="EA240" s="228"/>
      <c r="EB240" s="228"/>
      <c r="EC240" s="228"/>
      <c r="ED240" s="228"/>
      <c r="EE240" s="228"/>
      <c r="EF240" s="228"/>
      <c r="EG240" s="228"/>
      <c r="EH240" s="228"/>
      <c r="EI240" s="228"/>
      <c r="EJ240" s="228"/>
      <c r="EK240" s="228"/>
      <c r="EL240" s="228"/>
      <c r="EM240" s="228"/>
    </row>
    <row r="241" spans="92:143" ht="15" customHeight="1">
      <c r="CN241" s="222"/>
      <c r="CV241" s="228"/>
      <c r="CW241" s="228"/>
      <c r="CX241" s="228"/>
      <c r="CY241" s="228"/>
      <c r="CZ241" s="228"/>
      <c r="DA241" s="228"/>
      <c r="DB241" s="228"/>
      <c r="DC241" s="228"/>
      <c r="DD241" s="228"/>
      <c r="DE241" s="228"/>
      <c r="DF241" s="228"/>
      <c r="DG241" s="228"/>
      <c r="DH241" s="228"/>
      <c r="DI241" s="228"/>
      <c r="DJ241" s="228"/>
      <c r="DK241" s="228"/>
      <c r="DL241" s="228"/>
      <c r="DM241" s="228"/>
      <c r="DN241" s="228"/>
      <c r="DO241" s="228"/>
      <c r="DP241" s="228"/>
      <c r="DQ241" s="228"/>
      <c r="DR241" s="228"/>
      <c r="DS241" s="228"/>
      <c r="DT241" s="228"/>
      <c r="DU241" s="228"/>
      <c r="DV241" s="228"/>
      <c r="DW241" s="228"/>
      <c r="DX241" s="228"/>
      <c r="DY241" s="228"/>
      <c r="DZ241" s="228"/>
      <c r="EA241" s="228"/>
      <c r="EB241" s="228"/>
      <c r="EC241" s="228"/>
      <c r="ED241" s="228"/>
      <c r="EE241" s="228"/>
      <c r="EF241" s="228"/>
      <c r="EG241" s="228"/>
      <c r="EH241" s="228"/>
      <c r="EI241" s="228"/>
      <c r="EJ241" s="228"/>
      <c r="EK241" s="228"/>
      <c r="EL241" s="228"/>
      <c r="EM241" s="228"/>
    </row>
    <row r="242" spans="92:143" ht="15" customHeight="1">
      <c r="CN242" s="222"/>
      <c r="CV242" s="228"/>
      <c r="CW242" s="228"/>
      <c r="CX242" s="228"/>
      <c r="CY242" s="228"/>
      <c r="CZ242" s="228"/>
      <c r="DA242" s="228"/>
      <c r="DB242" s="228"/>
      <c r="DC242" s="228"/>
      <c r="DD242" s="228"/>
      <c r="DE242" s="228"/>
      <c r="DF242" s="228"/>
      <c r="DG242" s="228"/>
      <c r="DH242" s="228"/>
      <c r="DI242" s="228"/>
      <c r="DJ242" s="228"/>
      <c r="DK242" s="228"/>
      <c r="DL242" s="228"/>
      <c r="DM242" s="228"/>
      <c r="DN242" s="228"/>
      <c r="DO242" s="228"/>
      <c r="DP242" s="228"/>
      <c r="DQ242" s="228"/>
      <c r="DR242" s="228"/>
      <c r="DS242" s="228"/>
      <c r="DT242" s="228"/>
      <c r="DU242" s="228"/>
      <c r="DV242" s="228"/>
      <c r="DW242" s="228"/>
      <c r="DX242" s="228"/>
      <c r="DY242" s="228"/>
      <c r="DZ242" s="228"/>
      <c r="EA242" s="228"/>
      <c r="EB242" s="228"/>
      <c r="EC242" s="228"/>
      <c r="ED242" s="228"/>
      <c r="EE242" s="228"/>
      <c r="EF242" s="228"/>
      <c r="EG242" s="228"/>
      <c r="EH242" s="228"/>
      <c r="EI242" s="228"/>
      <c r="EJ242" s="228"/>
      <c r="EK242" s="228"/>
      <c r="EL242" s="228"/>
      <c r="EM242" s="228"/>
    </row>
    <row r="243" spans="92:143" ht="15" customHeight="1">
      <c r="CN243" s="222"/>
      <c r="CV243" s="228"/>
      <c r="CW243" s="228"/>
      <c r="CX243" s="228"/>
      <c r="CY243" s="228"/>
      <c r="CZ243" s="228"/>
      <c r="DA243" s="228"/>
      <c r="DB243" s="228"/>
      <c r="DC243" s="228"/>
      <c r="DD243" s="228"/>
      <c r="DE243" s="228"/>
      <c r="DF243" s="228"/>
      <c r="DG243" s="228"/>
      <c r="DH243" s="228"/>
      <c r="DI243" s="228"/>
      <c r="DJ243" s="228"/>
      <c r="DK243" s="228"/>
      <c r="DL243" s="228"/>
      <c r="DM243" s="228"/>
      <c r="DN243" s="228"/>
      <c r="DO243" s="228"/>
      <c r="DP243" s="228"/>
      <c r="DQ243" s="228"/>
      <c r="DR243" s="228"/>
      <c r="DS243" s="228"/>
      <c r="DT243" s="228"/>
      <c r="DU243" s="228"/>
      <c r="DV243" s="228"/>
      <c r="DW243" s="228"/>
      <c r="DX243" s="228"/>
      <c r="DY243" s="228"/>
      <c r="DZ243" s="228"/>
      <c r="EA243" s="228"/>
      <c r="EB243" s="228"/>
      <c r="EC243" s="228"/>
      <c r="ED243" s="228"/>
      <c r="EE243" s="228"/>
      <c r="EF243" s="228"/>
      <c r="EG243" s="228"/>
      <c r="EH243" s="228"/>
      <c r="EI243" s="228"/>
      <c r="EJ243" s="228"/>
      <c r="EK243" s="228"/>
      <c r="EL243" s="228"/>
      <c r="EM243" s="228"/>
    </row>
    <row r="244" spans="92:143" ht="15" customHeight="1">
      <c r="CN244" s="222"/>
      <c r="CV244" s="228"/>
      <c r="CW244" s="228"/>
      <c r="CX244" s="228"/>
      <c r="CY244" s="228"/>
      <c r="CZ244" s="228"/>
      <c r="DA244" s="228"/>
      <c r="DB244" s="228"/>
      <c r="DC244" s="228"/>
      <c r="DD244" s="228"/>
      <c r="DE244" s="228"/>
      <c r="DF244" s="228"/>
      <c r="DG244" s="228"/>
      <c r="DH244" s="228"/>
      <c r="DI244" s="228"/>
      <c r="DJ244" s="228"/>
      <c r="DK244" s="228"/>
      <c r="DL244" s="228"/>
      <c r="DM244" s="228"/>
      <c r="DN244" s="228"/>
      <c r="DO244" s="228"/>
      <c r="DP244" s="228"/>
      <c r="DQ244" s="228"/>
      <c r="DR244" s="228"/>
      <c r="DS244" s="228"/>
      <c r="DT244" s="228"/>
      <c r="DU244" s="228"/>
      <c r="DV244" s="228"/>
      <c r="DW244" s="228"/>
      <c r="DX244" s="228"/>
      <c r="DY244" s="228"/>
      <c r="DZ244" s="228"/>
      <c r="EA244" s="228"/>
      <c r="EB244" s="228"/>
      <c r="EC244" s="228"/>
      <c r="ED244" s="228"/>
      <c r="EE244" s="228"/>
      <c r="EF244" s="228"/>
      <c r="EG244" s="228"/>
      <c r="EH244" s="228"/>
      <c r="EI244" s="228"/>
      <c r="EJ244" s="228"/>
      <c r="EK244" s="228"/>
      <c r="EL244" s="228"/>
      <c r="EM244" s="228"/>
    </row>
    <row r="245" spans="92:143" ht="15" customHeight="1">
      <c r="CN245" s="222"/>
      <c r="CV245" s="228"/>
      <c r="CW245" s="228"/>
      <c r="CX245" s="228"/>
      <c r="CY245" s="228"/>
      <c r="CZ245" s="228"/>
      <c r="DA245" s="228"/>
      <c r="DB245" s="228"/>
      <c r="DC245" s="228"/>
      <c r="DD245" s="228"/>
      <c r="DE245" s="228"/>
      <c r="DF245" s="228"/>
      <c r="DG245" s="228"/>
      <c r="DH245" s="228"/>
      <c r="DI245" s="228"/>
      <c r="DJ245" s="228"/>
      <c r="DK245" s="228"/>
      <c r="DL245" s="228"/>
      <c r="DM245" s="228"/>
      <c r="DN245" s="228"/>
      <c r="DO245" s="228"/>
      <c r="DP245" s="228"/>
      <c r="DQ245" s="228"/>
      <c r="DR245" s="228"/>
      <c r="DS245" s="228"/>
      <c r="DT245" s="228"/>
      <c r="DU245" s="228"/>
      <c r="DV245" s="228"/>
      <c r="DW245" s="228"/>
      <c r="DX245" s="228"/>
      <c r="DY245" s="228"/>
      <c r="DZ245" s="228"/>
      <c r="EA245" s="228"/>
      <c r="EB245" s="228"/>
      <c r="EC245" s="228"/>
      <c r="ED245" s="228"/>
      <c r="EE245" s="228"/>
      <c r="EF245" s="228"/>
      <c r="EG245" s="228"/>
      <c r="EH245" s="228"/>
      <c r="EI245" s="228"/>
      <c r="EJ245" s="228"/>
      <c r="EK245" s="228"/>
      <c r="EL245" s="228"/>
      <c r="EM245" s="228"/>
    </row>
    <row r="246" spans="92:143" ht="15" customHeight="1">
      <c r="CN246" s="222"/>
      <c r="CV246" s="228"/>
      <c r="CW246" s="228"/>
      <c r="CX246" s="228"/>
      <c r="CY246" s="228"/>
      <c r="CZ246" s="228"/>
      <c r="DA246" s="228"/>
      <c r="DB246" s="228"/>
      <c r="DC246" s="228"/>
      <c r="DD246" s="228"/>
      <c r="DE246" s="228"/>
      <c r="DF246" s="228"/>
      <c r="DG246" s="228"/>
      <c r="DH246" s="228"/>
      <c r="DI246" s="228"/>
      <c r="DJ246" s="228"/>
      <c r="DK246" s="228"/>
      <c r="DL246" s="228"/>
      <c r="DM246" s="228"/>
      <c r="DN246" s="228"/>
      <c r="DO246" s="228"/>
      <c r="DP246" s="228"/>
      <c r="DQ246" s="228"/>
      <c r="DR246" s="228"/>
      <c r="DS246" s="228"/>
      <c r="DT246" s="228"/>
      <c r="DU246" s="228"/>
      <c r="DV246" s="228"/>
      <c r="DW246" s="228"/>
      <c r="DX246" s="228"/>
      <c r="DY246" s="228"/>
      <c r="DZ246" s="228"/>
      <c r="EA246" s="228"/>
      <c r="EB246" s="228"/>
      <c r="EC246" s="228"/>
      <c r="ED246" s="228"/>
      <c r="EE246" s="228"/>
      <c r="EF246" s="228"/>
      <c r="EG246" s="228"/>
      <c r="EH246" s="228"/>
      <c r="EI246" s="228"/>
      <c r="EJ246" s="228"/>
      <c r="EK246" s="228"/>
      <c r="EL246" s="228"/>
      <c r="EM246" s="228"/>
    </row>
    <row r="247" spans="92:143" ht="15" customHeight="1">
      <c r="CN247" s="222"/>
      <c r="CV247" s="228"/>
      <c r="CW247" s="228"/>
      <c r="CX247" s="228"/>
      <c r="CY247" s="228"/>
      <c r="CZ247" s="228"/>
      <c r="DA247" s="228"/>
      <c r="DB247" s="228"/>
      <c r="DC247" s="228"/>
      <c r="DD247" s="228"/>
      <c r="DE247" s="228"/>
      <c r="DF247" s="228"/>
      <c r="DG247" s="228"/>
      <c r="DH247" s="228"/>
      <c r="DI247" s="228"/>
      <c r="DJ247" s="228"/>
      <c r="DK247" s="228"/>
      <c r="DL247" s="228"/>
      <c r="DM247" s="228"/>
      <c r="DN247" s="228"/>
      <c r="DO247" s="228"/>
      <c r="DP247" s="228"/>
      <c r="DQ247" s="228"/>
      <c r="DR247" s="228"/>
      <c r="DS247" s="228"/>
      <c r="DT247" s="228"/>
      <c r="DU247" s="228"/>
      <c r="DV247" s="228"/>
      <c r="DW247" s="228"/>
      <c r="DX247" s="228"/>
      <c r="DY247" s="228"/>
      <c r="DZ247" s="228"/>
      <c r="EA247" s="228"/>
      <c r="EB247" s="228"/>
      <c r="EC247" s="228"/>
      <c r="ED247" s="228"/>
      <c r="EE247" s="228"/>
      <c r="EF247" s="228"/>
      <c r="EG247" s="228"/>
      <c r="EH247" s="228"/>
      <c r="EI247" s="228"/>
      <c r="EJ247" s="228"/>
      <c r="EK247" s="228"/>
      <c r="EL247" s="228"/>
      <c r="EM247" s="228"/>
    </row>
    <row r="248" spans="92:143" ht="15" customHeight="1">
      <c r="CN248" s="222"/>
      <c r="CV248" s="228"/>
      <c r="CW248" s="228"/>
      <c r="CX248" s="228"/>
      <c r="CY248" s="228"/>
      <c r="CZ248" s="228"/>
      <c r="DA248" s="228"/>
      <c r="DB248" s="228"/>
      <c r="DC248" s="228"/>
      <c r="DD248" s="228"/>
      <c r="DE248" s="228"/>
      <c r="DF248" s="228"/>
      <c r="DG248" s="228"/>
      <c r="DH248" s="228"/>
      <c r="DI248" s="228"/>
      <c r="DJ248" s="228"/>
      <c r="DK248" s="228"/>
      <c r="DL248" s="228"/>
      <c r="DM248" s="228"/>
      <c r="DN248" s="228"/>
      <c r="DO248" s="228"/>
      <c r="DP248" s="228"/>
      <c r="DQ248" s="228"/>
      <c r="DR248" s="228"/>
      <c r="DS248" s="228"/>
      <c r="DT248" s="228"/>
      <c r="DU248" s="228"/>
      <c r="DV248" s="228"/>
      <c r="DW248" s="228"/>
      <c r="DX248" s="228"/>
      <c r="DY248" s="228"/>
      <c r="DZ248" s="228"/>
      <c r="EA248" s="228"/>
      <c r="EB248" s="228"/>
      <c r="EC248" s="228"/>
      <c r="ED248" s="228"/>
      <c r="EE248" s="228"/>
      <c r="EF248" s="228"/>
      <c r="EG248" s="228"/>
      <c r="EH248" s="228"/>
      <c r="EI248" s="228"/>
      <c r="EJ248" s="228"/>
      <c r="EK248" s="228"/>
      <c r="EL248" s="228"/>
      <c r="EM248" s="228"/>
    </row>
    <row r="249" spans="92:143" ht="15" customHeight="1">
      <c r="CN249" s="222"/>
      <c r="CV249" s="228"/>
      <c r="CW249" s="228"/>
      <c r="CX249" s="228"/>
      <c r="CY249" s="228"/>
      <c r="CZ249" s="228"/>
      <c r="DA249" s="228"/>
      <c r="DB249" s="228"/>
      <c r="DC249" s="228"/>
      <c r="DD249" s="228"/>
      <c r="DE249" s="228"/>
      <c r="DF249" s="228"/>
      <c r="DG249" s="228"/>
      <c r="DH249" s="228"/>
      <c r="DI249" s="228"/>
      <c r="DJ249" s="228"/>
      <c r="DK249" s="228"/>
      <c r="DL249" s="228"/>
      <c r="DM249" s="228"/>
      <c r="DN249" s="228"/>
      <c r="DO249" s="228"/>
      <c r="DP249" s="228"/>
      <c r="DQ249" s="228"/>
      <c r="DR249" s="228"/>
      <c r="DS249" s="228"/>
      <c r="DT249" s="228"/>
      <c r="DU249" s="228"/>
      <c r="DV249" s="228"/>
      <c r="DW249" s="228"/>
      <c r="DX249" s="228"/>
      <c r="DY249" s="228"/>
      <c r="DZ249" s="228"/>
      <c r="EA249" s="228"/>
      <c r="EB249" s="228"/>
      <c r="EC249" s="228"/>
      <c r="ED249" s="228"/>
      <c r="EE249" s="228"/>
      <c r="EF249" s="228"/>
      <c r="EG249" s="228"/>
      <c r="EH249" s="228"/>
      <c r="EI249" s="228"/>
      <c r="EJ249" s="228"/>
      <c r="EK249" s="228"/>
      <c r="EL249" s="228"/>
      <c r="EM249" s="228"/>
    </row>
    <row r="250" spans="92:143" ht="15" customHeight="1">
      <c r="CN250" s="222"/>
      <c r="CV250" s="228"/>
      <c r="CW250" s="228"/>
      <c r="CX250" s="228"/>
      <c r="CY250" s="228"/>
      <c r="CZ250" s="228"/>
      <c r="DA250" s="228"/>
      <c r="DB250" s="228"/>
      <c r="DC250" s="228"/>
      <c r="DD250" s="228"/>
      <c r="DE250" s="228"/>
      <c r="DF250" s="228"/>
      <c r="DG250" s="228"/>
      <c r="DH250" s="228"/>
      <c r="DI250" s="228"/>
      <c r="DJ250" s="228"/>
      <c r="DK250" s="228"/>
      <c r="DL250" s="228"/>
      <c r="DM250" s="228"/>
      <c r="DN250" s="228"/>
      <c r="DO250" s="228"/>
      <c r="DP250" s="228"/>
      <c r="DQ250" s="228"/>
      <c r="DR250" s="228"/>
      <c r="DS250" s="228"/>
      <c r="DT250" s="228"/>
      <c r="DU250" s="228"/>
      <c r="DV250" s="228"/>
      <c r="DW250" s="228"/>
      <c r="DX250" s="228"/>
      <c r="DY250" s="228"/>
      <c r="DZ250" s="228"/>
      <c r="EA250" s="228"/>
      <c r="EB250" s="228"/>
      <c r="EC250" s="228"/>
      <c r="ED250" s="228"/>
      <c r="EE250" s="228"/>
      <c r="EF250" s="228"/>
      <c r="EG250" s="228"/>
      <c r="EH250" s="228"/>
      <c r="EI250" s="228"/>
      <c r="EJ250" s="228"/>
      <c r="EK250" s="228"/>
      <c r="EL250" s="228"/>
      <c r="EM250" s="228"/>
    </row>
    <row r="251" spans="92:143" ht="15" customHeight="1">
      <c r="CN251" s="222"/>
      <c r="CV251" s="228"/>
      <c r="CW251" s="228"/>
      <c r="CX251" s="228"/>
      <c r="CY251" s="228"/>
      <c r="CZ251" s="228"/>
      <c r="DA251" s="228"/>
      <c r="DB251" s="228"/>
      <c r="DC251" s="228"/>
      <c r="DD251" s="228"/>
      <c r="DE251" s="228"/>
      <c r="DF251" s="228"/>
      <c r="DG251" s="228"/>
      <c r="DH251" s="228"/>
      <c r="DI251" s="228"/>
      <c r="DJ251" s="228"/>
      <c r="DK251" s="228"/>
      <c r="DL251" s="228"/>
      <c r="DM251" s="228"/>
      <c r="DN251" s="228"/>
      <c r="DO251" s="228"/>
      <c r="DP251" s="228"/>
      <c r="DQ251" s="228"/>
      <c r="DR251" s="228"/>
      <c r="DS251" s="228"/>
      <c r="DT251" s="228"/>
      <c r="DU251" s="228"/>
      <c r="DV251" s="228"/>
      <c r="DW251" s="228"/>
      <c r="DX251" s="228"/>
      <c r="DY251" s="228"/>
      <c r="DZ251" s="228"/>
      <c r="EA251" s="228"/>
      <c r="EB251" s="228"/>
      <c r="EC251" s="228"/>
      <c r="ED251" s="228"/>
      <c r="EE251" s="228"/>
      <c r="EF251" s="228"/>
      <c r="EG251" s="228"/>
      <c r="EH251" s="228"/>
      <c r="EI251" s="228"/>
      <c r="EJ251" s="228"/>
      <c r="EK251" s="228"/>
      <c r="EL251" s="228"/>
      <c r="EM251" s="228"/>
    </row>
    <row r="252" spans="92:143" ht="15" customHeight="1">
      <c r="CN252" s="222"/>
      <c r="CV252" s="228"/>
      <c r="CW252" s="228"/>
      <c r="CX252" s="228"/>
      <c r="CY252" s="228"/>
      <c r="CZ252" s="228"/>
      <c r="DA252" s="228"/>
      <c r="DB252" s="228"/>
      <c r="DC252" s="228"/>
      <c r="DD252" s="228"/>
      <c r="DE252" s="228"/>
      <c r="DF252" s="228"/>
      <c r="DG252" s="228"/>
      <c r="DH252" s="228"/>
      <c r="DI252" s="228"/>
      <c r="DJ252" s="228"/>
      <c r="DK252" s="228"/>
      <c r="DL252" s="228"/>
      <c r="DM252" s="228"/>
      <c r="DN252" s="228"/>
      <c r="DO252" s="228"/>
      <c r="DP252" s="228"/>
      <c r="DQ252" s="228"/>
      <c r="DR252" s="228"/>
      <c r="DS252" s="228"/>
      <c r="DT252" s="228"/>
      <c r="DU252" s="228"/>
      <c r="DV252" s="228"/>
      <c r="DW252" s="228"/>
      <c r="DX252" s="228"/>
      <c r="DY252" s="228"/>
      <c r="DZ252" s="228"/>
      <c r="EA252" s="228"/>
      <c r="EB252" s="228"/>
      <c r="EC252" s="228"/>
      <c r="ED252" s="228"/>
      <c r="EE252" s="228"/>
      <c r="EF252" s="228"/>
      <c r="EG252" s="228"/>
      <c r="EH252" s="228"/>
      <c r="EI252" s="228"/>
      <c r="EJ252" s="228"/>
      <c r="EK252" s="228"/>
      <c r="EL252" s="228"/>
      <c r="EM252" s="228"/>
    </row>
    <row r="253" spans="92:143" ht="15" customHeight="1">
      <c r="CN253" s="222"/>
      <c r="CV253" s="228"/>
      <c r="CW253" s="228"/>
      <c r="CX253" s="228"/>
      <c r="CY253" s="228"/>
      <c r="CZ253" s="228"/>
      <c r="DA253" s="228"/>
      <c r="DB253" s="228"/>
      <c r="DC253" s="228"/>
      <c r="DD253" s="228"/>
      <c r="DE253" s="228"/>
      <c r="DF253" s="228"/>
      <c r="DG253" s="228"/>
      <c r="DH253" s="228"/>
      <c r="DI253" s="228"/>
      <c r="DJ253" s="228"/>
      <c r="DK253" s="228"/>
      <c r="DL253" s="228"/>
      <c r="DM253" s="228"/>
      <c r="DN253" s="228"/>
      <c r="DO253" s="228"/>
      <c r="DP253" s="228"/>
      <c r="DQ253" s="228"/>
      <c r="DR253" s="228"/>
      <c r="DS253" s="228"/>
      <c r="DT253" s="228"/>
      <c r="DU253" s="228"/>
      <c r="DV253" s="228"/>
      <c r="DW253" s="228"/>
      <c r="DX253" s="228"/>
      <c r="DY253" s="228"/>
      <c r="DZ253" s="228"/>
      <c r="EA253" s="228"/>
      <c r="EB253" s="228"/>
      <c r="EC253" s="228"/>
      <c r="ED253" s="228"/>
      <c r="EE253" s="228"/>
      <c r="EF253" s="228"/>
      <c r="EG253" s="228"/>
      <c r="EH253" s="228"/>
      <c r="EI253" s="228"/>
      <c r="EJ253" s="228"/>
      <c r="EK253" s="228"/>
      <c r="EL253" s="228"/>
      <c r="EM253" s="228"/>
    </row>
    <row r="254" spans="92:143" ht="15" customHeight="1">
      <c r="CN254" s="222"/>
      <c r="CV254" s="228"/>
      <c r="CW254" s="228"/>
      <c r="CX254" s="228"/>
      <c r="CY254" s="228"/>
      <c r="CZ254" s="228"/>
      <c r="DA254" s="228"/>
      <c r="DB254" s="228"/>
      <c r="DC254" s="228"/>
      <c r="DD254" s="228"/>
      <c r="DE254" s="228"/>
      <c r="DF254" s="228"/>
      <c r="DG254" s="228"/>
      <c r="DH254" s="228"/>
      <c r="DI254" s="228"/>
      <c r="DJ254" s="228"/>
      <c r="DK254" s="228"/>
      <c r="DL254" s="228"/>
      <c r="DM254" s="228"/>
      <c r="DN254" s="228"/>
      <c r="DO254" s="228"/>
      <c r="DP254" s="228"/>
      <c r="DQ254" s="228"/>
      <c r="DR254" s="228"/>
      <c r="DS254" s="228"/>
      <c r="DT254" s="228"/>
      <c r="DU254" s="228"/>
      <c r="DV254" s="228"/>
      <c r="DW254" s="228"/>
      <c r="DX254" s="228"/>
      <c r="DY254" s="228"/>
      <c r="DZ254" s="228"/>
      <c r="EA254" s="228"/>
      <c r="EB254" s="228"/>
      <c r="EC254" s="228"/>
      <c r="ED254" s="228"/>
      <c r="EE254" s="228"/>
      <c r="EF254" s="228"/>
      <c r="EG254" s="228"/>
      <c r="EH254" s="228"/>
      <c r="EI254" s="228"/>
      <c r="EJ254" s="228"/>
      <c r="EK254" s="228"/>
      <c r="EL254" s="228"/>
      <c r="EM254" s="228"/>
    </row>
    <row r="255" spans="92:143" ht="15" customHeight="1">
      <c r="CN255" s="222"/>
      <c r="CV255" s="228"/>
      <c r="CW255" s="228"/>
      <c r="CX255" s="228"/>
      <c r="CY255" s="228"/>
      <c r="CZ255" s="228"/>
      <c r="DA255" s="228"/>
      <c r="DB255" s="228"/>
      <c r="DC255" s="228"/>
      <c r="DD255" s="228"/>
      <c r="DE255" s="228"/>
      <c r="DF255" s="228"/>
      <c r="DG255" s="228"/>
      <c r="DH255" s="228"/>
      <c r="DI255" s="228"/>
      <c r="DJ255" s="228"/>
      <c r="DK255" s="228"/>
      <c r="DL255" s="228"/>
      <c r="DM255" s="228"/>
      <c r="DN255" s="228"/>
      <c r="DO255" s="228"/>
      <c r="DP255" s="228"/>
      <c r="DQ255" s="228"/>
      <c r="DR255" s="228"/>
      <c r="DS255" s="228"/>
      <c r="DT255" s="228"/>
      <c r="DU255" s="228"/>
      <c r="DV255" s="228"/>
      <c r="DW255" s="228"/>
      <c r="DX255" s="228"/>
      <c r="DY255" s="228"/>
      <c r="DZ255" s="228"/>
      <c r="EA255" s="228"/>
      <c r="EB255" s="228"/>
      <c r="EC255" s="228"/>
      <c r="ED255" s="228"/>
      <c r="EE255" s="228"/>
      <c r="EF255" s="228"/>
      <c r="EG255" s="228"/>
      <c r="EH255" s="228"/>
      <c r="EI255" s="228"/>
      <c r="EJ255" s="228"/>
      <c r="EK255" s="228"/>
      <c r="EL255" s="228"/>
      <c r="EM255" s="228"/>
    </row>
    <row r="256" spans="92:143" ht="15" customHeight="1">
      <c r="CN256" s="222"/>
      <c r="CV256" s="228"/>
      <c r="CW256" s="228"/>
      <c r="CX256" s="228"/>
      <c r="CY256" s="228"/>
      <c r="CZ256" s="228"/>
      <c r="DA256" s="228"/>
      <c r="DB256" s="228"/>
      <c r="DC256" s="228"/>
      <c r="DD256" s="228"/>
      <c r="DE256" s="228"/>
      <c r="DF256" s="228"/>
      <c r="DG256" s="228"/>
      <c r="DH256" s="228"/>
      <c r="DI256" s="228"/>
      <c r="DJ256" s="228"/>
      <c r="DK256" s="228"/>
      <c r="DL256" s="228"/>
      <c r="DM256" s="228"/>
      <c r="DN256" s="228"/>
      <c r="DO256" s="228"/>
      <c r="DP256" s="228"/>
      <c r="DQ256" s="228"/>
      <c r="DR256" s="228"/>
      <c r="DS256" s="228"/>
      <c r="DT256" s="228"/>
      <c r="DU256" s="228"/>
      <c r="DV256" s="228"/>
      <c r="DW256" s="228"/>
      <c r="DX256" s="228"/>
      <c r="DY256" s="228"/>
      <c r="DZ256" s="228"/>
      <c r="EA256" s="228"/>
      <c r="EB256" s="228"/>
      <c r="EC256" s="228"/>
      <c r="ED256" s="228"/>
      <c r="EE256" s="228"/>
      <c r="EF256" s="228"/>
      <c r="EG256" s="228"/>
      <c r="EH256" s="228"/>
      <c r="EI256" s="228"/>
      <c r="EJ256" s="228"/>
      <c r="EK256" s="228"/>
      <c r="EL256" s="228"/>
      <c r="EM256" s="228"/>
    </row>
    <row r="257" spans="92:143" ht="15" customHeight="1">
      <c r="CN257" s="222"/>
      <c r="CV257" s="228"/>
      <c r="CW257" s="228"/>
      <c r="CX257" s="228"/>
      <c r="CY257" s="228"/>
      <c r="CZ257" s="228"/>
      <c r="DA257" s="228"/>
      <c r="DB257" s="228"/>
      <c r="DC257" s="228"/>
      <c r="DD257" s="228"/>
      <c r="DE257" s="228"/>
      <c r="DF257" s="228"/>
      <c r="DG257" s="228"/>
      <c r="DH257" s="228"/>
      <c r="DI257" s="228"/>
      <c r="DJ257" s="228"/>
      <c r="DK257" s="228"/>
      <c r="DL257" s="228"/>
      <c r="DM257" s="228"/>
      <c r="DN257" s="228"/>
      <c r="DO257" s="228"/>
      <c r="DP257" s="228"/>
      <c r="DQ257" s="228"/>
      <c r="DR257" s="228"/>
      <c r="DS257" s="228"/>
      <c r="DT257" s="228"/>
      <c r="DU257" s="228"/>
      <c r="DV257" s="228"/>
      <c r="DW257" s="228"/>
      <c r="DX257" s="228"/>
      <c r="DY257" s="228"/>
      <c r="DZ257" s="228"/>
      <c r="EA257" s="228"/>
      <c r="EB257" s="228"/>
      <c r="EC257" s="228"/>
      <c r="ED257" s="228"/>
      <c r="EE257" s="228"/>
      <c r="EF257" s="228"/>
      <c r="EG257" s="228"/>
      <c r="EH257" s="228"/>
      <c r="EI257" s="228"/>
      <c r="EJ257" s="228"/>
      <c r="EK257" s="228"/>
      <c r="EL257" s="228"/>
      <c r="EM257" s="228"/>
    </row>
    <row r="258" spans="92:143" ht="15" customHeight="1">
      <c r="CN258" s="222"/>
      <c r="CV258" s="228"/>
      <c r="CW258" s="228"/>
      <c r="CX258" s="228"/>
      <c r="CY258" s="228"/>
      <c r="CZ258" s="228"/>
      <c r="DA258" s="228"/>
      <c r="DB258" s="228"/>
      <c r="DC258" s="228"/>
      <c r="DD258" s="228"/>
      <c r="DE258" s="228"/>
      <c r="DF258" s="228"/>
      <c r="DG258" s="228"/>
      <c r="DH258" s="228"/>
      <c r="DI258" s="228"/>
      <c r="DJ258" s="228"/>
      <c r="DK258" s="228"/>
      <c r="DL258" s="228"/>
      <c r="DM258" s="228"/>
      <c r="DN258" s="228"/>
      <c r="DO258" s="228"/>
      <c r="DP258" s="228"/>
      <c r="DQ258" s="228"/>
      <c r="DR258" s="228"/>
      <c r="DS258" s="228"/>
      <c r="DT258" s="228"/>
      <c r="DU258" s="228"/>
      <c r="DV258" s="228"/>
      <c r="DW258" s="228"/>
      <c r="DX258" s="228"/>
      <c r="DY258" s="228"/>
      <c r="DZ258" s="228"/>
      <c r="EA258" s="228"/>
      <c r="EB258" s="228"/>
      <c r="EC258" s="228"/>
      <c r="ED258" s="228"/>
      <c r="EE258" s="228"/>
      <c r="EF258" s="228"/>
      <c r="EG258" s="228"/>
      <c r="EH258" s="228"/>
      <c r="EI258" s="228"/>
      <c r="EJ258" s="228"/>
      <c r="EK258" s="228"/>
      <c r="EL258" s="228"/>
      <c r="EM258" s="228"/>
    </row>
    <row r="259" spans="92:143" ht="15" customHeight="1">
      <c r="CN259" s="222"/>
      <c r="CV259" s="228"/>
      <c r="CW259" s="228"/>
      <c r="CX259" s="228"/>
      <c r="CY259" s="228"/>
      <c r="CZ259" s="228"/>
      <c r="DA259" s="228"/>
      <c r="DB259" s="228"/>
      <c r="DC259" s="228"/>
      <c r="DD259" s="228"/>
      <c r="DE259" s="228"/>
      <c r="DF259" s="228"/>
      <c r="DG259" s="228"/>
      <c r="DH259" s="228"/>
      <c r="DI259" s="228"/>
      <c r="DJ259" s="228"/>
      <c r="DK259" s="228"/>
      <c r="DL259" s="228"/>
      <c r="DM259" s="228"/>
      <c r="DN259" s="228"/>
      <c r="DO259" s="228"/>
      <c r="DP259" s="228"/>
      <c r="DQ259" s="228"/>
      <c r="DR259" s="228"/>
      <c r="DS259" s="228"/>
      <c r="DT259" s="228"/>
      <c r="DU259" s="228"/>
      <c r="DV259" s="228"/>
      <c r="DW259" s="228"/>
      <c r="DX259" s="228"/>
      <c r="DY259" s="228"/>
      <c r="DZ259" s="228"/>
      <c r="EA259" s="228"/>
      <c r="EB259" s="228"/>
      <c r="EC259" s="228"/>
      <c r="ED259" s="228"/>
      <c r="EE259" s="228"/>
      <c r="EF259" s="228"/>
      <c r="EG259" s="228"/>
      <c r="EH259" s="228"/>
      <c r="EI259" s="228"/>
      <c r="EJ259" s="228"/>
      <c r="EK259" s="228"/>
      <c r="EL259" s="228"/>
      <c r="EM259" s="228"/>
    </row>
    <row r="260" spans="92:143" ht="15" customHeight="1">
      <c r="CN260" s="222"/>
      <c r="CV260" s="228"/>
      <c r="CW260" s="228"/>
      <c r="CX260" s="228"/>
      <c r="CY260" s="228"/>
      <c r="CZ260" s="228"/>
      <c r="DA260" s="228"/>
      <c r="DB260" s="228"/>
      <c r="DC260" s="228"/>
      <c r="DD260" s="228"/>
      <c r="DE260" s="228"/>
      <c r="DF260" s="228"/>
      <c r="DG260" s="228"/>
      <c r="DH260" s="228"/>
      <c r="DI260" s="228"/>
      <c r="DJ260" s="228"/>
      <c r="DK260" s="228"/>
      <c r="DL260" s="228"/>
      <c r="DM260" s="228"/>
      <c r="DN260" s="228"/>
      <c r="DO260" s="228"/>
      <c r="DP260" s="228"/>
      <c r="DQ260" s="228"/>
      <c r="DR260" s="228"/>
      <c r="DS260" s="228"/>
      <c r="DT260" s="228"/>
      <c r="DU260" s="228"/>
      <c r="DV260" s="228"/>
      <c r="DW260" s="228"/>
      <c r="DX260" s="228"/>
      <c r="DY260" s="228"/>
      <c r="DZ260" s="228"/>
      <c r="EA260" s="228"/>
      <c r="EB260" s="228"/>
      <c r="EC260" s="228"/>
      <c r="ED260" s="228"/>
      <c r="EE260" s="228"/>
      <c r="EF260" s="228"/>
      <c r="EG260" s="228"/>
      <c r="EH260" s="228"/>
      <c r="EI260" s="228"/>
      <c r="EJ260" s="228"/>
      <c r="EK260" s="228"/>
      <c r="EL260" s="228"/>
      <c r="EM260" s="228"/>
    </row>
    <row r="261" spans="92:143" ht="15" customHeight="1">
      <c r="CN261" s="222"/>
      <c r="CV261" s="228"/>
      <c r="CW261" s="228"/>
      <c r="CX261" s="228"/>
      <c r="CY261" s="228"/>
      <c r="CZ261" s="228"/>
      <c r="DA261" s="228"/>
      <c r="DB261" s="228"/>
      <c r="DC261" s="228"/>
      <c r="DD261" s="228"/>
      <c r="DE261" s="228"/>
      <c r="DF261" s="228"/>
      <c r="DG261" s="228"/>
      <c r="DH261" s="228"/>
      <c r="DI261" s="228"/>
      <c r="DJ261" s="228"/>
      <c r="DK261" s="228"/>
      <c r="DL261" s="228"/>
      <c r="DM261" s="228"/>
      <c r="DN261" s="228"/>
      <c r="DO261" s="228"/>
      <c r="DP261" s="228"/>
      <c r="DQ261" s="228"/>
      <c r="DR261" s="228"/>
      <c r="DS261" s="228"/>
      <c r="DT261" s="228"/>
      <c r="DU261" s="228"/>
      <c r="DV261" s="228"/>
      <c r="DW261" s="228"/>
      <c r="DX261" s="228"/>
      <c r="DY261" s="228"/>
      <c r="DZ261" s="228"/>
      <c r="EA261" s="228"/>
      <c r="EB261" s="228"/>
      <c r="EC261" s="228"/>
      <c r="ED261" s="228"/>
      <c r="EE261" s="228"/>
      <c r="EF261" s="228"/>
      <c r="EG261" s="228"/>
      <c r="EH261" s="228"/>
      <c r="EI261" s="228"/>
      <c r="EJ261" s="228"/>
      <c r="EK261" s="228"/>
      <c r="EL261" s="228"/>
      <c r="EM261" s="228"/>
    </row>
    <row r="262" spans="92:143" ht="15" customHeight="1">
      <c r="CN262" s="222"/>
      <c r="CV262" s="228"/>
      <c r="CW262" s="228"/>
      <c r="CX262" s="228"/>
      <c r="CY262" s="228"/>
      <c r="CZ262" s="228"/>
      <c r="DA262" s="228"/>
      <c r="DB262" s="228"/>
      <c r="DC262" s="228"/>
      <c r="DD262" s="228"/>
      <c r="DE262" s="228"/>
      <c r="DF262" s="228"/>
      <c r="DG262" s="228"/>
      <c r="DH262" s="228"/>
      <c r="DI262" s="228"/>
      <c r="DJ262" s="228"/>
      <c r="DK262" s="228"/>
      <c r="DL262" s="228"/>
      <c r="DM262" s="228"/>
      <c r="DN262" s="228"/>
      <c r="DO262" s="228"/>
      <c r="DP262" s="228"/>
      <c r="DQ262" s="228"/>
      <c r="DR262" s="228"/>
      <c r="DS262" s="228"/>
      <c r="DT262" s="228"/>
      <c r="DU262" s="228"/>
      <c r="DV262" s="228"/>
      <c r="DW262" s="228"/>
      <c r="DX262" s="228"/>
      <c r="DY262" s="228"/>
      <c r="DZ262" s="228"/>
      <c r="EA262" s="228"/>
      <c r="EB262" s="228"/>
      <c r="EC262" s="228"/>
      <c r="ED262" s="228"/>
      <c r="EE262" s="228"/>
      <c r="EF262" s="228"/>
      <c r="EG262" s="228"/>
      <c r="EH262" s="228"/>
      <c r="EI262" s="228"/>
      <c r="EJ262" s="228"/>
      <c r="EK262" s="228"/>
      <c r="EL262" s="228"/>
      <c r="EM262" s="228"/>
    </row>
    <row r="263" spans="92:143" ht="15" customHeight="1">
      <c r="CN263" s="222"/>
      <c r="CV263" s="228"/>
      <c r="CW263" s="228"/>
      <c r="CX263" s="228"/>
      <c r="CY263" s="228"/>
      <c r="CZ263" s="228"/>
      <c r="DA263" s="228"/>
      <c r="DB263" s="228"/>
      <c r="DC263" s="228"/>
      <c r="DD263" s="228"/>
      <c r="DE263" s="228"/>
      <c r="DF263" s="228"/>
      <c r="DG263" s="228"/>
      <c r="DH263" s="228"/>
      <c r="DI263" s="228"/>
      <c r="DJ263" s="228"/>
      <c r="DK263" s="228"/>
      <c r="DL263" s="228"/>
      <c r="DM263" s="228"/>
      <c r="DN263" s="228"/>
      <c r="DO263" s="228"/>
      <c r="DP263" s="228"/>
      <c r="DQ263" s="228"/>
      <c r="DR263" s="228"/>
      <c r="DS263" s="228"/>
      <c r="DT263" s="228"/>
      <c r="DU263" s="228"/>
      <c r="DV263" s="228"/>
      <c r="DW263" s="228"/>
      <c r="DX263" s="228"/>
      <c r="DY263" s="228"/>
      <c r="DZ263" s="228"/>
      <c r="EA263" s="228"/>
      <c r="EB263" s="228"/>
      <c r="EC263" s="228"/>
      <c r="ED263" s="228"/>
      <c r="EE263" s="228"/>
      <c r="EF263" s="228"/>
      <c r="EG263" s="228"/>
      <c r="EH263" s="228"/>
      <c r="EI263" s="228"/>
      <c r="EJ263" s="228"/>
      <c r="EK263" s="228"/>
      <c r="EL263" s="228"/>
      <c r="EM263" s="228"/>
    </row>
    <row r="264" spans="92:143" ht="15" customHeight="1">
      <c r="CN264" s="222"/>
      <c r="CV264" s="228"/>
      <c r="CW264" s="228"/>
      <c r="CX264" s="228"/>
      <c r="CY264" s="228"/>
      <c r="CZ264" s="228"/>
      <c r="DA264" s="228"/>
      <c r="DB264" s="228"/>
      <c r="DC264" s="228"/>
      <c r="DD264" s="228"/>
      <c r="DE264" s="228"/>
      <c r="DF264" s="228"/>
      <c r="DG264" s="228"/>
      <c r="DH264" s="228"/>
      <c r="DI264" s="228"/>
      <c r="DJ264" s="228"/>
      <c r="DK264" s="228"/>
      <c r="DL264" s="228"/>
      <c r="DM264" s="228"/>
      <c r="DN264" s="228"/>
      <c r="DO264" s="228"/>
      <c r="DP264" s="228"/>
      <c r="DQ264" s="228"/>
      <c r="DR264" s="228"/>
      <c r="DS264" s="228"/>
      <c r="DT264" s="228"/>
      <c r="DU264" s="228"/>
      <c r="DV264" s="228"/>
      <c r="DW264" s="228"/>
      <c r="DX264" s="228"/>
      <c r="DY264" s="228"/>
      <c r="DZ264" s="228"/>
      <c r="EA264" s="228"/>
      <c r="EB264" s="228"/>
      <c r="EC264" s="228"/>
      <c r="ED264" s="228"/>
      <c r="EE264" s="228"/>
      <c r="EF264" s="228"/>
      <c r="EG264" s="228"/>
      <c r="EH264" s="228"/>
      <c r="EI264" s="228"/>
      <c r="EJ264" s="228"/>
      <c r="EK264" s="228"/>
      <c r="EL264" s="228"/>
      <c r="EM264" s="228"/>
    </row>
    <row r="265" spans="92:143" ht="15" customHeight="1">
      <c r="CN265" s="222"/>
      <c r="CV265" s="228"/>
      <c r="CW265" s="228"/>
      <c r="CX265" s="228"/>
      <c r="CY265" s="228"/>
      <c r="CZ265" s="228"/>
      <c r="DA265" s="228"/>
      <c r="DB265" s="228"/>
      <c r="DC265" s="228"/>
      <c r="DD265" s="228"/>
      <c r="DE265" s="228"/>
      <c r="DF265" s="228"/>
      <c r="DG265" s="228"/>
      <c r="DH265" s="228"/>
      <c r="DI265" s="228"/>
      <c r="DJ265" s="228"/>
      <c r="DK265" s="228"/>
      <c r="DL265" s="228"/>
      <c r="DM265" s="228"/>
      <c r="DN265" s="228"/>
      <c r="DO265" s="228"/>
      <c r="DP265" s="228"/>
      <c r="DQ265" s="228"/>
      <c r="DR265" s="228"/>
      <c r="DS265" s="228"/>
      <c r="DT265" s="228"/>
      <c r="DU265" s="228"/>
      <c r="DV265" s="228"/>
      <c r="DW265" s="228"/>
      <c r="DX265" s="228"/>
      <c r="DY265" s="228"/>
      <c r="DZ265" s="228"/>
      <c r="EA265" s="228"/>
      <c r="EB265" s="228"/>
      <c r="EC265" s="228"/>
      <c r="ED265" s="228"/>
      <c r="EE265" s="228"/>
      <c r="EF265" s="228"/>
      <c r="EG265" s="228"/>
      <c r="EH265" s="228"/>
      <c r="EI265" s="228"/>
      <c r="EJ265" s="228"/>
      <c r="EK265" s="228"/>
      <c r="EL265" s="228"/>
      <c r="EM265" s="228"/>
    </row>
    <row r="266" spans="92:143" ht="15" customHeight="1">
      <c r="CN266" s="222"/>
      <c r="CV266" s="228"/>
      <c r="CW266" s="228"/>
      <c r="CX266" s="228"/>
      <c r="CY266" s="228"/>
      <c r="CZ266" s="228"/>
      <c r="DA266" s="228"/>
      <c r="DB266" s="228"/>
      <c r="DC266" s="228"/>
      <c r="DD266" s="228"/>
      <c r="DE266" s="228"/>
      <c r="DF266" s="228"/>
      <c r="DG266" s="228"/>
      <c r="DH266" s="228"/>
      <c r="DI266" s="228"/>
      <c r="DJ266" s="228"/>
      <c r="DK266" s="228"/>
      <c r="DL266" s="228"/>
      <c r="DM266" s="228"/>
      <c r="DN266" s="228"/>
      <c r="DO266" s="228"/>
      <c r="DP266" s="228"/>
      <c r="DQ266" s="228"/>
      <c r="DR266" s="228"/>
      <c r="DS266" s="228"/>
      <c r="DT266" s="228"/>
      <c r="DU266" s="228"/>
      <c r="DV266" s="228"/>
      <c r="DW266" s="228"/>
      <c r="DX266" s="228"/>
      <c r="DY266" s="228"/>
      <c r="DZ266" s="228"/>
      <c r="EA266" s="228"/>
      <c r="EB266" s="228"/>
      <c r="EC266" s="228"/>
      <c r="ED266" s="228"/>
      <c r="EE266" s="228"/>
      <c r="EF266" s="228"/>
      <c r="EG266" s="228"/>
      <c r="EH266" s="228"/>
      <c r="EI266" s="228"/>
      <c r="EJ266" s="228"/>
      <c r="EK266" s="228"/>
      <c r="EL266" s="228"/>
      <c r="EM266" s="228"/>
    </row>
    <row r="267" spans="92:143" ht="15" customHeight="1">
      <c r="CN267" s="222"/>
      <c r="CV267" s="228"/>
      <c r="CW267" s="228"/>
      <c r="CX267" s="228"/>
      <c r="CY267" s="228"/>
      <c r="CZ267" s="228"/>
      <c r="DA267" s="228"/>
      <c r="DB267" s="228"/>
      <c r="DC267" s="228"/>
      <c r="DD267" s="228"/>
      <c r="DE267" s="228"/>
      <c r="DF267" s="228"/>
      <c r="DG267" s="228"/>
      <c r="DH267" s="228"/>
      <c r="DI267" s="228"/>
      <c r="DJ267" s="228"/>
      <c r="DK267" s="228"/>
      <c r="DL267" s="228"/>
      <c r="DM267" s="228"/>
      <c r="DN267" s="228"/>
      <c r="DO267" s="228"/>
      <c r="DP267" s="228"/>
      <c r="DQ267" s="228"/>
      <c r="DR267" s="228"/>
      <c r="DS267" s="228"/>
      <c r="DT267" s="228"/>
      <c r="DU267" s="228"/>
      <c r="DV267" s="228"/>
      <c r="DW267" s="228"/>
      <c r="DX267" s="228"/>
      <c r="DY267" s="228"/>
      <c r="DZ267" s="228"/>
      <c r="EA267" s="228"/>
      <c r="EB267" s="228"/>
      <c r="EC267" s="228"/>
      <c r="ED267" s="228"/>
      <c r="EE267" s="228"/>
      <c r="EF267" s="228"/>
      <c r="EG267" s="228"/>
      <c r="EH267" s="228"/>
      <c r="EI267" s="228"/>
      <c r="EJ267" s="228"/>
      <c r="EK267" s="228"/>
      <c r="EL267" s="228"/>
      <c r="EM267" s="228"/>
    </row>
    <row r="268" spans="92:143" ht="15" customHeight="1">
      <c r="CN268" s="222"/>
      <c r="CV268" s="228"/>
      <c r="CW268" s="228"/>
      <c r="CX268" s="228"/>
      <c r="CY268" s="228"/>
      <c r="CZ268" s="228"/>
      <c r="DA268" s="228"/>
      <c r="DB268" s="228"/>
      <c r="DC268" s="228"/>
      <c r="DD268" s="228"/>
      <c r="DE268" s="228"/>
      <c r="DF268" s="228"/>
      <c r="DG268" s="228"/>
      <c r="DH268" s="228"/>
      <c r="DI268" s="228"/>
      <c r="DJ268" s="228"/>
      <c r="DK268" s="228"/>
      <c r="DL268" s="228"/>
      <c r="DM268" s="228"/>
      <c r="DN268" s="228"/>
      <c r="DO268" s="228"/>
      <c r="DP268" s="228"/>
      <c r="DQ268" s="228"/>
      <c r="DR268" s="228"/>
      <c r="DS268" s="228"/>
      <c r="DT268" s="228"/>
      <c r="DU268" s="228"/>
      <c r="DV268" s="228"/>
      <c r="DW268" s="228"/>
      <c r="DX268" s="228"/>
      <c r="DY268" s="228"/>
      <c r="DZ268" s="228"/>
      <c r="EA268" s="228"/>
      <c r="EB268" s="228"/>
      <c r="EC268" s="228"/>
      <c r="ED268" s="228"/>
      <c r="EE268" s="228"/>
      <c r="EF268" s="228"/>
      <c r="EG268" s="228"/>
      <c r="EH268" s="228"/>
      <c r="EI268" s="228"/>
      <c r="EJ268" s="228"/>
      <c r="EK268" s="228"/>
      <c r="EL268" s="228"/>
      <c r="EM268" s="228"/>
    </row>
    <row r="269" spans="92:143" ht="15" customHeight="1">
      <c r="CN269" s="222"/>
      <c r="CV269" s="228"/>
      <c r="CW269" s="228"/>
      <c r="CX269" s="228"/>
      <c r="CY269" s="228"/>
      <c r="CZ269" s="228"/>
      <c r="DA269" s="228"/>
      <c r="DB269" s="228"/>
      <c r="DC269" s="228"/>
      <c r="DD269" s="228"/>
      <c r="DE269" s="228"/>
      <c r="DF269" s="228"/>
      <c r="DG269" s="228"/>
      <c r="DH269" s="228"/>
      <c r="DI269" s="228"/>
      <c r="DJ269" s="228"/>
      <c r="DK269" s="228"/>
      <c r="DL269" s="228"/>
      <c r="DM269" s="228"/>
      <c r="DN269" s="228"/>
      <c r="DO269" s="228"/>
      <c r="DP269" s="228"/>
      <c r="DQ269" s="228"/>
      <c r="DR269" s="228"/>
      <c r="DS269" s="228"/>
      <c r="DT269" s="228"/>
      <c r="DU269" s="228"/>
      <c r="DV269" s="228"/>
      <c r="DW269" s="228"/>
      <c r="DX269" s="228"/>
      <c r="DY269" s="228"/>
      <c r="DZ269" s="228"/>
      <c r="EA269" s="228"/>
      <c r="EB269" s="228"/>
      <c r="EC269" s="228"/>
      <c r="ED269" s="228"/>
      <c r="EE269" s="228"/>
      <c r="EF269" s="228"/>
      <c r="EG269" s="228"/>
      <c r="EH269" s="228"/>
      <c r="EI269" s="228"/>
      <c r="EJ269" s="228"/>
      <c r="EK269" s="228"/>
      <c r="EL269" s="228"/>
      <c r="EM269" s="228"/>
    </row>
    <row r="270" spans="92:143" ht="15" customHeight="1">
      <c r="CN270" s="222"/>
      <c r="CV270" s="228"/>
      <c r="CW270" s="228"/>
      <c r="CX270" s="228"/>
      <c r="CY270" s="228"/>
      <c r="CZ270" s="228"/>
      <c r="DA270" s="228"/>
      <c r="DB270" s="228"/>
      <c r="DC270" s="228"/>
      <c r="DD270" s="228"/>
      <c r="DE270" s="228"/>
      <c r="DF270" s="228"/>
      <c r="DG270" s="228"/>
      <c r="DH270" s="228"/>
      <c r="DI270" s="228"/>
      <c r="DJ270" s="228"/>
      <c r="DK270" s="228"/>
      <c r="DL270" s="228"/>
      <c r="DM270" s="228"/>
      <c r="DN270" s="228"/>
      <c r="DO270" s="228"/>
      <c r="DP270" s="228"/>
      <c r="DQ270" s="228"/>
      <c r="DR270" s="228"/>
      <c r="DS270" s="228"/>
      <c r="DT270" s="228"/>
      <c r="DU270" s="228"/>
      <c r="DV270" s="228"/>
      <c r="DW270" s="228"/>
      <c r="DX270" s="228"/>
      <c r="DY270" s="228"/>
      <c r="DZ270" s="228"/>
      <c r="EA270" s="228"/>
      <c r="EB270" s="228"/>
      <c r="EC270" s="228"/>
      <c r="ED270" s="228"/>
      <c r="EE270" s="228"/>
      <c r="EF270" s="228"/>
      <c r="EG270" s="228"/>
      <c r="EH270" s="228"/>
      <c r="EI270" s="228"/>
      <c r="EJ270" s="228"/>
      <c r="EK270" s="228"/>
      <c r="EL270" s="228"/>
      <c r="EM270" s="228"/>
    </row>
    <row r="271" spans="92:143" ht="15" customHeight="1">
      <c r="CN271" s="222"/>
      <c r="CV271" s="228"/>
      <c r="CW271" s="228"/>
      <c r="CX271" s="228"/>
      <c r="CY271" s="228"/>
      <c r="CZ271" s="228"/>
      <c r="DA271" s="228"/>
      <c r="DB271" s="228"/>
      <c r="DC271" s="228"/>
      <c r="DD271" s="228"/>
      <c r="DE271" s="228"/>
      <c r="DF271" s="228"/>
      <c r="DG271" s="228"/>
      <c r="DH271" s="228"/>
      <c r="DI271" s="228"/>
      <c r="DJ271" s="228"/>
      <c r="DK271" s="228"/>
      <c r="DL271" s="228"/>
      <c r="DM271" s="228"/>
      <c r="DN271" s="228"/>
      <c r="DO271" s="228"/>
      <c r="DP271" s="228"/>
      <c r="DQ271" s="228"/>
      <c r="DR271" s="228"/>
      <c r="DS271" s="228"/>
      <c r="DT271" s="228"/>
      <c r="DU271" s="228"/>
      <c r="DV271" s="228"/>
      <c r="DW271" s="228"/>
      <c r="DX271" s="228"/>
      <c r="DY271" s="228"/>
      <c r="DZ271" s="228"/>
      <c r="EA271" s="228"/>
      <c r="EB271" s="228"/>
      <c r="EC271" s="228"/>
      <c r="ED271" s="228"/>
      <c r="EE271" s="228"/>
      <c r="EF271" s="228"/>
      <c r="EG271" s="228"/>
      <c r="EH271" s="228"/>
      <c r="EI271" s="228"/>
      <c r="EJ271" s="228"/>
      <c r="EK271" s="228"/>
      <c r="EL271" s="228"/>
      <c r="EM271" s="228"/>
    </row>
    <row r="272" spans="92:143" ht="15" customHeight="1">
      <c r="CN272" s="222"/>
      <c r="CV272" s="228"/>
      <c r="CW272" s="228"/>
      <c r="CX272" s="228"/>
      <c r="CY272" s="228"/>
      <c r="CZ272" s="228"/>
      <c r="DA272" s="228"/>
      <c r="DB272" s="228"/>
      <c r="DC272" s="228"/>
      <c r="DD272" s="228"/>
      <c r="DE272" s="228"/>
      <c r="DF272" s="228"/>
      <c r="DG272" s="228"/>
      <c r="DH272" s="228"/>
      <c r="DI272" s="228"/>
      <c r="DJ272" s="228"/>
      <c r="DK272" s="228"/>
      <c r="DL272" s="228"/>
      <c r="DM272" s="228"/>
      <c r="DN272" s="228"/>
      <c r="DO272" s="228"/>
      <c r="DP272" s="228"/>
      <c r="DQ272" s="228"/>
      <c r="DR272" s="228"/>
      <c r="DS272" s="228"/>
      <c r="DT272" s="228"/>
      <c r="DU272" s="228"/>
      <c r="DV272" s="228"/>
      <c r="DW272" s="228"/>
      <c r="DX272" s="228"/>
      <c r="DY272" s="228"/>
      <c r="DZ272" s="228"/>
      <c r="EA272" s="228"/>
      <c r="EB272" s="228"/>
      <c r="EC272" s="228"/>
      <c r="ED272" s="228"/>
      <c r="EE272" s="228"/>
      <c r="EF272" s="228"/>
      <c r="EG272" s="228"/>
      <c r="EH272" s="228"/>
      <c r="EI272" s="228"/>
      <c r="EJ272" s="228"/>
      <c r="EK272" s="228"/>
      <c r="EL272" s="228"/>
      <c r="EM272" s="228"/>
    </row>
    <row r="273" spans="92:143" ht="15" customHeight="1">
      <c r="CN273" s="222"/>
      <c r="CV273" s="228"/>
      <c r="CW273" s="228"/>
      <c r="CX273" s="228"/>
      <c r="CY273" s="228"/>
      <c r="CZ273" s="228"/>
      <c r="DA273" s="228"/>
      <c r="DB273" s="228"/>
      <c r="DC273" s="228"/>
      <c r="DD273" s="228"/>
      <c r="DE273" s="228"/>
      <c r="DF273" s="228"/>
      <c r="DG273" s="228"/>
      <c r="DH273" s="228"/>
      <c r="DI273" s="228"/>
      <c r="DJ273" s="228"/>
      <c r="DK273" s="228"/>
      <c r="DL273" s="228"/>
      <c r="DM273" s="228"/>
      <c r="DN273" s="228"/>
      <c r="DO273" s="228"/>
      <c r="DP273" s="228"/>
      <c r="DQ273" s="228"/>
      <c r="DR273" s="228"/>
      <c r="DS273" s="228"/>
      <c r="DT273" s="228"/>
      <c r="DU273" s="228"/>
      <c r="DV273" s="228"/>
      <c r="DW273" s="228"/>
      <c r="DX273" s="228"/>
      <c r="DY273" s="228"/>
      <c r="DZ273" s="228"/>
      <c r="EA273" s="228"/>
      <c r="EB273" s="228"/>
      <c r="EC273" s="228"/>
      <c r="ED273" s="228"/>
      <c r="EE273" s="228"/>
      <c r="EF273" s="228"/>
      <c r="EG273" s="228"/>
      <c r="EH273" s="228"/>
      <c r="EI273" s="228"/>
      <c r="EJ273" s="228"/>
      <c r="EK273" s="228"/>
      <c r="EL273" s="228"/>
      <c r="EM273" s="228"/>
    </row>
    <row r="274" spans="92:143" ht="15" customHeight="1">
      <c r="CN274" s="222"/>
      <c r="CV274" s="228"/>
      <c r="CW274" s="228"/>
      <c r="CX274" s="228"/>
      <c r="CY274" s="228"/>
      <c r="CZ274" s="228"/>
      <c r="DA274" s="228"/>
      <c r="DB274" s="228"/>
      <c r="DC274" s="228"/>
      <c r="DD274" s="228"/>
      <c r="DE274" s="228"/>
      <c r="DF274" s="228"/>
      <c r="DG274" s="228"/>
      <c r="DH274" s="228"/>
      <c r="DI274" s="228"/>
      <c r="DJ274" s="228"/>
      <c r="DK274" s="228"/>
      <c r="DL274" s="228"/>
      <c r="DM274" s="228"/>
      <c r="DN274" s="228"/>
      <c r="DO274" s="228"/>
      <c r="DP274" s="228"/>
      <c r="DQ274" s="228"/>
      <c r="DR274" s="228"/>
      <c r="DS274" s="228"/>
      <c r="DT274" s="228"/>
      <c r="DU274" s="228"/>
      <c r="DV274" s="228"/>
      <c r="DW274" s="228"/>
      <c r="DX274" s="228"/>
      <c r="DY274" s="228"/>
      <c r="DZ274" s="228"/>
      <c r="EA274" s="228"/>
      <c r="EB274" s="228"/>
      <c r="EC274" s="228"/>
      <c r="ED274" s="228"/>
      <c r="EE274" s="228"/>
      <c r="EF274" s="228"/>
      <c r="EG274" s="228"/>
      <c r="EH274" s="228"/>
      <c r="EI274" s="228"/>
      <c r="EJ274" s="228"/>
      <c r="EK274" s="228"/>
      <c r="EL274" s="228"/>
      <c r="EM274" s="228"/>
    </row>
    <row r="275" spans="92:143" ht="15" customHeight="1">
      <c r="CN275" s="222"/>
      <c r="CV275" s="228"/>
      <c r="CW275" s="228"/>
      <c r="CX275" s="228"/>
      <c r="CY275" s="228"/>
      <c r="CZ275" s="228"/>
      <c r="DA275" s="228"/>
      <c r="DB275" s="228"/>
      <c r="DC275" s="228"/>
      <c r="DD275" s="228"/>
      <c r="DE275" s="228"/>
      <c r="DF275" s="228"/>
      <c r="DG275" s="228"/>
      <c r="DH275" s="228"/>
      <c r="DI275" s="228"/>
      <c r="DJ275" s="228"/>
      <c r="DK275" s="228"/>
      <c r="DL275" s="228"/>
      <c r="DM275" s="228"/>
      <c r="DN275" s="228"/>
      <c r="DO275" s="228"/>
      <c r="DP275" s="228"/>
      <c r="DQ275" s="228"/>
      <c r="DR275" s="228"/>
      <c r="DS275" s="228"/>
      <c r="DT275" s="228"/>
      <c r="DU275" s="228"/>
      <c r="DV275" s="228"/>
      <c r="DW275" s="228"/>
      <c r="DX275" s="228"/>
      <c r="DY275" s="228"/>
      <c r="DZ275" s="228"/>
      <c r="EA275" s="228"/>
      <c r="EB275" s="228"/>
      <c r="EC275" s="228"/>
      <c r="ED275" s="228"/>
      <c r="EE275" s="228"/>
      <c r="EF275" s="228"/>
      <c r="EG275" s="228"/>
      <c r="EH275" s="228"/>
      <c r="EI275" s="228"/>
      <c r="EJ275" s="228"/>
      <c r="EK275" s="228"/>
      <c r="EL275" s="228"/>
      <c r="EM275" s="228"/>
    </row>
    <row r="276" spans="92:143" ht="15" customHeight="1">
      <c r="CN276" s="222"/>
      <c r="CV276" s="228"/>
      <c r="CW276" s="228"/>
      <c r="CX276" s="228"/>
      <c r="CY276" s="228"/>
      <c r="CZ276" s="228"/>
      <c r="DA276" s="228"/>
      <c r="DB276" s="228"/>
      <c r="DC276" s="228"/>
      <c r="DD276" s="228"/>
      <c r="DE276" s="228"/>
      <c r="DF276" s="228"/>
      <c r="DG276" s="228"/>
      <c r="DH276" s="228"/>
      <c r="DI276" s="228"/>
      <c r="DJ276" s="228"/>
      <c r="DK276" s="228"/>
      <c r="DL276" s="228"/>
      <c r="DM276" s="228"/>
      <c r="DN276" s="228"/>
      <c r="DO276" s="228"/>
      <c r="DP276" s="228"/>
      <c r="DQ276" s="228"/>
      <c r="DR276" s="228"/>
      <c r="DS276" s="228"/>
      <c r="DT276" s="228"/>
      <c r="DU276" s="228"/>
      <c r="DV276" s="228"/>
      <c r="DW276" s="228"/>
      <c r="DX276" s="228"/>
      <c r="DY276" s="228"/>
      <c r="DZ276" s="228"/>
      <c r="EA276" s="228"/>
      <c r="EB276" s="228"/>
      <c r="EC276" s="228"/>
      <c r="ED276" s="228"/>
      <c r="EE276" s="228"/>
      <c r="EF276" s="228"/>
      <c r="EG276" s="228"/>
      <c r="EH276" s="228"/>
      <c r="EI276" s="228"/>
      <c r="EJ276" s="228"/>
      <c r="EK276" s="228"/>
      <c r="EL276" s="228"/>
      <c r="EM276" s="228"/>
    </row>
    <row r="277" spans="92:143" ht="15" customHeight="1">
      <c r="CN277" s="222"/>
      <c r="CV277" s="228"/>
      <c r="CW277" s="228"/>
      <c r="CX277" s="228"/>
      <c r="CY277" s="228"/>
      <c r="CZ277" s="228"/>
      <c r="DA277" s="228"/>
      <c r="DB277" s="228"/>
      <c r="DC277" s="228"/>
      <c r="DD277" s="228"/>
      <c r="DE277" s="228"/>
      <c r="DF277" s="228"/>
      <c r="DG277" s="228"/>
      <c r="DH277" s="228"/>
      <c r="DI277" s="228"/>
      <c r="DJ277" s="228"/>
      <c r="DK277" s="228"/>
      <c r="DL277" s="228"/>
      <c r="DM277" s="228"/>
      <c r="DN277" s="228"/>
      <c r="DO277" s="228"/>
      <c r="DP277" s="228"/>
      <c r="DQ277" s="228"/>
      <c r="DR277" s="228"/>
      <c r="DS277" s="228"/>
      <c r="DT277" s="228"/>
      <c r="DU277" s="228"/>
      <c r="DV277" s="228"/>
      <c r="DW277" s="228"/>
      <c r="DX277" s="228"/>
      <c r="DY277" s="228"/>
      <c r="DZ277" s="228"/>
      <c r="EA277" s="228"/>
      <c r="EB277" s="228"/>
      <c r="EC277" s="228"/>
      <c r="ED277" s="228"/>
      <c r="EE277" s="228"/>
      <c r="EF277" s="228"/>
      <c r="EG277" s="228"/>
      <c r="EH277" s="228"/>
      <c r="EI277" s="228"/>
      <c r="EJ277" s="228"/>
      <c r="EK277" s="228"/>
      <c r="EL277" s="228"/>
      <c r="EM277" s="228"/>
    </row>
    <row r="278" spans="92:143" ht="15" customHeight="1">
      <c r="CN278" s="222"/>
      <c r="CV278" s="228"/>
      <c r="CW278" s="228"/>
      <c r="CX278" s="228"/>
      <c r="CY278" s="228"/>
      <c r="CZ278" s="228"/>
      <c r="DA278" s="228"/>
      <c r="DB278" s="228"/>
      <c r="DC278" s="228"/>
      <c r="DD278" s="228"/>
      <c r="DE278" s="228"/>
      <c r="DF278" s="228"/>
      <c r="DG278" s="228"/>
      <c r="DH278" s="228"/>
      <c r="DI278" s="228"/>
      <c r="DJ278" s="228"/>
      <c r="DK278" s="228"/>
      <c r="DL278" s="228"/>
      <c r="DM278" s="228"/>
      <c r="DN278" s="228"/>
      <c r="DO278" s="228"/>
      <c r="DP278" s="228"/>
      <c r="DQ278" s="228"/>
      <c r="DR278" s="228"/>
      <c r="DS278" s="228"/>
      <c r="DT278" s="228"/>
      <c r="DU278" s="228"/>
      <c r="DV278" s="228"/>
      <c r="DW278" s="228"/>
      <c r="DX278" s="228"/>
      <c r="DY278" s="228"/>
      <c r="DZ278" s="228"/>
      <c r="EA278" s="228"/>
      <c r="EB278" s="228"/>
      <c r="EC278" s="228"/>
      <c r="ED278" s="228"/>
      <c r="EE278" s="228"/>
      <c r="EF278" s="228"/>
      <c r="EG278" s="228"/>
      <c r="EH278" s="228"/>
      <c r="EI278" s="228"/>
      <c r="EJ278" s="228"/>
      <c r="EK278" s="228"/>
      <c r="EL278" s="228"/>
      <c r="EM278" s="228"/>
    </row>
    <row r="279" spans="92:143" ht="15" customHeight="1">
      <c r="CN279" s="222"/>
      <c r="CV279" s="228"/>
      <c r="CW279" s="228"/>
      <c r="CX279" s="228"/>
      <c r="CY279" s="228"/>
      <c r="CZ279" s="228"/>
      <c r="DA279" s="228"/>
      <c r="DB279" s="228"/>
      <c r="DC279" s="228"/>
      <c r="DD279" s="228"/>
      <c r="DE279" s="228"/>
      <c r="DF279" s="228"/>
      <c r="DG279" s="228"/>
      <c r="DH279" s="228"/>
      <c r="DI279" s="228"/>
      <c r="DJ279" s="228"/>
      <c r="DK279" s="228"/>
      <c r="DL279" s="228"/>
      <c r="DM279" s="228"/>
      <c r="DN279" s="228"/>
      <c r="DO279" s="228"/>
      <c r="DP279" s="228"/>
      <c r="DQ279" s="228"/>
      <c r="DR279" s="228"/>
      <c r="DS279" s="228"/>
      <c r="DT279" s="228"/>
      <c r="DU279" s="228"/>
      <c r="DV279" s="228"/>
      <c r="DW279" s="228"/>
      <c r="DX279" s="228"/>
      <c r="DY279" s="228"/>
      <c r="DZ279" s="228"/>
      <c r="EA279" s="228"/>
      <c r="EB279" s="228"/>
      <c r="EC279" s="228"/>
      <c r="ED279" s="228"/>
      <c r="EE279" s="228"/>
      <c r="EF279" s="228"/>
      <c r="EG279" s="228"/>
      <c r="EH279" s="228"/>
      <c r="EI279" s="228"/>
      <c r="EJ279" s="228"/>
      <c r="EK279" s="228"/>
      <c r="EL279" s="228"/>
      <c r="EM279" s="228"/>
    </row>
    <row r="280" spans="92:143" ht="15" customHeight="1">
      <c r="CN280" s="222"/>
      <c r="CV280" s="228"/>
      <c r="CW280" s="228"/>
      <c r="CX280" s="228"/>
      <c r="CY280" s="228"/>
      <c r="CZ280" s="228"/>
      <c r="DA280" s="228"/>
      <c r="DB280" s="228"/>
      <c r="DC280" s="228"/>
      <c r="DD280" s="228"/>
      <c r="DE280" s="228"/>
      <c r="DF280" s="228"/>
      <c r="DG280" s="228"/>
      <c r="DH280" s="228"/>
      <c r="DI280" s="228"/>
      <c r="DJ280" s="228"/>
      <c r="DK280" s="228"/>
      <c r="DL280" s="228"/>
      <c r="DM280" s="228"/>
      <c r="DN280" s="228"/>
      <c r="DO280" s="228"/>
      <c r="DP280" s="228"/>
      <c r="DQ280" s="228"/>
      <c r="DR280" s="228"/>
      <c r="DS280" s="228"/>
      <c r="DT280" s="228"/>
      <c r="DU280" s="228"/>
      <c r="DV280" s="228"/>
      <c r="DW280" s="228"/>
      <c r="DX280" s="228"/>
      <c r="DY280" s="228"/>
      <c r="DZ280" s="228"/>
      <c r="EA280" s="228"/>
      <c r="EB280" s="228"/>
      <c r="EC280" s="228"/>
      <c r="ED280" s="228"/>
      <c r="EE280" s="228"/>
      <c r="EF280" s="228"/>
      <c r="EG280" s="228"/>
      <c r="EH280" s="228"/>
      <c r="EI280" s="228"/>
      <c r="EJ280" s="228"/>
      <c r="EK280" s="228"/>
      <c r="EL280" s="228"/>
      <c r="EM280" s="228"/>
    </row>
    <row r="281" spans="92:143" ht="15" customHeight="1">
      <c r="CN281" s="222"/>
      <c r="CV281" s="228"/>
      <c r="CW281" s="228"/>
      <c r="CX281" s="228"/>
      <c r="CY281" s="228"/>
      <c r="CZ281" s="228"/>
      <c r="DA281" s="228"/>
      <c r="DB281" s="228"/>
      <c r="DC281" s="228"/>
      <c r="DD281" s="228"/>
      <c r="DE281" s="228"/>
      <c r="DF281" s="228"/>
      <c r="DG281" s="228"/>
      <c r="DH281" s="228"/>
      <c r="DI281" s="228"/>
      <c r="DJ281" s="228"/>
      <c r="DK281" s="228"/>
      <c r="DL281" s="228"/>
      <c r="DM281" s="228"/>
      <c r="DN281" s="228"/>
      <c r="DO281" s="228"/>
      <c r="DP281" s="228"/>
      <c r="DQ281" s="228"/>
      <c r="DR281" s="228"/>
      <c r="DS281" s="228"/>
      <c r="DT281" s="228"/>
      <c r="DU281" s="228"/>
      <c r="DV281" s="228"/>
      <c r="DW281" s="228"/>
      <c r="DX281" s="228"/>
      <c r="DY281" s="228"/>
      <c r="DZ281" s="228"/>
      <c r="EA281" s="228"/>
      <c r="EB281" s="228"/>
      <c r="EC281" s="228"/>
      <c r="ED281" s="228"/>
      <c r="EE281" s="228"/>
      <c r="EF281" s="228"/>
      <c r="EG281" s="228"/>
      <c r="EH281" s="228"/>
      <c r="EI281" s="228"/>
      <c r="EJ281" s="228"/>
      <c r="EK281" s="228"/>
      <c r="EL281" s="228"/>
      <c r="EM281" s="228"/>
    </row>
    <row r="282" spans="92:143" ht="15" customHeight="1">
      <c r="CN282" s="222"/>
      <c r="CV282" s="228"/>
      <c r="CW282" s="228"/>
      <c r="CX282" s="228"/>
      <c r="CY282" s="228"/>
      <c r="CZ282" s="228"/>
      <c r="DA282" s="228"/>
      <c r="DB282" s="228"/>
      <c r="DC282" s="228"/>
      <c r="DD282" s="228"/>
      <c r="DE282" s="228"/>
      <c r="DF282" s="228"/>
      <c r="DG282" s="228"/>
      <c r="DH282" s="228"/>
      <c r="DI282" s="228"/>
      <c r="DJ282" s="228"/>
      <c r="DK282" s="228"/>
      <c r="DL282" s="228"/>
      <c r="DM282" s="228"/>
      <c r="DN282" s="228"/>
      <c r="DO282" s="228"/>
      <c r="DP282" s="228"/>
      <c r="DQ282" s="228"/>
      <c r="DR282" s="228"/>
      <c r="DS282" s="228"/>
      <c r="DT282" s="228"/>
      <c r="DU282" s="228"/>
      <c r="DV282" s="228"/>
      <c r="DW282" s="228"/>
      <c r="DX282" s="228"/>
      <c r="DY282" s="228"/>
      <c r="DZ282" s="228"/>
      <c r="EA282" s="228"/>
      <c r="EB282" s="228"/>
      <c r="EC282" s="228"/>
      <c r="ED282" s="228"/>
      <c r="EE282" s="228"/>
      <c r="EF282" s="228"/>
      <c r="EG282" s="228"/>
      <c r="EH282" s="228"/>
      <c r="EI282" s="228"/>
      <c r="EJ282" s="228"/>
      <c r="EK282" s="228"/>
      <c r="EL282" s="228"/>
      <c r="EM282" s="228"/>
    </row>
    <row r="283" spans="92:143" ht="15" customHeight="1">
      <c r="CN283" s="222"/>
      <c r="CV283" s="228"/>
      <c r="CW283" s="228"/>
      <c r="CX283" s="228"/>
      <c r="CY283" s="228"/>
      <c r="CZ283" s="228"/>
      <c r="DA283" s="228"/>
      <c r="DB283" s="228"/>
      <c r="DC283" s="228"/>
      <c r="DD283" s="228"/>
      <c r="DE283" s="228"/>
      <c r="DF283" s="228"/>
      <c r="DG283" s="228"/>
      <c r="DH283" s="228"/>
      <c r="DI283" s="228"/>
      <c r="DJ283" s="228"/>
      <c r="DK283" s="228"/>
      <c r="DL283" s="228"/>
      <c r="DM283" s="228"/>
      <c r="DN283" s="228"/>
      <c r="DO283" s="228"/>
      <c r="DP283" s="228"/>
      <c r="DQ283" s="228"/>
      <c r="DR283" s="228"/>
      <c r="DS283" s="228"/>
      <c r="DT283" s="228"/>
      <c r="DU283" s="228"/>
      <c r="DV283" s="228"/>
      <c r="DW283" s="228"/>
      <c r="DX283" s="228"/>
      <c r="DY283" s="228"/>
      <c r="DZ283" s="228"/>
      <c r="EA283" s="228"/>
      <c r="EB283" s="228"/>
      <c r="EC283" s="228"/>
      <c r="ED283" s="228"/>
      <c r="EE283" s="228"/>
      <c r="EF283" s="228"/>
      <c r="EG283" s="228"/>
      <c r="EH283" s="228"/>
      <c r="EI283" s="228"/>
      <c r="EJ283" s="228"/>
      <c r="EK283" s="228"/>
      <c r="EL283" s="228"/>
      <c r="EM283" s="228"/>
    </row>
    <row r="284" spans="92:143" ht="15" customHeight="1">
      <c r="CN284" s="222"/>
      <c r="CV284" s="228"/>
      <c r="CW284" s="228"/>
      <c r="CX284" s="228"/>
      <c r="CY284" s="228"/>
      <c r="CZ284" s="228"/>
      <c r="DA284" s="228"/>
      <c r="DB284" s="228"/>
      <c r="DC284" s="228"/>
      <c r="DD284" s="228"/>
      <c r="DE284" s="228"/>
      <c r="DF284" s="228"/>
      <c r="DG284" s="228"/>
      <c r="DH284" s="228"/>
      <c r="DI284" s="228"/>
      <c r="DJ284" s="228"/>
      <c r="DK284" s="228"/>
      <c r="DL284" s="228"/>
      <c r="DM284" s="228"/>
      <c r="DN284" s="228"/>
      <c r="DO284" s="228"/>
      <c r="DP284" s="228"/>
      <c r="DQ284" s="228"/>
      <c r="DR284" s="228"/>
      <c r="DS284" s="228"/>
      <c r="DT284" s="228"/>
      <c r="DU284" s="228"/>
      <c r="DV284" s="228"/>
      <c r="DW284" s="228"/>
      <c r="DX284" s="228"/>
      <c r="DY284" s="228"/>
      <c r="DZ284" s="228"/>
      <c r="EA284" s="228"/>
      <c r="EB284" s="228"/>
      <c r="EC284" s="228"/>
      <c r="ED284" s="228"/>
      <c r="EE284" s="228"/>
      <c r="EF284" s="228"/>
      <c r="EG284" s="228"/>
      <c r="EH284" s="228"/>
      <c r="EI284" s="228"/>
      <c r="EJ284" s="228"/>
      <c r="EK284" s="228"/>
      <c r="EL284" s="228"/>
      <c r="EM284" s="228"/>
    </row>
    <row r="285" spans="92:143" ht="15" customHeight="1">
      <c r="CN285" s="222"/>
      <c r="CV285" s="228"/>
      <c r="CW285" s="228"/>
      <c r="CX285" s="228"/>
      <c r="CY285" s="228"/>
      <c r="CZ285" s="228"/>
      <c r="DA285" s="228"/>
      <c r="DB285" s="228"/>
      <c r="DC285" s="228"/>
      <c r="DD285" s="228"/>
      <c r="DE285" s="228"/>
      <c r="DF285" s="228"/>
      <c r="DG285" s="228"/>
      <c r="DH285" s="228"/>
      <c r="DI285" s="228"/>
      <c r="DJ285" s="228"/>
      <c r="DK285" s="228"/>
      <c r="DL285" s="228"/>
      <c r="DM285" s="228"/>
      <c r="DN285" s="228"/>
      <c r="DO285" s="228"/>
      <c r="DP285" s="228"/>
      <c r="DQ285" s="228"/>
      <c r="DR285" s="228"/>
      <c r="DS285" s="228"/>
      <c r="DT285" s="228"/>
      <c r="DU285" s="228"/>
      <c r="DV285" s="228"/>
      <c r="DW285" s="228"/>
      <c r="DX285" s="228"/>
      <c r="DY285" s="228"/>
      <c r="DZ285" s="228"/>
      <c r="EA285" s="228"/>
      <c r="EB285" s="228"/>
      <c r="EC285" s="228"/>
      <c r="ED285" s="228"/>
      <c r="EE285" s="228"/>
      <c r="EF285" s="228"/>
      <c r="EG285" s="228"/>
      <c r="EH285" s="228"/>
      <c r="EI285" s="228"/>
      <c r="EJ285" s="228"/>
      <c r="EK285" s="228"/>
      <c r="EL285" s="228"/>
      <c r="EM285" s="228"/>
    </row>
    <row r="286" spans="92:143" ht="15" customHeight="1">
      <c r="CN286" s="222"/>
      <c r="CV286" s="228"/>
      <c r="CW286" s="228"/>
      <c r="CX286" s="228"/>
      <c r="CY286" s="228"/>
      <c r="CZ286" s="228"/>
      <c r="DA286" s="228"/>
      <c r="DB286" s="228"/>
      <c r="DC286" s="228"/>
      <c r="DD286" s="228"/>
      <c r="DE286" s="228"/>
      <c r="DF286" s="228"/>
      <c r="DG286" s="228"/>
      <c r="DH286" s="228"/>
      <c r="DI286" s="228"/>
      <c r="DJ286" s="228"/>
      <c r="DK286" s="228"/>
      <c r="DL286" s="228"/>
      <c r="DM286" s="228"/>
      <c r="DN286" s="228"/>
      <c r="DO286" s="228"/>
      <c r="DP286" s="228"/>
      <c r="DQ286" s="228"/>
      <c r="DR286" s="228"/>
      <c r="DS286" s="228"/>
      <c r="DT286" s="228"/>
      <c r="DU286" s="228"/>
      <c r="DV286" s="228"/>
      <c r="DW286" s="228"/>
      <c r="DX286" s="228"/>
      <c r="DY286" s="228"/>
      <c r="DZ286" s="228"/>
      <c r="EA286" s="228"/>
      <c r="EB286" s="228"/>
      <c r="EC286" s="228"/>
      <c r="ED286" s="228"/>
      <c r="EE286" s="228"/>
      <c r="EF286" s="228"/>
      <c r="EG286" s="228"/>
      <c r="EH286" s="228"/>
      <c r="EI286" s="228"/>
      <c r="EJ286" s="228"/>
      <c r="EK286" s="228"/>
      <c r="EL286" s="228"/>
      <c r="EM286" s="228"/>
    </row>
    <row r="287" spans="92:143" ht="15" customHeight="1">
      <c r="CN287" s="222"/>
      <c r="CV287" s="228"/>
      <c r="CW287" s="228"/>
      <c r="CX287" s="228"/>
      <c r="CY287" s="228"/>
      <c r="CZ287" s="228"/>
      <c r="DA287" s="228"/>
      <c r="DB287" s="228"/>
      <c r="DC287" s="228"/>
      <c r="DD287" s="228"/>
      <c r="DE287" s="228"/>
      <c r="DF287" s="228"/>
      <c r="DG287" s="228"/>
      <c r="DH287" s="228"/>
      <c r="DI287" s="228"/>
      <c r="DJ287" s="228"/>
      <c r="DK287" s="228"/>
      <c r="DL287" s="228"/>
      <c r="DM287" s="228"/>
      <c r="DN287" s="228"/>
      <c r="DO287" s="228"/>
      <c r="DP287" s="228"/>
      <c r="DQ287" s="228"/>
      <c r="DR287" s="228"/>
      <c r="DS287" s="228"/>
      <c r="DT287" s="228"/>
      <c r="DU287" s="228"/>
      <c r="DV287" s="228"/>
      <c r="DW287" s="228"/>
      <c r="DX287" s="228"/>
      <c r="DY287" s="228"/>
      <c r="DZ287" s="228"/>
      <c r="EA287" s="228"/>
      <c r="EB287" s="228"/>
      <c r="EC287" s="228"/>
      <c r="ED287" s="228"/>
      <c r="EE287" s="228"/>
      <c r="EF287" s="228"/>
      <c r="EG287" s="228"/>
      <c r="EH287" s="228"/>
      <c r="EI287" s="228"/>
      <c r="EJ287" s="228"/>
      <c r="EK287" s="228"/>
      <c r="EL287" s="228"/>
      <c r="EM287" s="228"/>
    </row>
    <row r="288" spans="92:143" ht="15" customHeight="1">
      <c r="CN288" s="222"/>
      <c r="CV288" s="228"/>
      <c r="CW288" s="228"/>
      <c r="CX288" s="228"/>
      <c r="CY288" s="228"/>
      <c r="CZ288" s="228"/>
      <c r="DA288" s="228"/>
      <c r="DB288" s="228"/>
      <c r="DC288" s="228"/>
      <c r="DD288" s="228"/>
      <c r="DE288" s="228"/>
      <c r="DF288" s="228"/>
      <c r="DG288" s="228"/>
      <c r="DH288" s="228"/>
      <c r="DI288" s="228"/>
      <c r="DJ288" s="228"/>
      <c r="DK288" s="228"/>
      <c r="DL288" s="228"/>
      <c r="DM288" s="228"/>
      <c r="DN288" s="228"/>
      <c r="DO288" s="228"/>
      <c r="DP288" s="228"/>
      <c r="DQ288" s="228"/>
      <c r="DR288" s="228"/>
      <c r="DS288" s="228"/>
      <c r="DT288" s="228"/>
      <c r="DU288" s="228"/>
      <c r="DV288" s="228"/>
      <c r="DW288" s="228"/>
      <c r="DX288" s="228"/>
      <c r="DY288" s="228"/>
      <c r="DZ288" s="228"/>
      <c r="EA288" s="228"/>
      <c r="EB288" s="228"/>
      <c r="EC288" s="228"/>
      <c r="ED288" s="228"/>
      <c r="EE288" s="228"/>
      <c r="EF288" s="228"/>
      <c r="EG288" s="228"/>
      <c r="EH288" s="228"/>
      <c r="EI288" s="228"/>
      <c r="EJ288" s="228"/>
      <c r="EK288" s="228"/>
      <c r="EL288" s="228"/>
      <c r="EM288" s="228"/>
    </row>
    <row r="289" spans="92:143" ht="15" customHeight="1">
      <c r="CN289" s="222"/>
      <c r="CV289" s="228"/>
      <c r="CW289" s="228"/>
      <c r="CX289" s="228"/>
      <c r="CY289" s="228"/>
      <c r="CZ289" s="228"/>
      <c r="DA289" s="228"/>
      <c r="DB289" s="228"/>
      <c r="DC289" s="228"/>
      <c r="DD289" s="228"/>
      <c r="DE289" s="228"/>
      <c r="DF289" s="228"/>
      <c r="DG289" s="228"/>
      <c r="DH289" s="228"/>
      <c r="DI289" s="228"/>
      <c r="DJ289" s="228"/>
      <c r="DK289" s="228"/>
      <c r="DL289" s="228"/>
      <c r="DM289" s="228"/>
      <c r="DN289" s="228"/>
      <c r="DO289" s="228"/>
      <c r="DP289" s="228"/>
      <c r="DQ289" s="228"/>
      <c r="DR289" s="228"/>
      <c r="DS289" s="228"/>
      <c r="DT289" s="228"/>
      <c r="DU289" s="228"/>
      <c r="DV289" s="228"/>
      <c r="DW289" s="228"/>
      <c r="DX289" s="228"/>
      <c r="DY289" s="228"/>
      <c r="DZ289" s="228"/>
      <c r="EA289" s="228"/>
      <c r="EB289" s="228"/>
      <c r="EC289" s="228"/>
      <c r="ED289" s="228"/>
      <c r="EE289" s="228"/>
      <c r="EF289" s="228"/>
      <c r="EG289" s="228"/>
      <c r="EH289" s="228"/>
      <c r="EI289" s="228"/>
      <c r="EJ289" s="228"/>
      <c r="EK289" s="228"/>
      <c r="EL289" s="228"/>
      <c r="EM289" s="228"/>
    </row>
    <row r="290" spans="92:143" ht="15" customHeight="1">
      <c r="CN290" s="222"/>
      <c r="CV290" s="228"/>
      <c r="CW290" s="228"/>
      <c r="CX290" s="228"/>
      <c r="CY290" s="228"/>
      <c r="CZ290" s="228"/>
      <c r="DA290" s="228"/>
      <c r="DB290" s="228"/>
      <c r="DC290" s="228"/>
      <c r="DD290" s="228"/>
      <c r="DE290" s="228"/>
      <c r="DF290" s="228"/>
      <c r="DG290" s="228"/>
      <c r="DH290" s="228"/>
      <c r="DI290" s="228"/>
      <c r="DJ290" s="228"/>
      <c r="DK290" s="228"/>
      <c r="DL290" s="228"/>
      <c r="DM290" s="228"/>
      <c r="DN290" s="228"/>
      <c r="DO290" s="228"/>
      <c r="DP290" s="228"/>
      <c r="DQ290" s="228"/>
      <c r="DR290" s="228"/>
      <c r="DS290" s="228"/>
      <c r="DT290" s="228"/>
      <c r="DU290" s="228"/>
      <c r="DV290" s="228"/>
      <c r="DW290" s="228"/>
      <c r="DX290" s="228"/>
      <c r="DY290" s="228"/>
      <c r="DZ290" s="228"/>
      <c r="EA290" s="228"/>
      <c r="EB290" s="228"/>
      <c r="EC290" s="228"/>
      <c r="ED290" s="228"/>
      <c r="EE290" s="228"/>
      <c r="EF290" s="228"/>
      <c r="EG290" s="228"/>
      <c r="EH290" s="228"/>
      <c r="EI290" s="228"/>
      <c r="EJ290" s="228"/>
      <c r="EK290" s="228"/>
      <c r="EL290" s="228"/>
      <c r="EM290" s="228"/>
    </row>
    <row r="291" spans="92:143" ht="15" customHeight="1">
      <c r="CN291" s="222"/>
      <c r="CV291" s="228"/>
      <c r="CW291" s="228"/>
      <c r="CX291" s="228"/>
      <c r="CY291" s="228"/>
      <c r="CZ291" s="228"/>
      <c r="DA291" s="228"/>
      <c r="DB291" s="228"/>
      <c r="DC291" s="228"/>
      <c r="DD291" s="228"/>
      <c r="DE291" s="228"/>
      <c r="DF291" s="228"/>
      <c r="DG291" s="228"/>
      <c r="DH291" s="228"/>
      <c r="DI291" s="228"/>
      <c r="DJ291" s="228"/>
      <c r="DK291" s="228"/>
      <c r="DL291" s="228"/>
      <c r="DM291" s="228"/>
      <c r="DN291" s="228"/>
      <c r="DO291" s="228"/>
      <c r="DP291" s="228"/>
      <c r="DQ291" s="228"/>
      <c r="DR291" s="228"/>
      <c r="DS291" s="228"/>
      <c r="DT291" s="228"/>
      <c r="DU291" s="228"/>
      <c r="DV291" s="228"/>
      <c r="DW291" s="228"/>
      <c r="DX291" s="228"/>
      <c r="DY291" s="228"/>
      <c r="DZ291" s="228"/>
      <c r="EA291" s="228"/>
      <c r="EB291" s="228"/>
      <c r="EC291" s="228"/>
      <c r="ED291" s="228"/>
      <c r="EE291" s="228"/>
      <c r="EF291" s="228"/>
      <c r="EG291" s="228"/>
      <c r="EH291" s="228"/>
      <c r="EI291" s="228"/>
      <c r="EJ291" s="228"/>
      <c r="EK291" s="228"/>
      <c r="EL291" s="228"/>
      <c r="EM291" s="228"/>
    </row>
    <row r="292" spans="92:143" ht="15" customHeight="1">
      <c r="CN292" s="222"/>
      <c r="CV292" s="228"/>
      <c r="CW292" s="228"/>
      <c r="CX292" s="228"/>
      <c r="CY292" s="228"/>
      <c r="CZ292" s="228"/>
      <c r="DA292" s="228"/>
      <c r="DB292" s="228"/>
      <c r="DC292" s="228"/>
      <c r="DD292" s="228"/>
      <c r="DE292" s="228"/>
      <c r="DF292" s="228"/>
      <c r="DG292" s="228"/>
      <c r="DH292" s="228"/>
      <c r="DI292" s="228"/>
      <c r="DJ292" s="228"/>
      <c r="DK292" s="228"/>
      <c r="DL292" s="228"/>
      <c r="DM292" s="228"/>
      <c r="DN292" s="228"/>
      <c r="DO292" s="228"/>
      <c r="DP292" s="228"/>
      <c r="DQ292" s="228"/>
      <c r="DR292" s="228"/>
      <c r="DS292" s="228"/>
      <c r="DT292" s="228"/>
      <c r="DU292" s="228"/>
      <c r="DV292" s="228"/>
      <c r="DW292" s="228"/>
      <c r="DX292" s="228"/>
      <c r="DY292" s="228"/>
      <c r="DZ292" s="228"/>
      <c r="EA292" s="228"/>
      <c r="EB292" s="228"/>
      <c r="EC292" s="228"/>
      <c r="ED292" s="228"/>
      <c r="EE292" s="228"/>
      <c r="EF292" s="228"/>
      <c r="EG292" s="228"/>
      <c r="EH292" s="228"/>
      <c r="EI292" s="228"/>
      <c r="EJ292" s="228"/>
      <c r="EK292" s="228"/>
      <c r="EL292" s="228"/>
      <c r="EM292" s="228"/>
    </row>
    <row r="293" spans="92:143" ht="15" customHeight="1">
      <c r="CN293" s="222"/>
      <c r="CV293" s="228"/>
      <c r="CW293" s="228"/>
      <c r="CX293" s="228"/>
      <c r="CY293" s="228"/>
      <c r="CZ293" s="228"/>
      <c r="DA293" s="228"/>
      <c r="DB293" s="228"/>
      <c r="DC293" s="228"/>
      <c r="DD293" s="228"/>
      <c r="DE293" s="228"/>
      <c r="DF293" s="228"/>
      <c r="DG293" s="228"/>
      <c r="DH293" s="228"/>
      <c r="DI293" s="228"/>
      <c r="DJ293" s="228"/>
      <c r="DK293" s="228"/>
      <c r="DL293" s="228"/>
      <c r="DM293" s="228"/>
      <c r="DN293" s="228"/>
      <c r="DO293" s="228"/>
      <c r="DP293" s="228"/>
      <c r="DQ293" s="228"/>
      <c r="DR293" s="228"/>
      <c r="DS293" s="228"/>
      <c r="DT293" s="228"/>
      <c r="DU293" s="228"/>
      <c r="DV293" s="228"/>
      <c r="DW293" s="228"/>
      <c r="DX293" s="228"/>
      <c r="DY293" s="228"/>
      <c r="DZ293" s="228"/>
      <c r="EA293" s="228"/>
      <c r="EB293" s="228"/>
      <c r="EC293" s="228"/>
      <c r="ED293" s="228"/>
      <c r="EE293" s="228"/>
      <c r="EF293" s="228"/>
      <c r="EG293" s="228"/>
      <c r="EH293" s="228"/>
      <c r="EI293" s="228"/>
      <c r="EJ293" s="228"/>
      <c r="EK293" s="228"/>
      <c r="EL293" s="228"/>
      <c r="EM293" s="228"/>
    </row>
    <row r="294" spans="92:143" ht="15" customHeight="1">
      <c r="CN294" s="222"/>
      <c r="CV294" s="228"/>
      <c r="CW294" s="228"/>
      <c r="CX294" s="228"/>
      <c r="CY294" s="228"/>
      <c r="CZ294" s="228"/>
      <c r="DA294" s="228"/>
      <c r="DB294" s="228"/>
      <c r="DC294" s="228"/>
      <c r="DD294" s="228"/>
      <c r="DE294" s="228"/>
      <c r="DF294" s="228"/>
      <c r="DG294" s="228"/>
      <c r="DH294" s="228"/>
      <c r="DI294" s="228"/>
      <c r="DJ294" s="228"/>
      <c r="DK294" s="228"/>
      <c r="DL294" s="228"/>
      <c r="DM294" s="228"/>
      <c r="DN294" s="228"/>
      <c r="DO294" s="228"/>
      <c r="DP294" s="228"/>
      <c r="DQ294" s="228"/>
      <c r="DR294" s="228"/>
      <c r="DS294" s="228"/>
      <c r="DT294" s="228"/>
      <c r="DU294" s="228"/>
      <c r="DV294" s="228"/>
      <c r="DW294" s="228"/>
      <c r="DX294" s="228"/>
      <c r="DY294" s="228"/>
      <c r="DZ294" s="228"/>
      <c r="EA294" s="228"/>
      <c r="EB294" s="228"/>
      <c r="EC294" s="228"/>
      <c r="ED294" s="228"/>
      <c r="EE294" s="228"/>
      <c r="EF294" s="228"/>
      <c r="EG294" s="228"/>
      <c r="EH294" s="228"/>
      <c r="EI294" s="228"/>
      <c r="EJ294" s="228"/>
      <c r="EK294" s="228"/>
      <c r="EL294" s="228"/>
      <c r="EM294" s="228"/>
    </row>
    <row r="295" spans="92:143" ht="15" customHeight="1">
      <c r="CN295" s="222"/>
      <c r="CV295" s="228"/>
      <c r="CW295" s="228"/>
      <c r="CX295" s="228"/>
      <c r="CY295" s="228"/>
      <c r="CZ295" s="228"/>
      <c r="DA295" s="228"/>
      <c r="DB295" s="228"/>
      <c r="DC295" s="228"/>
      <c r="DD295" s="228"/>
      <c r="DE295" s="228"/>
      <c r="DF295" s="228"/>
      <c r="DG295" s="228"/>
      <c r="DH295" s="228"/>
      <c r="DI295" s="228"/>
      <c r="DJ295" s="228"/>
      <c r="DK295" s="228"/>
      <c r="DL295" s="228"/>
      <c r="DM295" s="228"/>
      <c r="DN295" s="228"/>
      <c r="DO295" s="228"/>
      <c r="DP295" s="228"/>
      <c r="DQ295" s="228"/>
      <c r="DR295" s="228"/>
      <c r="DS295" s="228"/>
      <c r="DT295" s="228"/>
      <c r="DU295" s="228"/>
      <c r="DV295" s="228"/>
      <c r="DW295" s="228"/>
      <c r="DX295" s="228"/>
      <c r="DY295" s="228"/>
      <c r="DZ295" s="228"/>
      <c r="EA295" s="228"/>
      <c r="EB295" s="228"/>
      <c r="EC295" s="228"/>
      <c r="ED295" s="228"/>
      <c r="EE295" s="228"/>
      <c r="EF295" s="228"/>
      <c r="EG295" s="228"/>
      <c r="EH295" s="228"/>
      <c r="EI295" s="228"/>
      <c r="EJ295" s="228"/>
      <c r="EK295" s="228"/>
      <c r="EL295" s="228"/>
      <c r="EM295" s="228"/>
    </row>
    <row r="296" spans="92:143" ht="15" customHeight="1">
      <c r="CN296" s="222"/>
      <c r="CV296" s="228"/>
      <c r="CW296" s="228"/>
      <c r="CX296" s="228"/>
      <c r="CY296" s="228"/>
      <c r="CZ296" s="228"/>
      <c r="DA296" s="228"/>
      <c r="DB296" s="228"/>
      <c r="DC296" s="228"/>
      <c r="DD296" s="228"/>
      <c r="DE296" s="228"/>
      <c r="DF296" s="228"/>
      <c r="DG296" s="228"/>
      <c r="DH296" s="228"/>
      <c r="DI296" s="228"/>
      <c r="DJ296" s="228"/>
      <c r="DK296" s="228"/>
      <c r="DL296" s="228"/>
      <c r="DM296" s="228"/>
      <c r="DN296" s="228"/>
      <c r="DO296" s="228"/>
      <c r="DP296" s="228"/>
      <c r="DQ296" s="228"/>
      <c r="DR296" s="228"/>
      <c r="DS296" s="228"/>
      <c r="DT296" s="228"/>
      <c r="DU296" s="228"/>
      <c r="DV296" s="228"/>
      <c r="DW296" s="228"/>
      <c r="DX296" s="228"/>
      <c r="DY296" s="228"/>
      <c r="DZ296" s="228"/>
      <c r="EA296" s="228"/>
      <c r="EB296" s="228"/>
      <c r="EC296" s="228"/>
      <c r="ED296" s="228"/>
      <c r="EE296" s="228"/>
      <c r="EF296" s="228"/>
      <c r="EG296" s="228"/>
      <c r="EH296" s="228"/>
      <c r="EI296" s="228"/>
      <c r="EJ296" s="228"/>
      <c r="EK296" s="228"/>
      <c r="EL296" s="228"/>
      <c r="EM296" s="228"/>
    </row>
    <row r="297" spans="92:143" ht="15" customHeight="1">
      <c r="CN297" s="222"/>
      <c r="CV297" s="228"/>
      <c r="CW297" s="228"/>
      <c r="CX297" s="228"/>
      <c r="CY297" s="228"/>
      <c r="CZ297" s="228"/>
      <c r="DA297" s="228"/>
      <c r="DB297" s="228"/>
      <c r="DC297" s="228"/>
      <c r="DD297" s="228"/>
      <c r="DE297" s="228"/>
      <c r="DF297" s="228"/>
      <c r="DG297" s="228"/>
      <c r="DH297" s="228"/>
      <c r="DI297" s="228"/>
      <c r="DJ297" s="228"/>
      <c r="DK297" s="228"/>
      <c r="DL297" s="228"/>
      <c r="DM297" s="228"/>
      <c r="DN297" s="228"/>
      <c r="DO297" s="228"/>
      <c r="DP297" s="228"/>
      <c r="DQ297" s="228"/>
      <c r="DR297" s="228"/>
      <c r="DS297" s="228"/>
      <c r="DT297" s="228"/>
      <c r="DU297" s="228"/>
      <c r="DV297" s="228"/>
      <c r="DW297" s="228"/>
      <c r="DX297" s="228"/>
      <c r="DY297" s="228"/>
      <c r="DZ297" s="228"/>
      <c r="EA297" s="228"/>
      <c r="EB297" s="228"/>
      <c r="EC297" s="228"/>
      <c r="ED297" s="228"/>
      <c r="EE297" s="228"/>
      <c r="EF297" s="228"/>
      <c r="EG297" s="228"/>
      <c r="EH297" s="228"/>
      <c r="EI297" s="228"/>
      <c r="EJ297" s="228"/>
      <c r="EK297" s="228"/>
      <c r="EL297" s="228"/>
      <c r="EM297" s="228"/>
    </row>
    <row r="298" spans="92:143" ht="15" customHeight="1">
      <c r="CN298" s="222"/>
      <c r="CV298" s="228"/>
      <c r="CW298" s="228"/>
      <c r="CX298" s="228"/>
      <c r="CY298" s="228"/>
      <c r="CZ298" s="228"/>
      <c r="DA298" s="228"/>
      <c r="DB298" s="228"/>
      <c r="DC298" s="228"/>
      <c r="DD298" s="228"/>
      <c r="DE298" s="228"/>
      <c r="DF298" s="228"/>
      <c r="DG298" s="228"/>
      <c r="DH298" s="228"/>
      <c r="DI298" s="228"/>
      <c r="DJ298" s="228"/>
      <c r="DK298" s="228"/>
      <c r="DL298" s="228"/>
      <c r="DM298" s="228"/>
      <c r="DN298" s="228"/>
      <c r="DO298" s="228"/>
      <c r="DP298" s="228"/>
      <c r="DQ298" s="228"/>
      <c r="DR298" s="228"/>
      <c r="DS298" s="228"/>
      <c r="DT298" s="228"/>
      <c r="DU298" s="228"/>
      <c r="DV298" s="228"/>
      <c r="DW298" s="228"/>
      <c r="DX298" s="228"/>
      <c r="DY298" s="228"/>
      <c r="DZ298" s="228"/>
      <c r="EA298" s="228"/>
      <c r="EB298" s="228"/>
      <c r="EC298" s="228"/>
      <c r="ED298" s="228"/>
      <c r="EE298" s="228"/>
      <c r="EF298" s="228"/>
      <c r="EG298" s="228"/>
      <c r="EH298" s="228"/>
      <c r="EI298" s="228"/>
      <c r="EJ298" s="228"/>
      <c r="EK298" s="228"/>
      <c r="EL298" s="228"/>
      <c r="EM298" s="228"/>
    </row>
    <row r="299" spans="92:143" ht="15" customHeight="1">
      <c r="CN299" s="222"/>
      <c r="CV299" s="228"/>
      <c r="CW299" s="228"/>
      <c r="CX299" s="228"/>
      <c r="CY299" s="228"/>
      <c r="CZ299" s="228"/>
      <c r="DA299" s="228"/>
      <c r="DB299" s="228"/>
      <c r="DC299" s="228"/>
      <c r="DD299" s="228"/>
      <c r="DE299" s="228"/>
      <c r="DF299" s="228"/>
      <c r="DG299" s="228"/>
      <c r="DH299" s="228"/>
      <c r="DI299" s="228"/>
      <c r="DJ299" s="228"/>
      <c r="DK299" s="228"/>
      <c r="DL299" s="228"/>
      <c r="DM299" s="228"/>
      <c r="DN299" s="228"/>
      <c r="DO299" s="228"/>
      <c r="DP299" s="228"/>
      <c r="DQ299" s="228"/>
      <c r="DR299" s="228"/>
      <c r="DS299" s="228"/>
      <c r="DT299" s="228"/>
      <c r="DU299" s="228"/>
      <c r="DV299" s="228"/>
      <c r="DW299" s="228"/>
      <c r="DX299" s="228"/>
      <c r="DY299" s="228"/>
      <c r="DZ299" s="228"/>
      <c r="EA299" s="228"/>
      <c r="EB299" s="228"/>
      <c r="EC299" s="228"/>
      <c r="ED299" s="228"/>
      <c r="EE299" s="228"/>
      <c r="EF299" s="228"/>
      <c r="EG299" s="228"/>
      <c r="EH299" s="228"/>
      <c r="EI299" s="228"/>
      <c r="EJ299" s="228"/>
      <c r="EK299" s="228"/>
      <c r="EL299" s="228"/>
      <c r="EM299" s="228"/>
    </row>
    <row r="300" spans="92:143" ht="15" customHeight="1">
      <c r="CN300" s="222"/>
      <c r="CV300" s="228"/>
      <c r="CW300" s="228"/>
      <c r="CX300" s="228"/>
      <c r="CY300" s="228"/>
      <c r="CZ300" s="228"/>
      <c r="DA300" s="228"/>
      <c r="DB300" s="228"/>
      <c r="DC300" s="228"/>
      <c r="DD300" s="228"/>
      <c r="DE300" s="228"/>
      <c r="DF300" s="228"/>
      <c r="DG300" s="228"/>
      <c r="DH300" s="228"/>
      <c r="DI300" s="228"/>
      <c r="DJ300" s="228"/>
      <c r="DK300" s="228"/>
      <c r="DL300" s="228"/>
      <c r="DM300" s="228"/>
      <c r="DN300" s="228"/>
      <c r="DO300" s="228"/>
      <c r="DP300" s="228"/>
      <c r="DQ300" s="228"/>
      <c r="DR300" s="228"/>
      <c r="DS300" s="228"/>
      <c r="DT300" s="228"/>
      <c r="DU300" s="228"/>
      <c r="DV300" s="228"/>
      <c r="DW300" s="228"/>
      <c r="DX300" s="228"/>
      <c r="DY300" s="228"/>
      <c r="DZ300" s="228"/>
      <c r="EA300" s="228"/>
      <c r="EB300" s="228"/>
      <c r="EC300" s="228"/>
      <c r="ED300" s="228"/>
      <c r="EE300" s="228"/>
      <c r="EF300" s="228"/>
      <c r="EG300" s="228"/>
      <c r="EH300" s="228"/>
      <c r="EI300" s="228"/>
      <c r="EJ300" s="228"/>
      <c r="EK300" s="228"/>
      <c r="EL300" s="228"/>
      <c r="EM300" s="228"/>
    </row>
    <row r="301" spans="92:143" ht="15" customHeight="1">
      <c r="CN301" s="222"/>
      <c r="CV301" s="228"/>
      <c r="CW301" s="228"/>
      <c r="CX301" s="228"/>
      <c r="CY301" s="228"/>
      <c r="CZ301" s="228"/>
      <c r="DA301" s="228"/>
      <c r="DB301" s="228"/>
      <c r="DC301" s="228"/>
      <c r="DD301" s="228"/>
      <c r="DE301" s="228"/>
      <c r="DF301" s="228"/>
      <c r="DG301" s="228"/>
      <c r="DH301" s="228"/>
      <c r="DI301" s="228"/>
      <c r="DJ301" s="228"/>
      <c r="DK301" s="228"/>
      <c r="DL301" s="228"/>
      <c r="DM301" s="228"/>
      <c r="DN301" s="228"/>
      <c r="DO301" s="228"/>
      <c r="DP301" s="228"/>
      <c r="DQ301" s="228"/>
      <c r="DR301" s="228"/>
      <c r="DS301" s="228"/>
      <c r="DT301" s="228"/>
      <c r="DU301" s="228"/>
      <c r="DV301" s="228"/>
      <c r="DW301" s="228"/>
      <c r="DX301" s="228"/>
      <c r="DY301" s="228"/>
      <c r="DZ301" s="228"/>
      <c r="EA301" s="228"/>
      <c r="EB301" s="228"/>
      <c r="EC301" s="228"/>
      <c r="ED301" s="228"/>
      <c r="EE301" s="228"/>
      <c r="EF301" s="228"/>
      <c r="EG301" s="228"/>
      <c r="EH301" s="228"/>
      <c r="EI301" s="228"/>
      <c r="EJ301" s="228"/>
      <c r="EK301" s="228"/>
      <c r="EL301" s="228"/>
      <c r="EM301" s="228"/>
    </row>
    <row r="302" spans="92:143" ht="15" customHeight="1">
      <c r="CN302" s="222"/>
      <c r="CV302" s="228"/>
      <c r="CW302" s="228"/>
      <c r="CX302" s="228"/>
      <c r="CY302" s="228"/>
      <c r="CZ302" s="228"/>
      <c r="DA302" s="228"/>
      <c r="DB302" s="228"/>
      <c r="DC302" s="228"/>
      <c r="DD302" s="228"/>
      <c r="DE302" s="228"/>
      <c r="DF302" s="228"/>
      <c r="DG302" s="228"/>
      <c r="DH302" s="228"/>
      <c r="DI302" s="228"/>
      <c r="DJ302" s="228"/>
      <c r="DK302" s="228"/>
      <c r="DL302" s="228"/>
      <c r="DM302" s="228"/>
      <c r="DN302" s="228"/>
      <c r="DO302" s="228"/>
      <c r="DP302" s="228"/>
      <c r="DQ302" s="228"/>
      <c r="DR302" s="228"/>
      <c r="DS302" s="228"/>
      <c r="DT302" s="228"/>
      <c r="DU302" s="228"/>
      <c r="DV302" s="228"/>
      <c r="DW302" s="228"/>
      <c r="DX302" s="228"/>
      <c r="DY302" s="228"/>
      <c r="DZ302" s="228"/>
      <c r="EA302" s="228"/>
      <c r="EB302" s="228"/>
      <c r="EC302" s="228"/>
      <c r="ED302" s="228"/>
      <c r="EE302" s="228"/>
      <c r="EF302" s="228"/>
      <c r="EG302" s="228"/>
      <c r="EH302" s="228"/>
      <c r="EI302" s="228"/>
      <c r="EJ302" s="228"/>
      <c r="EK302" s="228"/>
      <c r="EL302" s="228"/>
      <c r="EM302" s="228"/>
    </row>
    <row r="303" spans="92:143" ht="15" customHeight="1">
      <c r="CN303" s="222"/>
      <c r="CV303" s="228"/>
      <c r="CW303" s="228"/>
      <c r="CX303" s="228"/>
      <c r="CY303" s="228"/>
      <c r="CZ303" s="228"/>
      <c r="DA303" s="228"/>
      <c r="DB303" s="228"/>
      <c r="DC303" s="228"/>
      <c r="DD303" s="228"/>
      <c r="DE303" s="228"/>
      <c r="DF303" s="228"/>
      <c r="DG303" s="228"/>
      <c r="DH303" s="228"/>
      <c r="DI303" s="228"/>
      <c r="DJ303" s="228"/>
      <c r="DK303" s="228"/>
      <c r="DL303" s="228"/>
      <c r="DM303" s="228"/>
      <c r="DN303" s="228"/>
      <c r="DO303" s="228"/>
      <c r="DP303" s="228"/>
      <c r="DQ303" s="228"/>
      <c r="DR303" s="228"/>
      <c r="DS303" s="228"/>
      <c r="DT303" s="228"/>
      <c r="DU303" s="228"/>
      <c r="DV303" s="228"/>
      <c r="DW303" s="228"/>
      <c r="DX303" s="228"/>
      <c r="DY303" s="228"/>
      <c r="DZ303" s="228"/>
      <c r="EA303" s="228"/>
      <c r="EB303" s="228"/>
      <c r="EC303" s="228"/>
      <c r="ED303" s="228"/>
      <c r="EE303" s="228"/>
      <c r="EF303" s="228"/>
      <c r="EG303" s="228"/>
      <c r="EH303" s="228"/>
      <c r="EI303" s="228"/>
      <c r="EJ303" s="228"/>
      <c r="EK303" s="228"/>
      <c r="EL303" s="228"/>
      <c r="EM303" s="228"/>
    </row>
    <row r="304" spans="92:143" ht="15" customHeight="1">
      <c r="CN304" s="222"/>
      <c r="CV304" s="228"/>
      <c r="CW304" s="228"/>
      <c r="CX304" s="228"/>
      <c r="CY304" s="228"/>
      <c r="CZ304" s="228"/>
      <c r="DA304" s="228"/>
      <c r="DB304" s="228"/>
      <c r="DC304" s="228"/>
      <c r="DD304" s="228"/>
      <c r="DE304" s="228"/>
      <c r="DF304" s="228"/>
      <c r="DG304" s="228"/>
      <c r="DH304" s="228"/>
      <c r="DI304" s="228"/>
      <c r="DJ304" s="228"/>
      <c r="DK304" s="228"/>
      <c r="DL304" s="228"/>
      <c r="DM304" s="228"/>
      <c r="DN304" s="228"/>
      <c r="DO304" s="228"/>
      <c r="DP304" s="228"/>
      <c r="DQ304" s="228"/>
      <c r="DR304" s="228"/>
      <c r="DS304" s="228"/>
      <c r="DT304" s="228"/>
      <c r="DU304" s="228"/>
      <c r="DV304" s="228"/>
      <c r="DW304" s="228"/>
      <c r="DX304" s="228"/>
      <c r="DY304" s="228"/>
      <c r="DZ304" s="228"/>
      <c r="EA304" s="228"/>
      <c r="EB304" s="228"/>
      <c r="EC304" s="228"/>
      <c r="ED304" s="228"/>
      <c r="EE304" s="228"/>
      <c r="EF304" s="228"/>
      <c r="EG304" s="228"/>
      <c r="EH304" s="228"/>
      <c r="EI304" s="228"/>
      <c r="EJ304" s="228"/>
      <c r="EK304" s="228"/>
      <c r="EL304" s="228"/>
      <c r="EM304" s="228"/>
    </row>
    <row r="305" spans="92:143" ht="15" customHeight="1">
      <c r="CN305" s="222"/>
      <c r="CV305" s="228"/>
      <c r="CW305" s="228"/>
      <c r="CX305" s="228"/>
      <c r="CY305" s="228"/>
      <c r="CZ305" s="228"/>
      <c r="DA305" s="228"/>
      <c r="DB305" s="228"/>
      <c r="DC305" s="228"/>
      <c r="DD305" s="228"/>
      <c r="DE305" s="228"/>
      <c r="DF305" s="228"/>
      <c r="DG305" s="228"/>
      <c r="DH305" s="228"/>
      <c r="DI305" s="228"/>
      <c r="DJ305" s="228"/>
      <c r="DK305" s="228"/>
      <c r="DL305" s="228"/>
      <c r="DM305" s="228"/>
      <c r="DN305" s="228"/>
      <c r="DO305" s="228"/>
      <c r="DP305" s="228"/>
      <c r="DQ305" s="228"/>
      <c r="DR305" s="228"/>
      <c r="DS305" s="228"/>
      <c r="DT305" s="228"/>
      <c r="DU305" s="228"/>
      <c r="DV305" s="228"/>
      <c r="DW305" s="228"/>
      <c r="DX305" s="228"/>
      <c r="DY305" s="228"/>
      <c r="DZ305" s="228"/>
      <c r="EA305" s="228"/>
      <c r="EB305" s="228"/>
      <c r="EC305" s="228"/>
      <c r="ED305" s="228"/>
      <c r="EE305" s="228"/>
      <c r="EF305" s="228"/>
      <c r="EG305" s="228"/>
      <c r="EH305" s="228"/>
      <c r="EI305" s="228"/>
      <c r="EJ305" s="228"/>
      <c r="EK305" s="228"/>
      <c r="EL305" s="228"/>
      <c r="EM305" s="228"/>
    </row>
    <row r="306" spans="92:143" ht="15" customHeight="1">
      <c r="CN306" s="222"/>
      <c r="CV306" s="228"/>
      <c r="CW306" s="228"/>
      <c r="CX306" s="228"/>
      <c r="CY306" s="228"/>
      <c r="CZ306" s="228"/>
      <c r="DA306" s="228"/>
      <c r="DB306" s="228"/>
      <c r="DC306" s="228"/>
      <c r="DD306" s="228"/>
      <c r="DE306" s="228"/>
      <c r="DF306" s="228"/>
      <c r="DG306" s="228"/>
      <c r="DH306" s="228"/>
      <c r="DI306" s="228"/>
      <c r="DJ306" s="228"/>
      <c r="DK306" s="228"/>
      <c r="DL306" s="228"/>
      <c r="DM306" s="228"/>
      <c r="DN306" s="228"/>
      <c r="DO306" s="228"/>
      <c r="DP306" s="228"/>
      <c r="DQ306" s="228"/>
      <c r="DR306" s="228"/>
      <c r="DS306" s="228"/>
      <c r="DT306" s="228"/>
      <c r="DU306" s="228"/>
      <c r="DV306" s="228"/>
      <c r="DW306" s="228"/>
      <c r="DX306" s="228"/>
      <c r="DY306" s="228"/>
      <c r="DZ306" s="228"/>
      <c r="EA306" s="228"/>
      <c r="EB306" s="228"/>
      <c r="EC306" s="228"/>
      <c r="ED306" s="228"/>
      <c r="EE306" s="228"/>
      <c r="EF306" s="228"/>
      <c r="EG306" s="228"/>
      <c r="EH306" s="228"/>
      <c r="EI306" s="228"/>
      <c r="EJ306" s="228"/>
      <c r="EK306" s="228"/>
      <c r="EL306" s="228"/>
      <c r="EM306" s="228"/>
    </row>
    <row r="307" spans="92:143" ht="15" customHeight="1">
      <c r="CN307" s="222"/>
      <c r="CV307" s="228"/>
      <c r="CW307" s="228"/>
      <c r="CX307" s="228"/>
      <c r="CY307" s="228"/>
      <c r="CZ307" s="228"/>
      <c r="DA307" s="228"/>
      <c r="DB307" s="228"/>
      <c r="DC307" s="228"/>
      <c r="DD307" s="228"/>
      <c r="DE307" s="228"/>
      <c r="DF307" s="228"/>
      <c r="DG307" s="228"/>
      <c r="DH307" s="228"/>
      <c r="DI307" s="228"/>
      <c r="DJ307" s="228"/>
      <c r="DK307" s="228"/>
      <c r="DL307" s="228"/>
      <c r="DM307" s="228"/>
      <c r="DN307" s="228"/>
      <c r="DO307" s="228"/>
      <c r="DP307" s="228"/>
      <c r="DQ307" s="228"/>
      <c r="DR307" s="228"/>
      <c r="DS307" s="228"/>
      <c r="DT307" s="228"/>
      <c r="DU307" s="228"/>
      <c r="DV307" s="228"/>
      <c r="DW307" s="228"/>
      <c r="DX307" s="228"/>
      <c r="DY307" s="228"/>
      <c r="DZ307" s="228"/>
      <c r="EA307" s="228"/>
      <c r="EB307" s="228"/>
      <c r="EC307" s="228"/>
      <c r="ED307" s="228"/>
      <c r="EE307" s="228"/>
      <c r="EF307" s="228"/>
      <c r="EG307" s="228"/>
      <c r="EH307" s="228"/>
      <c r="EI307" s="228"/>
      <c r="EJ307" s="228"/>
      <c r="EK307" s="228"/>
      <c r="EL307" s="228"/>
      <c r="EM307" s="228"/>
    </row>
    <row r="308" spans="92:143" ht="15" customHeight="1">
      <c r="CN308" s="222"/>
      <c r="CV308" s="228"/>
      <c r="CW308" s="228"/>
      <c r="CX308" s="228"/>
      <c r="CY308" s="228"/>
      <c r="CZ308" s="228"/>
      <c r="DA308" s="228"/>
      <c r="DB308" s="228"/>
      <c r="DC308" s="228"/>
      <c r="DD308" s="228"/>
      <c r="DE308" s="228"/>
      <c r="DF308" s="228"/>
      <c r="DG308" s="228"/>
      <c r="DH308" s="228"/>
      <c r="DI308" s="228"/>
      <c r="DJ308" s="228"/>
      <c r="DK308" s="228"/>
      <c r="DL308" s="228"/>
      <c r="DM308" s="228"/>
      <c r="DN308" s="228"/>
      <c r="DO308" s="228"/>
      <c r="DP308" s="228"/>
      <c r="DQ308" s="228"/>
      <c r="DR308" s="228"/>
      <c r="DS308" s="228"/>
      <c r="DT308" s="228"/>
      <c r="DU308" s="228"/>
      <c r="DV308" s="228"/>
      <c r="DW308" s="228"/>
      <c r="DX308" s="228"/>
      <c r="DY308" s="228"/>
      <c r="DZ308" s="228"/>
      <c r="EA308" s="228"/>
      <c r="EB308" s="228"/>
      <c r="EC308" s="228"/>
      <c r="ED308" s="228"/>
      <c r="EE308" s="228"/>
      <c r="EF308" s="228"/>
      <c r="EG308" s="228"/>
      <c r="EH308" s="228"/>
      <c r="EI308" s="228"/>
      <c r="EJ308" s="228"/>
      <c r="EK308" s="228"/>
      <c r="EL308" s="228"/>
      <c r="EM308" s="228"/>
    </row>
    <row r="309" spans="92:143" ht="15" customHeight="1">
      <c r="CN309" s="222"/>
      <c r="CV309" s="228"/>
      <c r="CW309" s="228"/>
      <c r="CX309" s="228"/>
      <c r="CY309" s="228"/>
      <c r="CZ309" s="228"/>
      <c r="DA309" s="228"/>
      <c r="DB309" s="228"/>
      <c r="DC309" s="228"/>
      <c r="DD309" s="228"/>
      <c r="DE309" s="228"/>
      <c r="DF309" s="228"/>
      <c r="DG309" s="228"/>
      <c r="DH309" s="228"/>
      <c r="DI309" s="228"/>
      <c r="DJ309" s="228"/>
      <c r="DK309" s="228"/>
      <c r="DL309" s="228"/>
      <c r="DM309" s="228"/>
      <c r="DN309" s="228"/>
      <c r="DO309" s="228"/>
      <c r="DP309" s="228"/>
      <c r="DQ309" s="228"/>
      <c r="DR309" s="228"/>
      <c r="DS309" s="228"/>
      <c r="DT309" s="228"/>
      <c r="DU309" s="228"/>
      <c r="DV309" s="228"/>
      <c r="DW309" s="228"/>
      <c r="DX309" s="228"/>
      <c r="DY309" s="228"/>
      <c r="DZ309" s="228"/>
      <c r="EA309" s="228"/>
      <c r="EB309" s="228"/>
      <c r="EC309" s="228"/>
      <c r="ED309" s="228"/>
      <c r="EE309" s="228"/>
      <c r="EF309" s="228"/>
      <c r="EG309" s="228"/>
      <c r="EH309" s="228"/>
      <c r="EI309" s="228"/>
      <c r="EJ309" s="228"/>
      <c r="EK309" s="228"/>
      <c r="EL309" s="228"/>
      <c r="EM309" s="228"/>
    </row>
    <row r="310" spans="92:143" ht="15" customHeight="1">
      <c r="CN310" s="222"/>
      <c r="CV310" s="228"/>
      <c r="CW310" s="228"/>
      <c r="CX310" s="228"/>
      <c r="CY310" s="228"/>
      <c r="CZ310" s="228"/>
      <c r="DA310" s="228"/>
      <c r="DB310" s="228"/>
      <c r="DC310" s="228"/>
      <c r="DD310" s="228"/>
      <c r="DE310" s="228"/>
      <c r="DF310" s="228"/>
      <c r="DG310" s="228"/>
      <c r="DH310" s="228"/>
      <c r="DI310" s="228"/>
      <c r="DJ310" s="228"/>
      <c r="DK310" s="228"/>
      <c r="DL310" s="228"/>
      <c r="DM310" s="228"/>
      <c r="DN310" s="228"/>
      <c r="DO310" s="228"/>
      <c r="DP310" s="228"/>
      <c r="DQ310" s="228"/>
      <c r="DR310" s="228"/>
      <c r="DS310" s="228"/>
      <c r="DT310" s="228"/>
      <c r="DU310" s="228"/>
      <c r="DV310" s="228"/>
      <c r="DW310" s="228"/>
      <c r="DX310" s="228"/>
      <c r="DY310" s="228"/>
      <c r="DZ310" s="228"/>
      <c r="EA310" s="228"/>
      <c r="EB310" s="228"/>
      <c r="EC310" s="228"/>
      <c r="ED310" s="228"/>
      <c r="EE310" s="228"/>
      <c r="EF310" s="228"/>
      <c r="EG310" s="228"/>
      <c r="EH310" s="228"/>
      <c r="EI310" s="228"/>
      <c r="EJ310" s="228"/>
      <c r="EK310" s="228"/>
      <c r="EL310" s="228"/>
      <c r="EM310" s="228"/>
    </row>
    <row r="311" spans="92:143" ht="15" customHeight="1">
      <c r="CN311" s="222"/>
      <c r="CV311" s="228"/>
      <c r="CW311" s="228"/>
      <c r="CX311" s="228"/>
      <c r="CY311" s="228"/>
      <c r="CZ311" s="228"/>
      <c r="DA311" s="228"/>
      <c r="DB311" s="228"/>
      <c r="DC311" s="228"/>
      <c r="DD311" s="228"/>
      <c r="DE311" s="228"/>
      <c r="DF311" s="228"/>
      <c r="DG311" s="228"/>
      <c r="DH311" s="228"/>
      <c r="DI311" s="228"/>
      <c r="DJ311" s="228"/>
      <c r="DK311" s="228"/>
      <c r="DL311" s="228"/>
      <c r="DM311" s="228"/>
      <c r="DN311" s="228"/>
      <c r="DO311" s="228"/>
      <c r="DP311" s="228"/>
      <c r="DQ311" s="228"/>
      <c r="DR311" s="228"/>
      <c r="DS311" s="228"/>
      <c r="DT311" s="228"/>
      <c r="DU311" s="228"/>
      <c r="DV311" s="228"/>
      <c r="DW311" s="228"/>
      <c r="DX311" s="228"/>
      <c r="DY311" s="228"/>
      <c r="DZ311" s="228"/>
      <c r="EA311" s="228"/>
      <c r="EB311" s="228"/>
      <c r="EC311" s="228"/>
      <c r="ED311" s="228"/>
      <c r="EE311" s="228"/>
      <c r="EF311" s="228"/>
      <c r="EG311" s="228"/>
      <c r="EH311" s="228"/>
      <c r="EI311" s="228"/>
      <c r="EJ311" s="228"/>
      <c r="EK311" s="228"/>
      <c r="EL311" s="228"/>
      <c r="EM311" s="228"/>
    </row>
    <row r="312" spans="92:143" ht="15" customHeight="1">
      <c r="CN312" s="222"/>
      <c r="CV312" s="228"/>
      <c r="CW312" s="228"/>
      <c r="CX312" s="228"/>
      <c r="CY312" s="228"/>
      <c r="CZ312" s="228"/>
      <c r="DA312" s="228"/>
      <c r="DB312" s="228"/>
      <c r="DC312" s="228"/>
      <c r="DD312" s="228"/>
      <c r="DE312" s="228"/>
      <c r="DF312" s="228"/>
      <c r="DG312" s="228"/>
      <c r="DH312" s="228"/>
      <c r="DI312" s="228"/>
      <c r="DJ312" s="228"/>
      <c r="DK312" s="228"/>
      <c r="DL312" s="228"/>
      <c r="DM312" s="228"/>
      <c r="DN312" s="228"/>
      <c r="DO312" s="228"/>
      <c r="DP312" s="228"/>
      <c r="DQ312" s="228"/>
      <c r="DR312" s="228"/>
      <c r="DS312" s="228"/>
      <c r="DT312" s="228"/>
      <c r="DU312" s="228"/>
      <c r="DV312" s="228"/>
      <c r="DW312" s="228"/>
      <c r="DX312" s="228"/>
      <c r="DY312" s="228"/>
      <c r="DZ312" s="228"/>
      <c r="EA312" s="228"/>
      <c r="EB312" s="228"/>
      <c r="EC312" s="228"/>
      <c r="ED312" s="228"/>
      <c r="EE312" s="228"/>
      <c r="EF312" s="228"/>
      <c r="EG312" s="228"/>
      <c r="EH312" s="228"/>
      <c r="EI312" s="228"/>
      <c r="EJ312" s="228"/>
      <c r="EK312" s="228"/>
      <c r="EL312" s="228"/>
      <c r="EM312" s="228"/>
    </row>
    <row r="313" spans="92:143" ht="15" customHeight="1">
      <c r="CN313" s="222"/>
      <c r="CV313" s="228"/>
      <c r="CW313" s="228"/>
      <c r="CX313" s="228"/>
      <c r="CY313" s="228"/>
      <c r="CZ313" s="228"/>
      <c r="DA313" s="228"/>
      <c r="DB313" s="228"/>
      <c r="DC313" s="228"/>
      <c r="DD313" s="228"/>
      <c r="DE313" s="228"/>
      <c r="DF313" s="228"/>
      <c r="DG313" s="228"/>
      <c r="DH313" s="228"/>
      <c r="DI313" s="228"/>
      <c r="DJ313" s="228"/>
      <c r="DK313" s="228"/>
      <c r="DL313" s="228"/>
      <c r="DM313" s="228"/>
      <c r="DN313" s="228"/>
      <c r="DO313" s="228"/>
      <c r="DP313" s="228"/>
      <c r="DQ313" s="228"/>
      <c r="DR313" s="228"/>
      <c r="DS313" s="228"/>
      <c r="DT313" s="228"/>
      <c r="DU313" s="228"/>
      <c r="DV313" s="228"/>
      <c r="DW313" s="228"/>
      <c r="DX313" s="228"/>
      <c r="DY313" s="228"/>
      <c r="DZ313" s="228"/>
      <c r="EA313" s="228"/>
      <c r="EB313" s="228"/>
      <c r="EC313" s="228"/>
      <c r="ED313" s="228"/>
      <c r="EE313" s="228"/>
      <c r="EF313" s="228"/>
      <c r="EG313" s="228"/>
      <c r="EH313" s="228"/>
      <c r="EI313" s="228"/>
      <c r="EJ313" s="228"/>
      <c r="EK313" s="228"/>
      <c r="EL313" s="228"/>
      <c r="EM313" s="228"/>
    </row>
    <row r="314" spans="92:143" ht="15" customHeight="1">
      <c r="CN314" s="222"/>
      <c r="CV314" s="228"/>
      <c r="CW314" s="228"/>
      <c r="CX314" s="228"/>
      <c r="CY314" s="228"/>
      <c r="CZ314" s="228"/>
      <c r="DA314" s="228"/>
      <c r="DB314" s="228"/>
      <c r="DC314" s="228"/>
      <c r="DD314" s="228"/>
      <c r="DE314" s="228"/>
      <c r="DF314" s="228"/>
      <c r="DG314" s="228"/>
      <c r="DH314" s="228"/>
      <c r="DI314" s="228"/>
      <c r="DJ314" s="228"/>
      <c r="DK314" s="228"/>
      <c r="DL314" s="228"/>
      <c r="DM314" s="228"/>
      <c r="DN314" s="228"/>
      <c r="DO314" s="228"/>
      <c r="DP314" s="228"/>
      <c r="DQ314" s="228"/>
      <c r="DR314" s="228"/>
      <c r="DS314" s="228"/>
      <c r="DT314" s="228"/>
      <c r="DU314" s="228"/>
      <c r="DV314" s="228"/>
      <c r="DW314" s="228"/>
      <c r="DX314" s="228"/>
      <c r="DY314" s="228"/>
      <c r="DZ314" s="228"/>
      <c r="EA314" s="228"/>
      <c r="EB314" s="228"/>
      <c r="EC314" s="228"/>
      <c r="ED314" s="228"/>
      <c r="EE314" s="228"/>
      <c r="EF314" s="228"/>
      <c r="EG314" s="228"/>
      <c r="EH314" s="228"/>
      <c r="EI314" s="228"/>
      <c r="EJ314" s="228"/>
      <c r="EK314" s="228"/>
      <c r="EL314" s="228"/>
      <c r="EM314" s="228"/>
    </row>
    <row r="315" spans="92:143" ht="15" customHeight="1">
      <c r="CN315" s="222"/>
      <c r="CV315" s="228"/>
      <c r="CW315" s="228"/>
      <c r="CX315" s="228"/>
      <c r="CY315" s="228"/>
      <c r="CZ315" s="228"/>
      <c r="DA315" s="228"/>
      <c r="DB315" s="228"/>
      <c r="DC315" s="228"/>
      <c r="DD315" s="228"/>
      <c r="DE315" s="228"/>
      <c r="DF315" s="228"/>
      <c r="DG315" s="228"/>
      <c r="DH315" s="228"/>
      <c r="DI315" s="228"/>
      <c r="DJ315" s="228"/>
      <c r="DK315" s="228"/>
      <c r="DL315" s="228"/>
      <c r="DM315" s="228"/>
      <c r="DN315" s="228"/>
      <c r="DO315" s="228"/>
      <c r="DP315" s="228"/>
      <c r="DQ315" s="228"/>
      <c r="DR315" s="228"/>
      <c r="DS315" s="228"/>
      <c r="DT315" s="228"/>
      <c r="DU315" s="228"/>
      <c r="DV315" s="228"/>
      <c r="DW315" s="228"/>
      <c r="DX315" s="228"/>
      <c r="DY315" s="228"/>
      <c r="DZ315" s="228"/>
      <c r="EA315" s="228"/>
      <c r="EB315" s="228"/>
      <c r="EC315" s="228"/>
      <c r="ED315" s="228"/>
      <c r="EE315" s="228"/>
      <c r="EF315" s="228"/>
      <c r="EG315" s="228"/>
      <c r="EH315" s="228"/>
      <c r="EI315" s="228"/>
      <c r="EJ315" s="228"/>
      <c r="EK315" s="228"/>
      <c r="EL315" s="228"/>
      <c r="EM315" s="228"/>
    </row>
    <row r="316" spans="92:143" ht="15" customHeight="1">
      <c r="CN316" s="222"/>
      <c r="CV316" s="228"/>
      <c r="CW316" s="228"/>
      <c r="CX316" s="228"/>
      <c r="CY316" s="228"/>
      <c r="CZ316" s="228"/>
      <c r="DA316" s="228"/>
      <c r="DB316" s="228"/>
      <c r="DC316" s="228"/>
      <c r="DD316" s="228"/>
      <c r="DE316" s="228"/>
      <c r="DF316" s="228"/>
      <c r="DG316" s="228"/>
      <c r="DH316" s="228"/>
      <c r="DI316" s="228"/>
      <c r="DJ316" s="228"/>
      <c r="DK316" s="228"/>
      <c r="DL316" s="228"/>
      <c r="DM316" s="228"/>
      <c r="DN316" s="228"/>
      <c r="DO316" s="228"/>
      <c r="DP316" s="228"/>
      <c r="DQ316" s="228"/>
      <c r="DR316" s="228"/>
      <c r="DS316" s="228"/>
      <c r="DT316" s="228"/>
      <c r="DU316" s="228"/>
      <c r="DV316" s="228"/>
      <c r="DW316" s="228"/>
      <c r="DX316" s="228"/>
      <c r="DY316" s="228"/>
      <c r="DZ316" s="228"/>
      <c r="EA316" s="228"/>
      <c r="EB316" s="228"/>
      <c r="EC316" s="228"/>
      <c r="ED316" s="228"/>
      <c r="EE316" s="228"/>
      <c r="EF316" s="228"/>
      <c r="EG316" s="228"/>
      <c r="EH316" s="228"/>
      <c r="EI316" s="228"/>
      <c r="EJ316" s="228"/>
      <c r="EK316" s="228"/>
      <c r="EL316" s="228"/>
      <c r="EM316" s="228"/>
    </row>
    <row r="317" spans="92:143" ht="15" customHeight="1">
      <c r="CN317" s="222"/>
      <c r="CV317" s="228"/>
      <c r="CW317" s="228"/>
      <c r="CX317" s="228"/>
      <c r="CY317" s="228"/>
      <c r="CZ317" s="228"/>
      <c r="DA317" s="228"/>
      <c r="DB317" s="228"/>
      <c r="DC317" s="228"/>
      <c r="DD317" s="228"/>
      <c r="DE317" s="228"/>
      <c r="DF317" s="228"/>
      <c r="DG317" s="228"/>
      <c r="DH317" s="228"/>
      <c r="DI317" s="228"/>
      <c r="DJ317" s="228"/>
      <c r="DK317" s="228"/>
      <c r="DL317" s="228"/>
      <c r="DM317" s="228"/>
      <c r="DN317" s="228"/>
      <c r="DO317" s="228"/>
      <c r="DP317" s="228"/>
      <c r="DQ317" s="228"/>
      <c r="DR317" s="228"/>
      <c r="DS317" s="228"/>
      <c r="DT317" s="228"/>
      <c r="DU317" s="228"/>
      <c r="DV317" s="228"/>
      <c r="DW317" s="228"/>
      <c r="DX317" s="228"/>
      <c r="DY317" s="228"/>
      <c r="DZ317" s="228"/>
      <c r="EA317" s="228"/>
      <c r="EB317" s="228"/>
      <c r="EC317" s="228"/>
      <c r="ED317" s="228"/>
      <c r="EE317" s="228"/>
      <c r="EF317" s="228"/>
      <c r="EG317" s="228"/>
      <c r="EH317" s="228"/>
      <c r="EI317" s="228"/>
      <c r="EJ317" s="228"/>
      <c r="EK317" s="228"/>
      <c r="EL317" s="228"/>
      <c r="EM317" s="228"/>
    </row>
    <row r="318" spans="92:143" ht="15" customHeight="1">
      <c r="CN318" s="222"/>
      <c r="CV318" s="228"/>
      <c r="CW318" s="228"/>
      <c r="CX318" s="228"/>
      <c r="CY318" s="228"/>
      <c r="CZ318" s="228"/>
      <c r="DA318" s="228"/>
      <c r="DB318" s="228"/>
      <c r="DC318" s="228"/>
      <c r="DD318" s="228"/>
      <c r="DE318" s="228"/>
      <c r="DF318" s="228"/>
      <c r="DG318" s="228"/>
      <c r="DH318" s="228"/>
      <c r="DI318" s="228"/>
      <c r="DJ318" s="228"/>
      <c r="DK318" s="228"/>
      <c r="DL318" s="228"/>
      <c r="DM318" s="228"/>
      <c r="DN318" s="228"/>
      <c r="DO318" s="228"/>
      <c r="DP318" s="228"/>
      <c r="DQ318" s="228"/>
      <c r="DR318" s="228"/>
      <c r="DS318" s="228"/>
      <c r="DT318" s="228"/>
      <c r="DU318" s="228"/>
      <c r="DV318" s="228"/>
      <c r="DW318" s="228"/>
      <c r="DX318" s="228"/>
      <c r="DY318" s="228"/>
      <c r="DZ318" s="228"/>
      <c r="EA318" s="228"/>
      <c r="EB318" s="228"/>
      <c r="EC318" s="228"/>
      <c r="ED318" s="228"/>
      <c r="EE318" s="228"/>
      <c r="EF318" s="228"/>
      <c r="EG318" s="228"/>
      <c r="EH318" s="228"/>
      <c r="EI318" s="228"/>
      <c r="EJ318" s="228"/>
      <c r="EK318" s="228"/>
      <c r="EL318" s="228"/>
      <c r="EM318" s="228"/>
    </row>
    <row r="319" spans="92:143" ht="15" customHeight="1">
      <c r="CN319" s="222"/>
      <c r="CV319" s="228"/>
      <c r="CW319" s="228"/>
      <c r="CX319" s="228"/>
      <c r="CY319" s="228"/>
      <c r="CZ319" s="228"/>
      <c r="DA319" s="228"/>
      <c r="DB319" s="228"/>
      <c r="DC319" s="228"/>
      <c r="DD319" s="228"/>
      <c r="DE319" s="228"/>
      <c r="DF319" s="228"/>
      <c r="DG319" s="228"/>
      <c r="DH319" s="228"/>
      <c r="DI319" s="228"/>
      <c r="DJ319" s="228"/>
      <c r="DK319" s="228"/>
      <c r="DL319" s="228"/>
      <c r="DM319" s="228"/>
      <c r="DN319" s="228"/>
      <c r="DO319" s="228"/>
      <c r="DP319" s="228"/>
      <c r="DQ319" s="228"/>
      <c r="DR319" s="228"/>
      <c r="DS319" s="228"/>
      <c r="DT319" s="228"/>
      <c r="DU319" s="228"/>
      <c r="DV319" s="228"/>
      <c r="DW319" s="228"/>
      <c r="DX319" s="228"/>
      <c r="DY319" s="228"/>
      <c r="DZ319" s="228"/>
      <c r="EA319" s="228"/>
      <c r="EB319" s="228"/>
      <c r="EC319" s="228"/>
      <c r="ED319" s="228"/>
      <c r="EE319" s="228"/>
      <c r="EF319" s="228"/>
      <c r="EG319" s="228"/>
      <c r="EH319" s="228"/>
      <c r="EI319" s="228"/>
      <c r="EJ319" s="228"/>
      <c r="EK319" s="228"/>
      <c r="EL319" s="228"/>
      <c r="EM319" s="228"/>
    </row>
    <row r="320" spans="92:143" ht="15" customHeight="1">
      <c r="CN320" s="222"/>
      <c r="CV320" s="228"/>
      <c r="CW320" s="228"/>
      <c r="CX320" s="228"/>
      <c r="CY320" s="228"/>
      <c r="CZ320" s="228"/>
      <c r="DA320" s="228"/>
      <c r="DB320" s="228"/>
      <c r="DC320" s="228"/>
      <c r="DD320" s="228"/>
      <c r="DE320" s="228"/>
      <c r="DF320" s="228"/>
      <c r="DG320" s="228"/>
      <c r="DH320" s="228"/>
      <c r="DI320" s="228"/>
      <c r="DJ320" s="228"/>
      <c r="DK320" s="228"/>
      <c r="DL320" s="228"/>
      <c r="DM320" s="228"/>
      <c r="DN320" s="228"/>
      <c r="DO320" s="228"/>
      <c r="DP320" s="228"/>
      <c r="DQ320" s="228"/>
      <c r="DR320" s="228"/>
      <c r="DS320" s="228"/>
      <c r="DT320" s="228"/>
      <c r="DU320" s="228"/>
      <c r="DV320" s="228"/>
      <c r="DW320" s="228"/>
      <c r="DX320" s="228"/>
      <c r="DY320" s="228"/>
      <c r="DZ320" s="228"/>
      <c r="EA320" s="228"/>
      <c r="EB320" s="228"/>
      <c r="EC320" s="228"/>
      <c r="ED320" s="228"/>
      <c r="EE320" s="228"/>
      <c r="EF320" s="228"/>
      <c r="EG320" s="228"/>
      <c r="EH320" s="228"/>
      <c r="EI320" s="228"/>
      <c r="EJ320" s="228"/>
      <c r="EK320" s="228"/>
      <c r="EL320" s="228"/>
      <c r="EM320" s="228"/>
    </row>
    <row r="321" spans="92:143" ht="15" customHeight="1">
      <c r="CN321" s="222"/>
      <c r="CV321" s="228"/>
      <c r="CW321" s="228"/>
      <c r="CX321" s="228"/>
      <c r="CY321" s="228"/>
      <c r="CZ321" s="228"/>
      <c r="DA321" s="228"/>
      <c r="DB321" s="228"/>
      <c r="DC321" s="228"/>
      <c r="DD321" s="228"/>
      <c r="DE321" s="228"/>
      <c r="DF321" s="228"/>
      <c r="DG321" s="228"/>
      <c r="DH321" s="228"/>
      <c r="DI321" s="228"/>
      <c r="DJ321" s="228"/>
      <c r="DK321" s="228"/>
      <c r="DL321" s="228"/>
      <c r="DM321" s="228"/>
      <c r="DN321" s="228"/>
      <c r="DO321" s="228"/>
      <c r="DP321" s="228"/>
      <c r="DQ321" s="228"/>
      <c r="DR321" s="228"/>
      <c r="DS321" s="228"/>
      <c r="DT321" s="228"/>
      <c r="DU321" s="228"/>
      <c r="DV321" s="228"/>
      <c r="DW321" s="228"/>
      <c r="DX321" s="228"/>
      <c r="DY321" s="228"/>
      <c r="DZ321" s="228"/>
      <c r="EA321" s="228"/>
      <c r="EB321" s="228"/>
      <c r="EC321" s="228"/>
      <c r="ED321" s="228"/>
      <c r="EE321" s="228"/>
      <c r="EF321" s="228"/>
      <c r="EG321" s="228"/>
      <c r="EH321" s="228"/>
      <c r="EI321" s="228"/>
      <c r="EJ321" s="228"/>
      <c r="EK321" s="228"/>
      <c r="EL321" s="228"/>
      <c r="EM321" s="228"/>
    </row>
    <row r="322" spans="92:143" ht="15" customHeight="1">
      <c r="CN322" s="222"/>
      <c r="CV322" s="228"/>
      <c r="CW322" s="228"/>
      <c r="CX322" s="228"/>
      <c r="CY322" s="228"/>
      <c r="CZ322" s="228"/>
      <c r="DA322" s="228"/>
      <c r="DB322" s="228"/>
      <c r="DC322" s="228"/>
      <c r="DD322" s="228"/>
      <c r="DE322" s="228"/>
      <c r="DF322" s="228"/>
      <c r="DG322" s="228"/>
      <c r="DH322" s="228"/>
      <c r="DI322" s="228"/>
      <c r="DJ322" s="228"/>
      <c r="DK322" s="228"/>
      <c r="DL322" s="228"/>
      <c r="DM322" s="228"/>
      <c r="DN322" s="228"/>
      <c r="DO322" s="228"/>
      <c r="DP322" s="228"/>
      <c r="DQ322" s="228"/>
      <c r="DR322" s="228"/>
      <c r="DS322" s="228"/>
      <c r="DT322" s="228"/>
      <c r="DU322" s="228"/>
      <c r="DV322" s="228"/>
      <c r="DW322" s="228"/>
      <c r="DX322" s="228"/>
      <c r="DY322" s="228"/>
      <c r="DZ322" s="228"/>
      <c r="EA322" s="228"/>
      <c r="EB322" s="228"/>
      <c r="EC322" s="228"/>
      <c r="ED322" s="228"/>
      <c r="EE322" s="228"/>
      <c r="EF322" s="228"/>
      <c r="EG322" s="228"/>
      <c r="EH322" s="228"/>
      <c r="EI322" s="228"/>
      <c r="EJ322" s="228"/>
      <c r="EK322" s="228"/>
      <c r="EL322" s="228"/>
      <c r="EM322" s="228"/>
    </row>
    <row r="323" spans="92:143" ht="15" customHeight="1">
      <c r="CN323" s="222"/>
      <c r="CV323" s="228"/>
      <c r="CW323" s="228"/>
      <c r="CX323" s="228"/>
      <c r="CY323" s="228"/>
      <c r="CZ323" s="228"/>
      <c r="DA323" s="228"/>
      <c r="DB323" s="228"/>
      <c r="DC323" s="228"/>
      <c r="DD323" s="228"/>
      <c r="DE323" s="228"/>
      <c r="DF323" s="228"/>
      <c r="DG323" s="228"/>
      <c r="DH323" s="228"/>
      <c r="DI323" s="228"/>
      <c r="DJ323" s="228"/>
      <c r="DK323" s="228"/>
      <c r="DL323" s="228"/>
      <c r="DM323" s="228"/>
      <c r="DN323" s="228"/>
      <c r="DO323" s="228"/>
      <c r="DP323" s="228"/>
      <c r="DQ323" s="228"/>
      <c r="DR323" s="228"/>
      <c r="DS323" s="228"/>
      <c r="DT323" s="228"/>
      <c r="DU323" s="228"/>
      <c r="DV323" s="228"/>
      <c r="DW323" s="228"/>
      <c r="DX323" s="228"/>
      <c r="DY323" s="228"/>
      <c r="DZ323" s="228"/>
      <c r="EA323" s="228"/>
      <c r="EB323" s="228"/>
      <c r="EC323" s="228"/>
      <c r="ED323" s="228"/>
      <c r="EE323" s="228"/>
      <c r="EF323" s="228"/>
      <c r="EG323" s="228"/>
      <c r="EH323" s="228"/>
      <c r="EI323" s="228"/>
      <c r="EJ323" s="228"/>
      <c r="EK323" s="228"/>
      <c r="EL323" s="228"/>
      <c r="EM323" s="228"/>
    </row>
    <row r="324" spans="92:143" ht="15" customHeight="1">
      <c r="CN324" s="222"/>
      <c r="CV324" s="228"/>
      <c r="CW324" s="228"/>
      <c r="CX324" s="228"/>
      <c r="CY324" s="228"/>
      <c r="CZ324" s="228"/>
      <c r="DA324" s="228"/>
      <c r="DB324" s="228"/>
      <c r="DC324" s="228"/>
      <c r="DD324" s="228"/>
      <c r="DE324" s="228"/>
      <c r="DF324" s="228"/>
      <c r="DG324" s="228"/>
      <c r="DH324" s="228"/>
      <c r="DI324" s="228"/>
      <c r="DJ324" s="228"/>
      <c r="DK324" s="228"/>
      <c r="DL324" s="228"/>
      <c r="DM324" s="228"/>
      <c r="DN324" s="228"/>
      <c r="DO324" s="228"/>
      <c r="DP324" s="228"/>
      <c r="DQ324" s="228"/>
      <c r="DR324" s="228"/>
      <c r="DS324" s="228"/>
      <c r="DT324" s="228"/>
      <c r="DU324" s="228"/>
      <c r="DV324" s="228"/>
      <c r="DW324" s="228"/>
      <c r="DX324" s="228"/>
      <c r="DY324" s="228"/>
      <c r="DZ324" s="228"/>
      <c r="EA324" s="228"/>
      <c r="EB324" s="228"/>
      <c r="EC324" s="228"/>
      <c r="ED324" s="228"/>
      <c r="EE324" s="228"/>
      <c r="EF324" s="228"/>
      <c r="EG324" s="228"/>
      <c r="EH324" s="228"/>
      <c r="EI324" s="228"/>
      <c r="EJ324" s="228"/>
      <c r="EK324" s="228"/>
      <c r="EL324" s="228"/>
      <c r="EM324" s="228"/>
    </row>
    <row r="325" spans="92:143" ht="15" customHeight="1">
      <c r="CN325" s="222"/>
      <c r="CV325" s="228"/>
      <c r="CW325" s="228"/>
      <c r="CX325" s="228"/>
      <c r="CY325" s="228"/>
      <c r="CZ325" s="228"/>
      <c r="DA325" s="228"/>
      <c r="DB325" s="228"/>
      <c r="DC325" s="228"/>
      <c r="DD325" s="228"/>
      <c r="DE325" s="228"/>
      <c r="DF325" s="228"/>
      <c r="DG325" s="228"/>
      <c r="DH325" s="228"/>
      <c r="DI325" s="228"/>
      <c r="DJ325" s="228"/>
      <c r="DK325" s="228"/>
      <c r="DL325" s="228"/>
      <c r="DM325" s="228"/>
      <c r="DN325" s="228"/>
      <c r="DO325" s="228"/>
      <c r="DP325" s="228"/>
      <c r="DQ325" s="228"/>
      <c r="DR325" s="228"/>
      <c r="DS325" s="228"/>
      <c r="DT325" s="228"/>
      <c r="DU325" s="228"/>
      <c r="DV325" s="228"/>
      <c r="DW325" s="228"/>
      <c r="DX325" s="228"/>
      <c r="DY325" s="228"/>
      <c r="DZ325" s="228"/>
      <c r="EA325" s="228"/>
      <c r="EB325" s="228"/>
      <c r="EC325" s="228"/>
      <c r="ED325" s="228"/>
      <c r="EE325" s="228"/>
      <c r="EF325" s="228"/>
      <c r="EG325" s="228"/>
      <c r="EH325" s="228"/>
      <c r="EI325" s="228"/>
      <c r="EJ325" s="228"/>
      <c r="EK325" s="228"/>
      <c r="EL325" s="228"/>
      <c r="EM325" s="228"/>
    </row>
    <row r="326" spans="92:143" ht="15" customHeight="1">
      <c r="CN326" s="222"/>
      <c r="CV326" s="228"/>
      <c r="CW326" s="228"/>
      <c r="CX326" s="228"/>
      <c r="CY326" s="228"/>
      <c r="CZ326" s="228"/>
      <c r="DA326" s="228"/>
      <c r="DB326" s="228"/>
      <c r="DC326" s="228"/>
      <c r="DD326" s="228"/>
      <c r="DE326" s="228"/>
      <c r="DF326" s="228"/>
      <c r="DG326" s="228"/>
      <c r="DH326" s="228"/>
      <c r="DI326" s="228"/>
      <c r="DJ326" s="228"/>
      <c r="DK326" s="228"/>
      <c r="DL326" s="228"/>
      <c r="DM326" s="228"/>
      <c r="DN326" s="228"/>
      <c r="DO326" s="228"/>
      <c r="DP326" s="228"/>
      <c r="DQ326" s="228"/>
      <c r="DR326" s="228"/>
      <c r="DS326" s="228"/>
      <c r="DT326" s="228"/>
      <c r="DU326" s="228"/>
      <c r="DV326" s="228"/>
      <c r="DW326" s="228"/>
      <c r="DX326" s="228"/>
      <c r="DY326" s="228"/>
      <c r="DZ326" s="228"/>
      <c r="EA326" s="228"/>
      <c r="EB326" s="228"/>
      <c r="EC326" s="228"/>
      <c r="ED326" s="228"/>
      <c r="EE326" s="228"/>
      <c r="EF326" s="228"/>
      <c r="EG326" s="228"/>
      <c r="EH326" s="228"/>
      <c r="EI326" s="228"/>
      <c r="EJ326" s="228"/>
      <c r="EK326" s="228"/>
      <c r="EL326" s="228"/>
      <c r="EM326" s="228"/>
    </row>
    <row r="327" spans="92:143" ht="15" customHeight="1">
      <c r="CN327" s="222"/>
      <c r="CV327" s="228"/>
      <c r="CW327" s="228"/>
      <c r="CX327" s="228"/>
      <c r="CY327" s="228"/>
      <c r="CZ327" s="228"/>
      <c r="DA327" s="228"/>
      <c r="DB327" s="228"/>
      <c r="DC327" s="228"/>
      <c r="DD327" s="228"/>
      <c r="DE327" s="228"/>
      <c r="DF327" s="228"/>
      <c r="DG327" s="228"/>
      <c r="DH327" s="228"/>
      <c r="DI327" s="228"/>
      <c r="DJ327" s="228"/>
      <c r="DK327" s="228"/>
      <c r="DL327" s="228"/>
      <c r="DM327" s="228"/>
      <c r="DN327" s="228"/>
      <c r="DO327" s="228"/>
      <c r="DP327" s="228"/>
      <c r="DQ327" s="228"/>
      <c r="DR327" s="228"/>
      <c r="DS327" s="228"/>
      <c r="DT327" s="228"/>
      <c r="DU327" s="228"/>
      <c r="DV327" s="228"/>
      <c r="DW327" s="228"/>
      <c r="DX327" s="228"/>
      <c r="DY327" s="228"/>
      <c r="DZ327" s="228"/>
      <c r="EA327" s="228"/>
      <c r="EB327" s="228"/>
      <c r="EC327" s="228"/>
      <c r="ED327" s="228"/>
      <c r="EE327" s="228"/>
      <c r="EF327" s="228"/>
      <c r="EG327" s="228"/>
      <c r="EH327" s="228"/>
      <c r="EI327" s="228"/>
      <c r="EJ327" s="228"/>
      <c r="EK327" s="228"/>
      <c r="EL327" s="228"/>
      <c r="EM327" s="228"/>
    </row>
    <row r="328" spans="92:143" ht="15" customHeight="1">
      <c r="CN328" s="222"/>
      <c r="CV328" s="228"/>
      <c r="CW328" s="228"/>
      <c r="CX328" s="228"/>
      <c r="CY328" s="228"/>
      <c r="CZ328" s="228"/>
      <c r="DA328" s="228"/>
      <c r="DB328" s="228"/>
      <c r="DC328" s="228"/>
      <c r="DD328" s="228"/>
      <c r="DE328" s="228"/>
      <c r="DF328" s="228"/>
      <c r="DG328" s="228"/>
      <c r="DH328" s="228"/>
      <c r="DI328" s="228"/>
      <c r="DJ328" s="228"/>
      <c r="DK328" s="228"/>
      <c r="DL328" s="228"/>
      <c r="DM328" s="228"/>
      <c r="DN328" s="228"/>
      <c r="DO328" s="228"/>
      <c r="DP328" s="228"/>
      <c r="DQ328" s="228"/>
      <c r="DR328" s="228"/>
      <c r="DS328" s="228"/>
      <c r="DT328" s="228"/>
      <c r="DU328" s="228"/>
      <c r="DV328" s="228"/>
      <c r="DW328" s="228"/>
      <c r="DX328" s="228"/>
      <c r="DY328" s="228"/>
      <c r="DZ328" s="228"/>
      <c r="EA328" s="228"/>
      <c r="EB328" s="228"/>
      <c r="EC328" s="228"/>
      <c r="ED328" s="228"/>
      <c r="EE328" s="228"/>
      <c r="EF328" s="228"/>
      <c r="EG328" s="228"/>
      <c r="EH328" s="228"/>
      <c r="EI328" s="228"/>
      <c r="EJ328" s="228"/>
      <c r="EK328" s="228"/>
      <c r="EL328" s="228"/>
      <c r="EM328" s="228"/>
    </row>
    <row r="329" spans="92:143" ht="15" customHeight="1">
      <c r="CN329" s="222"/>
      <c r="CV329" s="228"/>
      <c r="CW329" s="228"/>
      <c r="CX329" s="228"/>
      <c r="CY329" s="228"/>
      <c r="CZ329" s="228"/>
      <c r="DA329" s="228"/>
      <c r="DB329" s="228"/>
      <c r="DC329" s="228"/>
      <c r="DD329" s="228"/>
      <c r="DE329" s="228"/>
      <c r="DF329" s="228"/>
      <c r="DG329" s="228"/>
      <c r="DH329" s="228"/>
      <c r="DI329" s="228"/>
      <c r="DJ329" s="228"/>
      <c r="DK329" s="228"/>
      <c r="DL329" s="228"/>
      <c r="DM329" s="228"/>
      <c r="DN329" s="228"/>
      <c r="DO329" s="228"/>
      <c r="DP329" s="228"/>
      <c r="DQ329" s="228"/>
      <c r="DR329" s="228"/>
      <c r="DS329" s="228"/>
      <c r="DT329" s="228"/>
      <c r="DU329" s="228"/>
      <c r="DV329" s="228"/>
      <c r="DW329" s="228"/>
      <c r="DX329" s="228"/>
      <c r="DY329" s="228"/>
      <c r="DZ329" s="228"/>
      <c r="EA329" s="228"/>
      <c r="EB329" s="228"/>
      <c r="EC329" s="228"/>
      <c r="ED329" s="228"/>
      <c r="EE329" s="228"/>
      <c r="EF329" s="228"/>
      <c r="EG329" s="228"/>
      <c r="EH329" s="228"/>
      <c r="EI329" s="228"/>
      <c r="EJ329" s="228"/>
      <c r="EK329" s="228"/>
      <c r="EL329" s="228"/>
      <c r="EM329" s="228"/>
    </row>
    <row r="330" spans="92:143" ht="15" customHeight="1">
      <c r="CN330" s="222"/>
      <c r="CV330" s="228"/>
      <c r="CW330" s="228"/>
      <c r="CX330" s="228"/>
      <c r="CY330" s="228"/>
      <c r="CZ330" s="228"/>
      <c r="DA330" s="228"/>
      <c r="DB330" s="228"/>
      <c r="DC330" s="228"/>
      <c r="DD330" s="228"/>
      <c r="DE330" s="228"/>
      <c r="DF330" s="228"/>
      <c r="DG330" s="228"/>
      <c r="DH330" s="228"/>
      <c r="DI330" s="228"/>
      <c r="DJ330" s="228"/>
      <c r="DK330" s="228"/>
      <c r="DL330" s="228"/>
      <c r="DM330" s="228"/>
      <c r="DN330" s="228"/>
      <c r="DO330" s="228"/>
      <c r="DP330" s="228"/>
      <c r="DQ330" s="228"/>
      <c r="DR330" s="228"/>
      <c r="DS330" s="228"/>
      <c r="DT330" s="228"/>
      <c r="DU330" s="228"/>
      <c r="DV330" s="228"/>
      <c r="DW330" s="228"/>
      <c r="DX330" s="228"/>
      <c r="DY330" s="228"/>
      <c r="DZ330" s="228"/>
      <c r="EA330" s="228"/>
      <c r="EB330" s="228"/>
      <c r="EC330" s="228"/>
      <c r="ED330" s="228"/>
      <c r="EE330" s="228"/>
      <c r="EF330" s="228"/>
      <c r="EG330" s="228"/>
      <c r="EH330" s="228"/>
      <c r="EI330" s="228"/>
      <c r="EJ330" s="228"/>
      <c r="EK330" s="228"/>
      <c r="EL330" s="228"/>
      <c r="EM330" s="228"/>
    </row>
    <row r="331" spans="92:143" ht="15" customHeight="1">
      <c r="CN331" s="222"/>
      <c r="CV331" s="228"/>
      <c r="CW331" s="228"/>
      <c r="CX331" s="228"/>
      <c r="CY331" s="228"/>
      <c r="CZ331" s="228"/>
      <c r="DA331" s="228"/>
      <c r="DB331" s="228"/>
      <c r="DC331" s="228"/>
      <c r="DD331" s="228"/>
      <c r="DE331" s="228"/>
      <c r="DF331" s="228"/>
      <c r="DG331" s="228"/>
      <c r="DH331" s="228"/>
      <c r="DI331" s="228"/>
      <c r="DJ331" s="228"/>
      <c r="DK331" s="228"/>
      <c r="DL331" s="228"/>
      <c r="DM331" s="228"/>
      <c r="DN331" s="228"/>
      <c r="DO331" s="228"/>
      <c r="DP331" s="228"/>
      <c r="DQ331" s="228"/>
      <c r="DR331" s="228"/>
      <c r="DS331" s="228"/>
      <c r="DT331" s="228"/>
      <c r="DU331" s="228"/>
      <c r="DV331" s="228"/>
      <c r="DW331" s="228"/>
      <c r="DX331" s="228"/>
      <c r="DY331" s="228"/>
      <c r="DZ331" s="228"/>
      <c r="EA331" s="228"/>
      <c r="EB331" s="228"/>
      <c r="EC331" s="228"/>
      <c r="ED331" s="228"/>
      <c r="EE331" s="228"/>
      <c r="EF331" s="228"/>
      <c r="EG331" s="228"/>
      <c r="EH331" s="228"/>
      <c r="EI331" s="228"/>
      <c r="EJ331" s="228"/>
      <c r="EK331" s="228"/>
      <c r="EL331" s="228"/>
      <c r="EM331" s="228"/>
    </row>
    <row r="332" spans="92:143" ht="15" customHeight="1">
      <c r="CN332" s="222"/>
      <c r="CV332" s="228"/>
      <c r="CW332" s="228"/>
      <c r="CX332" s="228"/>
      <c r="CY332" s="228"/>
      <c r="CZ332" s="228"/>
      <c r="DA332" s="228"/>
      <c r="DB332" s="228"/>
      <c r="DC332" s="228"/>
      <c r="DD332" s="228"/>
      <c r="DE332" s="228"/>
      <c r="DF332" s="228"/>
      <c r="DG332" s="228"/>
      <c r="DH332" s="228"/>
      <c r="DI332" s="228"/>
      <c r="DJ332" s="228"/>
      <c r="DK332" s="228"/>
      <c r="DL332" s="228"/>
      <c r="DM332" s="228"/>
      <c r="DN332" s="228"/>
      <c r="DO332" s="228"/>
      <c r="DP332" s="228"/>
      <c r="DQ332" s="228"/>
      <c r="DR332" s="228"/>
      <c r="DS332" s="228"/>
      <c r="DT332" s="228"/>
      <c r="DU332" s="228"/>
      <c r="DV332" s="228"/>
      <c r="DW332" s="228"/>
      <c r="DX332" s="228"/>
      <c r="DY332" s="228"/>
      <c r="DZ332" s="228"/>
      <c r="EA332" s="228"/>
      <c r="EB332" s="228"/>
      <c r="EC332" s="228"/>
      <c r="ED332" s="228"/>
      <c r="EE332" s="228"/>
      <c r="EF332" s="228"/>
      <c r="EG332" s="228"/>
      <c r="EH332" s="228"/>
      <c r="EI332" s="228"/>
      <c r="EJ332" s="228"/>
      <c r="EK332" s="228"/>
      <c r="EL332" s="228"/>
      <c r="EM332" s="228"/>
    </row>
    <row r="333" spans="92:143" ht="15" customHeight="1">
      <c r="CN333" s="222"/>
      <c r="CV333" s="228"/>
      <c r="CW333" s="228"/>
      <c r="CX333" s="228"/>
      <c r="CY333" s="228"/>
      <c r="CZ333" s="228"/>
      <c r="DA333" s="228"/>
      <c r="DB333" s="228"/>
      <c r="DC333" s="228"/>
      <c r="DD333" s="228"/>
      <c r="DE333" s="228"/>
      <c r="DF333" s="228"/>
      <c r="DG333" s="228"/>
      <c r="DH333" s="228"/>
      <c r="DI333" s="228"/>
      <c r="DJ333" s="228"/>
      <c r="DK333" s="228"/>
      <c r="DL333" s="228"/>
      <c r="DM333" s="228"/>
      <c r="DN333" s="228"/>
      <c r="DO333" s="228"/>
      <c r="DP333" s="228"/>
      <c r="DQ333" s="228"/>
      <c r="DR333" s="228"/>
      <c r="DS333" s="228"/>
      <c r="DT333" s="228"/>
      <c r="DU333" s="228"/>
      <c r="DV333" s="228"/>
      <c r="DW333" s="228"/>
      <c r="DX333" s="228"/>
      <c r="DY333" s="228"/>
      <c r="DZ333" s="228"/>
      <c r="EA333" s="228"/>
      <c r="EB333" s="228"/>
      <c r="EC333" s="228"/>
      <c r="ED333" s="228"/>
      <c r="EE333" s="228"/>
      <c r="EF333" s="228"/>
      <c r="EG333" s="228"/>
      <c r="EH333" s="228"/>
      <c r="EI333" s="228"/>
      <c r="EJ333" s="228"/>
      <c r="EK333" s="228"/>
      <c r="EL333" s="228"/>
      <c r="EM333" s="228"/>
    </row>
    <row r="334" spans="92:143" ht="15" customHeight="1">
      <c r="CN334" s="222"/>
      <c r="CV334" s="228"/>
      <c r="CW334" s="228"/>
      <c r="CX334" s="228"/>
      <c r="CY334" s="228"/>
      <c r="CZ334" s="228"/>
      <c r="DA334" s="228"/>
      <c r="DB334" s="228"/>
      <c r="DC334" s="228"/>
      <c r="DD334" s="228"/>
      <c r="DE334" s="228"/>
      <c r="DF334" s="228"/>
      <c r="DG334" s="228"/>
      <c r="DH334" s="228"/>
      <c r="DI334" s="228"/>
      <c r="DJ334" s="228"/>
      <c r="DK334" s="228"/>
      <c r="DL334" s="228"/>
      <c r="DM334" s="228"/>
      <c r="DN334" s="228"/>
      <c r="DO334" s="228"/>
      <c r="DP334" s="228"/>
      <c r="DQ334" s="228"/>
      <c r="DR334" s="228"/>
      <c r="DS334" s="228"/>
      <c r="DT334" s="228"/>
      <c r="DU334" s="228"/>
      <c r="DV334" s="228"/>
      <c r="DW334" s="228"/>
      <c r="DX334" s="228"/>
      <c r="DY334" s="228"/>
      <c r="DZ334" s="228"/>
      <c r="EA334" s="228"/>
      <c r="EB334" s="228"/>
      <c r="EC334" s="228"/>
      <c r="ED334" s="228"/>
      <c r="EE334" s="228"/>
      <c r="EF334" s="228"/>
      <c r="EG334" s="228"/>
      <c r="EH334" s="228"/>
      <c r="EI334" s="228"/>
      <c r="EJ334" s="228"/>
      <c r="EK334" s="228"/>
      <c r="EL334" s="228"/>
      <c r="EM334" s="228"/>
    </row>
    <row r="335" spans="92:143" ht="15" customHeight="1">
      <c r="CN335" s="222"/>
      <c r="CV335" s="228"/>
      <c r="CW335" s="228"/>
      <c r="CX335" s="228"/>
      <c r="CY335" s="228"/>
      <c r="CZ335" s="228"/>
      <c r="DA335" s="228"/>
      <c r="DB335" s="228"/>
      <c r="DC335" s="228"/>
      <c r="DD335" s="228"/>
      <c r="DE335" s="228"/>
      <c r="DF335" s="228"/>
      <c r="DG335" s="228"/>
      <c r="DH335" s="228"/>
      <c r="DI335" s="228"/>
      <c r="DJ335" s="228"/>
      <c r="DK335" s="228"/>
      <c r="DL335" s="228"/>
      <c r="DM335" s="228"/>
      <c r="DN335" s="228"/>
      <c r="DO335" s="228"/>
      <c r="DP335" s="228"/>
      <c r="DQ335" s="228"/>
      <c r="DR335" s="228"/>
      <c r="DS335" s="228"/>
      <c r="DT335" s="228"/>
      <c r="DU335" s="228"/>
      <c r="DV335" s="228"/>
      <c r="DW335" s="228"/>
      <c r="DX335" s="228"/>
      <c r="DY335" s="228"/>
      <c r="DZ335" s="228"/>
      <c r="EA335" s="228"/>
      <c r="EB335" s="228"/>
      <c r="EC335" s="228"/>
      <c r="ED335" s="228"/>
      <c r="EE335" s="228"/>
      <c r="EF335" s="228"/>
      <c r="EG335" s="228"/>
      <c r="EH335" s="228"/>
      <c r="EI335" s="228"/>
      <c r="EJ335" s="228"/>
      <c r="EK335" s="228"/>
      <c r="EL335" s="228"/>
      <c r="EM335" s="228"/>
    </row>
    <row r="336" spans="92:143" ht="15" customHeight="1">
      <c r="CN336" s="222"/>
      <c r="CV336" s="228"/>
      <c r="CW336" s="228"/>
      <c r="CX336" s="228"/>
      <c r="CY336" s="228"/>
      <c r="CZ336" s="228"/>
      <c r="DA336" s="228"/>
      <c r="DB336" s="228"/>
      <c r="DC336" s="228"/>
      <c r="DD336" s="228"/>
      <c r="DE336" s="228"/>
      <c r="DF336" s="228"/>
      <c r="DG336" s="228"/>
      <c r="DH336" s="228"/>
      <c r="DI336" s="228"/>
      <c r="DJ336" s="228"/>
      <c r="DK336" s="228"/>
      <c r="DL336" s="228"/>
      <c r="DM336" s="228"/>
      <c r="DN336" s="228"/>
      <c r="DO336" s="228"/>
      <c r="DP336" s="228"/>
      <c r="DQ336" s="228"/>
      <c r="DR336" s="228"/>
      <c r="DS336" s="228"/>
      <c r="DT336" s="228"/>
      <c r="DU336" s="228"/>
      <c r="DV336" s="228"/>
      <c r="DW336" s="228"/>
      <c r="DX336" s="228"/>
      <c r="DY336" s="228"/>
      <c r="DZ336" s="228"/>
      <c r="EA336" s="228"/>
      <c r="EB336" s="228"/>
      <c r="EC336" s="228"/>
      <c r="ED336" s="228"/>
      <c r="EE336" s="228"/>
      <c r="EF336" s="228"/>
      <c r="EG336" s="228"/>
      <c r="EH336" s="228"/>
      <c r="EI336" s="228"/>
      <c r="EJ336" s="228"/>
      <c r="EK336" s="228"/>
      <c r="EL336" s="228"/>
      <c r="EM336" s="228"/>
    </row>
    <row r="337" spans="92:143" ht="15" customHeight="1">
      <c r="CN337" s="222"/>
      <c r="CV337" s="228"/>
      <c r="CW337" s="228"/>
      <c r="CX337" s="228"/>
      <c r="CY337" s="228"/>
      <c r="CZ337" s="228"/>
      <c r="DA337" s="228"/>
      <c r="DB337" s="228"/>
      <c r="DC337" s="228"/>
      <c r="DD337" s="228"/>
      <c r="DE337" s="228"/>
      <c r="DF337" s="228"/>
      <c r="DG337" s="228"/>
      <c r="DH337" s="228"/>
      <c r="DI337" s="228"/>
      <c r="DJ337" s="228"/>
      <c r="DK337" s="228"/>
      <c r="DL337" s="228"/>
      <c r="DM337" s="228"/>
      <c r="DN337" s="228"/>
      <c r="DO337" s="228"/>
      <c r="DP337" s="228"/>
      <c r="DQ337" s="228"/>
      <c r="DR337" s="228"/>
      <c r="DS337" s="228"/>
      <c r="DT337" s="228"/>
      <c r="DU337" s="228"/>
      <c r="DV337" s="228"/>
      <c r="DW337" s="228"/>
      <c r="DX337" s="228"/>
      <c r="DY337" s="228"/>
      <c r="DZ337" s="228"/>
      <c r="EA337" s="228"/>
      <c r="EB337" s="228"/>
      <c r="EC337" s="228"/>
      <c r="ED337" s="228"/>
      <c r="EE337" s="228"/>
      <c r="EF337" s="228"/>
      <c r="EG337" s="228"/>
      <c r="EH337" s="228"/>
      <c r="EI337" s="228"/>
      <c r="EJ337" s="228"/>
      <c r="EK337" s="228"/>
      <c r="EL337" s="228"/>
      <c r="EM337" s="228"/>
    </row>
    <row r="338" spans="92:143" ht="15" customHeight="1">
      <c r="CN338" s="222"/>
      <c r="CV338" s="228"/>
      <c r="CW338" s="228"/>
      <c r="CX338" s="228"/>
      <c r="CY338" s="228"/>
      <c r="CZ338" s="228"/>
      <c r="DA338" s="228"/>
      <c r="DB338" s="228"/>
      <c r="DC338" s="228"/>
      <c r="DD338" s="228"/>
      <c r="DE338" s="228"/>
      <c r="DF338" s="228"/>
      <c r="DG338" s="228"/>
      <c r="DH338" s="228"/>
      <c r="DI338" s="228"/>
      <c r="DJ338" s="228"/>
      <c r="DK338" s="228"/>
      <c r="DL338" s="228"/>
      <c r="DM338" s="228"/>
      <c r="DN338" s="228"/>
      <c r="DO338" s="228"/>
      <c r="DP338" s="228"/>
      <c r="DQ338" s="228"/>
      <c r="DR338" s="228"/>
      <c r="DS338" s="228"/>
      <c r="DT338" s="228"/>
      <c r="DU338" s="228"/>
      <c r="DV338" s="228"/>
      <c r="DW338" s="228"/>
      <c r="DX338" s="228"/>
      <c r="DY338" s="228"/>
      <c r="DZ338" s="228"/>
      <c r="EA338" s="228"/>
      <c r="EB338" s="228"/>
      <c r="EC338" s="228"/>
      <c r="ED338" s="228"/>
      <c r="EE338" s="228"/>
      <c r="EF338" s="228"/>
      <c r="EG338" s="228"/>
      <c r="EH338" s="228"/>
      <c r="EI338" s="228"/>
      <c r="EJ338" s="228"/>
      <c r="EK338" s="228"/>
      <c r="EL338" s="228"/>
      <c r="EM338" s="228"/>
    </row>
    <row r="339" spans="92:143" ht="15" customHeight="1">
      <c r="CN339" s="222"/>
      <c r="CV339" s="228"/>
      <c r="CW339" s="228"/>
      <c r="CX339" s="228"/>
      <c r="CY339" s="228"/>
      <c r="CZ339" s="228"/>
      <c r="DA339" s="228"/>
      <c r="DB339" s="228"/>
      <c r="DC339" s="228"/>
      <c r="DD339" s="228"/>
      <c r="DE339" s="228"/>
      <c r="DF339" s="228"/>
      <c r="DG339" s="228"/>
      <c r="DH339" s="228"/>
      <c r="DI339" s="228"/>
      <c r="DJ339" s="228"/>
      <c r="DK339" s="228"/>
      <c r="DL339" s="228"/>
      <c r="DM339" s="228"/>
      <c r="DN339" s="228"/>
      <c r="DO339" s="228"/>
      <c r="DP339" s="228"/>
      <c r="DQ339" s="228"/>
      <c r="DR339" s="228"/>
      <c r="DS339" s="228"/>
      <c r="DT339" s="228"/>
      <c r="DU339" s="228"/>
      <c r="DV339" s="228"/>
      <c r="DW339" s="228"/>
      <c r="DX339" s="228"/>
      <c r="DY339" s="228"/>
      <c r="DZ339" s="228"/>
      <c r="EA339" s="228"/>
      <c r="EB339" s="228"/>
      <c r="EC339" s="228"/>
      <c r="ED339" s="228"/>
      <c r="EE339" s="228"/>
      <c r="EF339" s="228"/>
      <c r="EG339" s="228"/>
      <c r="EH339" s="228"/>
      <c r="EI339" s="228"/>
      <c r="EJ339" s="228"/>
      <c r="EK339" s="228"/>
      <c r="EL339" s="228"/>
      <c r="EM339" s="228"/>
    </row>
    <row r="340" spans="92:143" ht="15" customHeight="1">
      <c r="CN340" s="222"/>
      <c r="CV340" s="228"/>
      <c r="CW340" s="228"/>
      <c r="CX340" s="228"/>
      <c r="CY340" s="228"/>
      <c r="CZ340" s="228"/>
      <c r="DA340" s="228"/>
      <c r="DB340" s="228"/>
      <c r="DC340" s="228"/>
      <c r="DD340" s="228"/>
      <c r="DE340" s="228"/>
      <c r="DF340" s="228"/>
      <c r="DG340" s="228"/>
      <c r="DH340" s="228"/>
      <c r="DI340" s="228"/>
      <c r="DJ340" s="228"/>
      <c r="DK340" s="228"/>
      <c r="DL340" s="228"/>
      <c r="DM340" s="228"/>
      <c r="DN340" s="228"/>
      <c r="DO340" s="228"/>
      <c r="DP340" s="228"/>
      <c r="DQ340" s="228"/>
      <c r="DR340" s="228"/>
      <c r="DS340" s="228"/>
      <c r="DT340" s="228"/>
      <c r="DU340" s="228"/>
      <c r="DV340" s="228"/>
      <c r="DW340" s="228"/>
      <c r="DX340" s="228"/>
      <c r="DY340" s="228"/>
      <c r="DZ340" s="228"/>
      <c r="EA340" s="228"/>
      <c r="EB340" s="228"/>
      <c r="EC340" s="228"/>
      <c r="ED340" s="228"/>
      <c r="EE340" s="228"/>
      <c r="EF340" s="228"/>
      <c r="EG340" s="228"/>
      <c r="EH340" s="228"/>
      <c r="EI340" s="228"/>
      <c r="EJ340" s="228"/>
      <c r="EK340" s="228"/>
      <c r="EL340" s="228"/>
      <c r="EM340" s="228"/>
    </row>
    <row r="341" spans="92:143" ht="15" customHeight="1">
      <c r="CN341" s="222"/>
      <c r="CV341" s="228"/>
      <c r="CW341" s="228"/>
      <c r="CX341" s="228"/>
      <c r="CY341" s="228"/>
      <c r="CZ341" s="228"/>
      <c r="DA341" s="228"/>
      <c r="DB341" s="228"/>
      <c r="DC341" s="228"/>
      <c r="DD341" s="228"/>
      <c r="DE341" s="228"/>
      <c r="DF341" s="228"/>
      <c r="DG341" s="228"/>
      <c r="DH341" s="228"/>
      <c r="DI341" s="228"/>
      <c r="DJ341" s="228"/>
      <c r="DK341" s="228"/>
      <c r="DL341" s="228"/>
      <c r="DM341" s="228"/>
      <c r="DN341" s="228"/>
      <c r="DO341" s="228"/>
      <c r="DP341" s="228"/>
      <c r="DQ341" s="228"/>
      <c r="DR341" s="228"/>
      <c r="DS341" s="228"/>
      <c r="DT341" s="228"/>
      <c r="DU341" s="228"/>
      <c r="DV341" s="228"/>
      <c r="DW341" s="228"/>
      <c r="DX341" s="228"/>
      <c r="DY341" s="228"/>
      <c r="DZ341" s="228"/>
      <c r="EA341" s="228"/>
      <c r="EB341" s="228"/>
      <c r="EC341" s="228"/>
      <c r="ED341" s="228"/>
      <c r="EE341" s="228"/>
      <c r="EF341" s="228"/>
      <c r="EG341" s="228"/>
      <c r="EH341" s="228"/>
      <c r="EI341" s="228"/>
      <c r="EJ341" s="228"/>
      <c r="EK341" s="228"/>
      <c r="EL341" s="228"/>
      <c r="EM341" s="228"/>
    </row>
    <row r="342" spans="92:143" ht="15" customHeight="1">
      <c r="CN342" s="222"/>
      <c r="CV342" s="228"/>
      <c r="CW342" s="228"/>
      <c r="CX342" s="228"/>
      <c r="CY342" s="228"/>
      <c r="CZ342" s="228"/>
      <c r="DA342" s="228"/>
      <c r="DB342" s="228"/>
      <c r="DC342" s="228"/>
      <c r="DD342" s="228"/>
      <c r="DE342" s="228"/>
      <c r="DF342" s="228"/>
      <c r="DG342" s="228"/>
      <c r="DH342" s="228"/>
      <c r="DI342" s="228"/>
      <c r="DJ342" s="228"/>
      <c r="DK342" s="228"/>
      <c r="DL342" s="228"/>
      <c r="DM342" s="228"/>
      <c r="DN342" s="228"/>
      <c r="DO342" s="228"/>
      <c r="DP342" s="228"/>
      <c r="DQ342" s="228"/>
      <c r="DR342" s="228"/>
      <c r="DS342" s="228"/>
      <c r="DT342" s="228"/>
      <c r="DU342" s="228"/>
      <c r="DV342" s="228"/>
      <c r="DW342" s="228"/>
      <c r="DX342" s="228"/>
      <c r="DY342" s="228"/>
      <c r="DZ342" s="228"/>
      <c r="EA342" s="228"/>
      <c r="EB342" s="228"/>
      <c r="EC342" s="228"/>
      <c r="ED342" s="228"/>
      <c r="EE342" s="228"/>
      <c r="EF342" s="228"/>
      <c r="EG342" s="228"/>
      <c r="EH342" s="228"/>
      <c r="EI342" s="228"/>
      <c r="EJ342" s="228"/>
      <c r="EK342" s="228"/>
      <c r="EL342" s="228"/>
      <c r="EM342" s="228"/>
    </row>
    <row r="343" spans="92:143" ht="15" customHeight="1">
      <c r="CN343" s="222"/>
      <c r="CV343" s="228"/>
      <c r="CW343" s="228"/>
      <c r="CX343" s="228"/>
      <c r="CY343" s="228"/>
      <c r="CZ343" s="228"/>
      <c r="DA343" s="228"/>
      <c r="DB343" s="228"/>
      <c r="DC343" s="228"/>
      <c r="DD343" s="228"/>
      <c r="DE343" s="228"/>
      <c r="DF343" s="228"/>
      <c r="DG343" s="228"/>
      <c r="DH343" s="228"/>
      <c r="DI343" s="228"/>
      <c r="DJ343" s="228"/>
      <c r="DK343" s="228"/>
      <c r="DL343" s="228"/>
      <c r="DM343" s="228"/>
      <c r="DN343" s="228"/>
      <c r="DO343" s="228"/>
      <c r="DP343" s="228"/>
      <c r="DQ343" s="228"/>
      <c r="DR343" s="228"/>
      <c r="DS343" s="228"/>
      <c r="DT343" s="228"/>
      <c r="DU343" s="228"/>
      <c r="DV343" s="228"/>
      <c r="DW343" s="228"/>
      <c r="DX343" s="228"/>
      <c r="DY343" s="228"/>
      <c r="DZ343" s="228"/>
      <c r="EA343" s="228"/>
      <c r="EB343" s="228"/>
      <c r="EC343" s="228"/>
      <c r="ED343" s="228"/>
      <c r="EE343" s="228"/>
      <c r="EF343" s="228"/>
      <c r="EG343" s="228"/>
      <c r="EH343" s="228"/>
      <c r="EI343" s="228"/>
      <c r="EJ343" s="228"/>
      <c r="EK343" s="228"/>
      <c r="EL343" s="228"/>
      <c r="EM343" s="228"/>
    </row>
    <row r="344" spans="92:143" ht="15" customHeight="1">
      <c r="CN344" s="222"/>
      <c r="CV344" s="228"/>
      <c r="CW344" s="228"/>
      <c r="CX344" s="228"/>
      <c r="CY344" s="228"/>
      <c r="CZ344" s="228"/>
      <c r="DA344" s="228"/>
      <c r="DB344" s="228"/>
      <c r="DC344" s="228"/>
      <c r="DD344" s="228"/>
      <c r="DE344" s="228"/>
      <c r="DF344" s="228"/>
      <c r="DG344" s="228"/>
      <c r="DH344" s="228"/>
      <c r="DI344" s="228"/>
      <c r="DJ344" s="228"/>
      <c r="DK344" s="228"/>
      <c r="DL344" s="228"/>
      <c r="DM344" s="228"/>
      <c r="DN344" s="228"/>
      <c r="DO344" s="228"/>
      <c r="DP344" s="228"/>
      <c r="DQ344" s="228"/>
      <c r="DR344" s="228"/>
      <c r="DS344" s="228"/>
      <c r="DT344" s="228"/>
      <c r="DU344" s="228"/>
      <c r="DV344" s="228"/>
      <c r="DW344" s="228"/>
      <c r="DX344" s="228"/>
      <c r="DY344" s="228"/>
      <c r="DZ344" s="228"/>
      <c r="EA344" s="228"/>
      <c r="EB344" s="228"/>
      <c r="EC344" s="228"/>
      <c r="ED344" s="228"/>
      <c r="EE344" s="228"/>
      <c r="EF344" s="228"/>
      <c r="EG344" s="228"/>
      <c r="EH344" s="228"/>
      <c r="EI344" s="228"/>
      <c r="EJ344" s="228"/>
      <c r="EK344" s="228"/>
      <c r="EL344" s="228"/>
      <c r="EM344" s="228"/>
    </row>
    <row r="345" spans="92:143" ht="15" customHeight="1">
      <c r="CN345" s="222"/>
      <c r="CV345" s="228"/>
      <c r="CW345" s="228"/>
      <c r="CX345" s="228"/>
      <c r="CY345" s="228"/>
      <c r="CZ345" s="228"/>
      <c r="DA345" s="228"/>
      <c r="DB345" s="228"/>
      <c r="DC345" s="228"/>
      <c r="DD345" s="228"/>
      <c r="DE345" s="228"/>
      <c r="DF345" s="228"/>
      <c r="DG345" s="228"/>
      <c r="DH345" s="228"/>
      <c r="DI345" s="228"/>
      <c r="DJ345" s="228"/>
      <c r="DK345" s="228"/>
      <c r="DL345" s="228"/>
      <c r="DM345" s="228"/>
      <c r="DN345" s="228"/>
      <c r="DO345" s="228"/>
      <c r="DP345" s="228"/>
      <c r="DQ345" s="228"/>
      <c r="DR345" s="228"/>
      <c r="DS345" s="228"/>
      <c r="DT345" s="228"/>
      <c r="DU345" s="228"/>
      <c r="DV345" s="228"/>
      <c r="DW345" s="228"/>
      <c r="DX345" s="228"/>
      <c r="DY345" s="228"/>
      <c r="DZ345" s="228"/>
      <c r="EA345" s="228"/>
      <c r="EB345" s="228"/>
      <c r="EC345" s="228"/>
      <c r="ED345" s="228"/>
      <c r="EE345" s="228"/>
      <c r="EF345" s="228"/>
      <c r="EG345" s="228"/>
      <c r="EH345" s="228"/>
      <c r="EI345" s="228"/>
      <c r="EJ345" s="228"/>
      <c r="EK345" s="228"/>
      <c r="EL345" s="228"/>
      <c r="EM345" s="228"/>
    </row>
    <row r="346" spans="92:143" ht="15" customHeight="1">
      <c r="CN346" s="222"/>
      <c r="CV346" s="228"/>
      <c r="CW346" s="228"/>
      <c r="CX346" s="228"/>
      <c r="CY346" s="228"/>
      <c r="CZ346" s="228"/>
      <c r="DA346" s="228"/>
      <c r="DB346" s="228"/>
      <c r="DC346" s="228"/>
      <c r="DD346" s="228"/>
      <c r="DE346" s="228"/>
      <c r="DF346" s="228"/>
      <c r="DG346" s="228"/>
      <c r="DH346" s="228"/>
      <c r="DI346" s="228"/>
      <c r="DJ346" s="228"/>
      <c r="DK346" s="228"/>
      <c r="DL346" s="228"/>
      <c r="DM346" s="228"/>
      <c r="DN346" s="228"/>
      <c r="DO346" s="228"/>
      <c r="DP346" s="228"/>
      <c r="DQ346" s="228"/>
      <c r="DR346" s="228"/>
      <c r="DS346" s="228"/>
      <c r="DT346" s="228"/>
      <c r="DU346" s="228"/>
      <c r="DV346" s="228"/>
      <c r="DW346" s="228"/>
      <c r="DX346" s="228"/>
      <c r="DY346" s="228"/>
      <c r="DZ346" s="228"/>
      <c r="EA346" s="228"/>
      <c r="EB346" s="228"/>
      <c r="EC346" s="228"/>
      <c r="ED346" s="228"/>
      <c r="EE346" s="228"/>
      <c r="EF346" s="228"/>
      <c r="EG346" s="228"/>
      <c r="EH346" s="228"/>
      <c r="EI346" s="228"/>
      <c r="EJ346" s="228"/>
      <c r="EK346" s="228"/>
      <c r="EL346" s="228"/>
      <c r="EM346" s="228"/>
    </row>
    <row r="347" spans="92:143" ht="15" customHeight="1">
      <c r="CN347" s="222"/>
      <c r="CV347" s="228"/>
      <c r="CW347" s="228"/>
      <c r="CX347" s="228"/>
      <c r="CY347" s="228"/>
      <c r="CZ347" s="228"/>
      <c r="DA347" s="228"/>
      <c r="DB347" s="228"/>
      <c r="DC347" s="228"/>
      <c r="DD347" s="228"/>
      <c r="DE347" s="228"/>
      <c r="DF347" s="228"/>
      <c r="DG347" s="228"/>
      <c r="DH347" s="228"/>
      <c r="DI347" s="228"/>
      <c r="DJ347" s="228"/>
      <c r="DK347" s="228"/>
      <c r="DL347" s="228"/>
      <c r="DM347" s="228"/>
      <c r="DN347" s="228"/>
      <c r="DO347" s="228"/>
      <c r="DP347" s="228"/>
      <c r="DQ347" s="228"/>
      <c r="DR347" s="228"/>
      <c r="DS347" s="228"/>
      <c r="DT347" s="228"/>
      <c r="DU347" s="228"/>
      <c r="DV347" s="228"/>
      <c r="DW347" s="228"/>
      <c r="DX347" s="228"/>
      <c r="DY347" s="228"/>
      <c r="DZ347" s="228"/>
      <c r="EA347" s="228"/>
      <c r="EB347" s="228"/>
      <c r="EC347" s="228"/>
      <c r="ED347" s="228"/>
      <c r="EE347" s="228"/>
      <c r="EF347" s="228"/>
      <c r="EG347" s="228"/>
      <c r="EH347" s="228"/>
      <c r="EI347" s="228"/>
      <c r="EJ347" s="228"/>
      <c r="EK347" s="228"/>
      <c r="EL347" s="228"/>
      <c r="EM347" s="228"/>
    </row>
    <row r="348" spans="92:143" ht="15" customHeight="1">
      <c r="CN348" s="222"/>
      <c r="CV348" s="228"/>
      <c r="CW348" s="228"/>
      <c r="CX348" s="228"/>
      <c r="CY348" s="228"/>
      <c r="CZ348" s="228"/>
      <c r="DA348" s="228"/>
      <c r="DB348" s="228"/>
      <c r="DC348" s="228"/>
      <c r="DD348" s="228"/>
      <c r="DE348" s="228"/>
      <c r="DF348" s="228"/>
      <c r="DG348" s="228"/>
      <c r="DH348" s="228"/>
      <c r="DI348" s="228"/>
      <c r="DJ348" s="228"/>
      <c r="DK348" s="228"/>
      <c r="DL348" s="228"/>
      <c r="DM348" s="228"/>
      <c r="DN348" s="228"/>
      <c r="DO348" s="228"/>
      <c r="DP348" s="228"/>
      <c r="DQ348" s="228"/>
      <c r="DR348" s="228"/>
      <c r="DS348" s="228"/>
      <c r="DT348" s="228"/>
      <c r="DU348" s="228"/>
      <c r="DV348" s="228"/>
      <c r="DW348" s="228"/>
      <c r="DX348" s="228"/>
      <c r="DY348" s="228"/>
      <c r="DZ348" s="228"/>
      <c r="EA348" s="228"/>
      <c r="EB348" s="228"/>
      <c r="EC348" s="228"/>
      <c r="ED348" s="228"/>
      <c r="EE348" s="228"/>
      <c r="EF348" s="228"/>
      <c r="EG348" s="228"/>
      <c r="EH348" s="228"/>
      <c r="EI348" s="228"/>
      <c r="EJ348" s="228"/>
      <c r="EK348" s="228"/>
      <c r="EL348" s="228"/>
      <c r="EM348" s="228"/>
    </row>
    <row r="349" spans="92:143" ht="15" customHeight="1">
      <c r="CN349" s="222"/>
      <c r="CV349" s="228"/>
      <c r="CW349" s="228"/>
      <c r="CX349" s="228"/>
      <c r="CY349" s="228"/>
      <c r="CZ349" s="228"/>
      <c r="DA349" s="228"/>
      <c r="DB349" s="228"/>
      <c r="DC349" s="228"/>
      <c r="DD349" s="228"/>
      <c r="DE349" s="228"/>
      <c r="DF349" s="228"/>
      <c r="DG349" s="228"/>
      <c r="DH349" s="228"/>
      <c r="DI349" s="228"/>
      <c r="DJ349" s="228"/>
      <c r="DK349" s="228"/>
      <c r="DL349" s="228"/>
      <c r="DM349" s="228"/>
      <c r="DN349" s="228"/>
      <c r="DO349" s="228"/>
      <c r="DP349" s="228"/>
      <c r="DQ349" s="228"/>
      <c r="DR349" s="228"/>
      <c r="DS349" s="228"/>
      <c r="DT349" s="228"/>
      <c r="DU349" s="228"/>
      <c r="DV349" s="228"/>
      <c r="DW349" s="228"/>
      <c r="DX349" s="228"/>
      <c r="DY349" s="228"/>
      <c r="DZ349" s="228"/>
      <c r="EA349" s="228"/>
      <c r="EB349" s="228"/>
      <c r="EC349" s="228"/>
      <c r="ED349" s="228"/>
      <c r="EE349" s="228"/>
      <c r="EF349" s="228"/>
      <c r="EG349" s="228"/>
      <c r="EH349" s="228"/>
      <c r="EI349" s="228"/>
      <c r="EJ349" s="228"/>
      <c r="EK349" s="228"/>
      <c r="EL349" s="228"/>
      <c r="EM349" s="228"/>
    </row>
    <row r="350" spans="92:143" ht="15" customHeight="1">
      <c r="CN350" s="222"/>
      <c r="CV350" s="228"/>
      <c r="CW350" s="228"/>
      <c r="CX350" s="228"/>
      <c r="CY350" s="228"/>
      <c r="CZ350" s="228"/>
      <c r="DA350" s="228"/>
      <c r="DB350" s="228"/>
      <c r="DC350" s="228"/>
      <c r="DD350" s="228"/>
      <c r="DE350" s="228"/>
      <c r="DF350" s="228"/>
      <c r="DG350" s="228"/>
      <c r="DH350" s="228"/>
      <c r="DI350" s="228"/>
      <c r="DJ350" s="228"/>
      <c r="DK350" s="228"/>
      <c r="DL350" s="228"/>
      <c r="DM350" s="228"/>
      <c r="DN350" s="228"/>
      <c r="DO350" s="228"/>
      <c r="DP350" s="228"/>
      <c r="DQ350" s="228"/>
      <c r="DR350" s="228"/>
      <c r="DS350" s="228"/>
      <c r="DT350" s="228"/>
      <c r="DU350" s="228"/>
      <c r="DV350" s="228"/>
      <c r="DW350" s="228"/>
      <c r="DX350" s="228"/>
      <c r="DY350" s="228"/>
      <c r="DZ350" s="228"/>
      <c r="EA350" s="228"/>
      <c r="EB350" s="228"/>
      <c r="EC350" s="228"/>
      <c r="ED350" s="228"/>
      <c r="EE350" s="228"/>
      <c r="EF350" s="228"/>
      <c r="EG350" s="228"/>
      <c r="EH350" s="228"/>
      <c r="EI350" s="228"/>
      <c r="EJ350" s="228"/>
      <c r="EK350" s="228"/>
      <c r="EL350" s="228"/>
      <c r="EM350" s="228"/>
    </row>
    <row r="351" spans="92:143" ht="15" customHeight="1">
      <c r="CN351" s="222"/>
      <c r="CV351" s="228"/>
      <c r="CW351" s="228"/>
      <c r="CX351" s="228"/>
      <c r="CY351" s="228"/>
      <c r="CZ351" s="228"/>
      <c r="DA351" s="228"/>
      <c r="DB351" s="228"/>
      <c r="DC351" s="228"/>
      <c r="DD351" s="228"/>
      <c r="DE351" s="228"/>
      <c r="DF351" s="228"/>
      <c r="DG351" s="228"/>
      <c r="DH351" s="228"/>
      <c r="DI351" s="228"/>
      <c r="DJ351" s="228"/>
      <c r="DK351" s="228"/>
      <c r="DL351" s="228"/>
      <c r="DM351" s="228"/>
      <c r="DN351" s="228"/>
      <c r="DO351" s="228"/>
      <c r="DP351" s="228"/>
      <c r="DQ351" s="228"/>
      <c r="DR351" s="228"/>
      <c r="DS351" s="228"/>
      <c r="DT351" s="228"/>
      <c r="DU351" s="228"/>
      <c r="DV351" s="228"/>
      <c r="DW351" s="228"/>
      <c r="DX351" s="228"/>
      <c r="DY351" s="228"/>
      <c r="DZ351" s="228"/>
      <c r="EA351" s="228"/>
      <c r="EB351" s="228"/>
      <c r="EC351" s="228"/>
      <c r="ED351" s="228"/>
      <c r="EE351" s="228"/>
      <c r="EF351" s="228"/>
      <c r="EG351" s="228"/>
      <c r="EH351" s="228"/>
      <c r="EI351" s="228"/>
      <c r="EJ351" s="228"/>
      <c r="EK351" s="228"/>
      <c r="EL351" s="228"/>
      <c r="EM351" s="228"/>
    </row>
    <row r="352" spans="92:143" ht="15" customHeight="1">
      <c r="CN352" s="222"/>
      <c r="CV352" s="228"/>
      <c r="CW352" s="228"/>
      <c r="CX352" s="228"/>
      <c r="CY352" s="228"/>
      <c r="CZ352" s="228"/>
      <c r="DA352" s="228"/>
      <c r="DB352" s="228"/>
      <c r="DC352" s="228"/>
      <c r="DD352" s="228"/>
      <c r="DE352" s="228"/>
      <c r="DF352" s="228"/>
      <c r="DG352" s="228"/>
      <c r="DH352" s="228"/>
      <c r="DI352" s="228"/>
      <c r="DJ352" s="228"/>
      <c r="DK352" s="228"/>
      <c r="DL352" s="228"/>
      <c r="DM352" s="228"/>
      <c r="DN352" s="228"/>
      <c r="DO352" s="228"/>
      <c r="DP352" s="228"/>
      <c r="DQ352" s="228"/>
      <c r="DR352" s="228"/>
      <c r="DS352" s="228"/>
      <c r="DT352" s="228"/>
      <c r="DU352" s="228"/>
      <c r="DV352" s="228"/>
      <c r="DW352" s="228"/>
      <c r="DX352" s="228"/>
      <c r="DY352" s="228"/>
      <c r="DZ352" s="228"/>
      <c r="EA352" s="228"/>
      <c r="EB352" s="228"/>
      <c r="EC352" s="228"/>
      <c r="ED352" s="228"/>
      <c r="EE352" s="228"/>
      <c r="EF352" s="228"/>
      <c r="EG352" s="228"/>
      <c r="EH352" s="228"/>
      <c r="EI352" s="228"/>
      <c r="EJ352" s="228"/>
      <c r="EK352" s="228"/>
      <c r="EL352" s="228"/>
      <c r="EM352" s="228"/>
    </row>
    <row r="353" spans="92:143" ht="15" customHeight="1">
      <c r="CN353" s="222"/>
      <c r="CV353" s="228"/>
      <c r="CW353" s="228"/>
      <c r="CX353" s="228"/>
      <c r="CY353" s="228"/>
      <c r="CZ353" s="228"/>
      <c r="DA353" s="228"/>
      <c r="DB353" s="228"/>
      <c r="DC353" s="228"/>
      <c r="DD353" s="228"/>
      <c r="DE353" s="228"/>
      <c r="DF353" s="228"/>
      <c r="DG353" s="228"/>
      <c r="DH353" s="228"/>
      <c r="DI353" s="228"/>
      <c r="DJ353" s="228"/>
      <c r="DK353" s="228"/>
      <c r="DL353" s="228"/>
      <c r="DM353" s="228"/>
      <c r="DN353" s="228"/>
      <c r="DO353" s="228"/>
      <c r="DP353" s="228"/>
      <c r="DQ353" s="228"/>
      <c r="DR353" s="228"/>
      <c r="DS353" s="228"/>
      <c r="DT353" s="228"/>
      <c r="DU353" s="228"/>
      <c r="DV353" s="228"/>
      <c r="DW353" s="228"/>
      <c r="DX353" s="228"/>
      <c r="DY353" s="228"/>
      <c r="DZ353" s="228"/>
      <c r="EA353" s="228"/>
      <c r="EB353" s="228"/>
      <c r="EC353" s="228"/>
      <c r="ED353" s="228"/>
      <c r="EE353" s="228"/>
      <c r="EF353" s="228"/>
      <c r="EG353" s="228"/>
      <c r="EH353" s="228"/>
      <c r="EI353" s="228"/>
      <c r="EJ353" s="228"/>
      <c r="EK353" s="228"/>
      <c r="EL353" s="228"/>
      <c r="EM353" s="228"/>
    </row>
    <row r="354" spans="92:143" ht="15" customHeight="1">
      <c r="CN354" s="222"/>
      <c r="CV354" s="228"/>
      <c r="CW354" s="228"/>
      <c r="CX354" s="228"/>
      <c r="CY354" s="228"/>
      <c r="CZ354" s="228"/>
      <c r="DA354" s="228"/>
      <c r="DB354" s="228"/>
      <c r="DC354" s="228"/>
      <c r="DD354" s="228"/>
      <c r="DE354" s="228"/>
      <c r="DF354" s="228"/>
      <c r="DG354" s="228"/>
      <c r="DH354" s="228"/>
      <c r="DI354" s="228"/>
      <c r="DJ354" s="228"/>
      <c r="DK354" s="228"/>
      <c r="DL354" s="228"/>
      <c r="DM354" s="228"/>
      <c r="DN354" s="228"/>
      <c r="DO354" s="228"/>
      <c r="DP354" s="228"/>
      <c r="DQ354" s="228"/>
      <c r="DR354" s="228"/>
      <c r="DS354" s="228"/>
      <c r="DT354" s="228"/>
      <c r="DU354" s="228"/>
      <c r="DV354" s="228"/>
      <c r="DW354" s="228"/>
      <c r="DX354" s="228"/>
      <c r="DY354" s="228"/>
      <c r="DZ354" s="228"/>
      <c r="EA354" s="228"/>
      <c r="EB354" s="228"/>
      <c r="EC354" s="228"/>
      <c r="ED354" s="228"/>
      <c r="EE354" s="228"/>
      <c r="EF354" s="228"/>
      <c r="EG354" s="228"/>
      <c r="EH354" s="228"/>
      <c r="EI354" s="228"/>
      <c r="EJ354" s="228"/>
      <c r="EK354" s="228"/>
      <c r="EL354" s="228"/>
      <c r="EM354" s="228"/>
    </row>
    <row r="355" spans="92:143" ht="15" customHeight="1">
      <c r="CN355" s="222"/>
      <c r="CV355" s="228"/>
      <c r="CW355" s="228"/>
      <c r="CX355" s="228"/>
      <c r="CY355" s="228"/>
      <c r="CZ355" s="228"/>
      <c r="DA355" s="228"/>
      <c r="DB355" s="228"/>
      <c r="DC355" s="228"/>
      <c r="DD355" s="228"/>
      <c r="DE355" s="228"/>
      <c r="DF355" s="228"/>
      <c r="DG355" s="228"/>
      <c r="DH355" s="228"/>
      <c r="DI355" s="228"/>
      <c r="DJ355" s="228"/>
      <c r="DK355" s="228"/>
      <c r="DL355" s="228"/>
      <c r="DM355" s="228"/>
      <c r="DN355" s="228"/>
      <c r="DO355" s="228"/>
      <c r="DP355" s="228"/>
      <c r="DQ355" s="228"/>
      <c r="DR355" s="228"/>
      <c r="DS355" s="228"/>
      <c r="DT355" s="228"/>
      <c r="DU355" s="228"/>
      <c r="DV355" s="228"/>
      <c r="DW355" s="228"/>
      <c r="DX355" s="228"/>
      <c r="DY355" s="228"/>
      <c r="DZ355" s="228"/>
      <c r="EA355" s="228"/>
      <c r="EB355" s="228"/>
      <c r="EC355" s="228"/>
      <c r="ED355" s="228"/>
      <c r="EE355" s="228"/>
      <c r="EF355" s="228"/>
      <c r="EG355" s="228"/>
      <c r="EH355" s="228"/>
      <c r="EI355" s="228"/>
      <c r="EJ355" s="228"/>
      <c r="EK355" s="228"/>
      <c r="EL355" s="228"/>
      <c r="EM355" s="228"/>
    </row>
    <row r="356" spans="92:143" ht="15" customHeight="1">
      <c r="CN356" s="222"/>
      <c r="CV356" s="228"/>
      <c r="CW356" s="228"/>
      <c r="CX356" s="228"/>
      <c r="CY356" s="228"/>
      <c r="CZ356" s="228"/>
      <c r="DA356" s="228"/>
      <c r="DB356" s="228"/>
      <c r="DC356" s="228"/>
      <c r="DD356" s="228"/>
      <c r="DE356" s="228"/>
      <c r="DF356" s="228"/>
      <c r="DG356" s="228"/>
      <c r="DH356" s="228"/>
      <c r="DI356" s="228"/>
      <c r="DJ356" s="228"/>
      <c r="DK356" s="228"/>
      <c r="DL356" s="228"/>
      <c r="DM356" s="228"/>
      <c r="DN356" s="228"/>
      <c r="DO356" s="228"/>
      <c r="DP356" s="228"/>
      <c r="DQ356" s="228"/>
      <c r="DR356" s="228"/>
      <c r="DS356" s="228"/>
      <c r="DT356" s="228"/>
      <c r="DU356" s="228"/>
      <c r="DV356" s="228"/>
      <c r="DW356" s="228"/>
      <c r="DX356" s="228"/>
      <c r="DY356" s="228"/>
      <c r="DZ356" s="228"/>
      <c r="EA356" s="228"/>
      <c r="EB356" s="228"/>
      <c r="EC356" s="228"/>
      <c r="ED356" s="228"/>
      <c r="EE356" s="228"/>
      <c r="EF356" s="228"/>
      <c r="EG356" s="228"/>
      <c r="EH356" s="228"/>
      <c r="EI356" s="228"/>
      <c r="EJ356" s="228"/>
      <c r="EK356" s="228"/>
      <c r="EL356" s="228"/>
      <c r="EM356" s="228"/>
    </row>
    <row r="357" spans="92:143" ht="15" customHeight="1">
      <c r="CN357" s="222"/>
      <c r="CV357" s="228"/>
      <c r="CW357" s="228"/>
      <c r="CX357" s="228"/>
      <c r="CY357" s="228"/>
      <c r="CZ357" s="228"/>
      <c r="DA357" s="228"/>
      <c r="DB357" s="228"/>
      <c r="DC357" s="228"/>
      <c r="DD357" s="228"/>
      <c r="DE357" s="228"/>
      <c r="DF357" s="228"/>
      <c r="DG357" s="228"/>
      <c r="DH357" s="228"/>
      <c r="DI357" s="228"/>
      <c r="DJ357" s="228"/>
      <c r="DK357" s="228"/>
      <c r="DL357" s="228"/>
      <c r="DM357" s="228"/>
      <c r="DN357" s="228"/>
      <c r="DO357" s="228"/>
      <c r="DP357" s="228"/>
      <c r="DQ357" s="228"/>
      <c r="DR357" s="228"/>
      <c r="DS357" s="228"/>
      <c r="DT357" s="228"/>
      <c r="DU357" s="228"/>
      <c r="DV357" s="228"/>
      <c r="DW357" s="228"/>
      <c r="DX357" s="228"/>
      <c r="DY357" s="228"/>
      <c r="DZ357" s="228"/>
      <c r="EA357" s="228"/>
      <c r="EB357" s="228"/>
      <c r="EC357" s="228"/>
      <c r="ED357" s="228"/>
      <c r="EE357" s="228"/>
      <c r="EF357" s="228"/>
      <c r="EG357" s="228"/>
      <c r="EH357" s="228"/>
      <c r="EI357" s="228"/>
      <c r="EJ357" s="228"/>
      <c r="EK357" s="228"/>
      <c r="EL357" s="228"/>
      <c r="EM357" s="228"/>
    </row>
    <row r="358" spans="92:143" ht="15" customHeight="1">
      <c r="CN358" s="222"/>
      <c r="CV358" s="228"/>
      <c r="CW358" s="228"/>
      <c r="CX358" s="228"/>
      <c r="CY358" s="228"/>
      <c r="CZ358" s="228"/>
      <c r="DA358" s="228"/>
      <c r="DB358" s="228"/>
      <c r="DC358" s="228"/>
      <c r="DD358" s="228"/>
      <c r="DE358" s="228"/>
      <c r="DF358" s="228"/>
      <c r="DG358" s="228"/>
      <c r="DH358" s="228"/>
      <c r="DI358" s="228"/>
      <c r="DJ358" s="228"/>
      <c r="DK358" s="228"/>
      <c r="DL358" s="228"/>
      <c r="DM358" s="228"/>
      <c r="DN358" s="228"/>
      <c r="DO358" s="228"/>
      <c r="DP358" s="228"/>
      <c r="DQ358" s="228"/>
      <c r="DR358" s="228"/>
      <c r="DS358" s="228"/>
      <c r="DT358" s="228"/>
      <c r="DU358" s="228"/>
      <c r="DV358" s="228"/>
      <c r="DW358" s="228"/>
      <c r="DX358" s="228"/>
      <c r="DY358" s="228"/>
      <c r="DZ358" s="228"/>
      <c r="EA358" s="228"/>
      <c r="EB358" s="228"/>
      <c r="EC358" s="228"/>
      <c r="ED358" s="228"/>
      <c r="EE358" s="228"/>
      <c r="EF358" s="228"/>
      <c r="EG358" s="228"/>
      <c r="EH358" s="228"/>
      <c r="EI358" s="228"/>
      <c r="EJ358" s="228"/>
      <c r="EK358" s="228"/>
      <c r="EL358" s="228"/>
      <c r="EM358" s="228"/>
    </row>
    <row r="359" spans="92:143" ht="15" customHeight="1">
      <c r="CN359" s="222"/>
      <c r="CV359" s="228"/>
      <c r="CW359" s="228"/>
      <c r="CX359" s="228"/>
      <c r="CY359" s="228"/>
      <c r="CZ359" s="228"/>
      <c r="DA359" s="228"/>
      <c r="DB359" s="228"/>
      <c r="DC359" s="228"/>
      <c r="DD359" s="228"/>
      <c r="DE359" s="228"/>
      <c r="DF359" s="228"/>
      <c r="DG359" s="228"/>
      <c r="DH359" s="228"/>
      <c r="DI359" s="228"/>
      <c r="DJ359" s="228"/>
      <c r="DK359" s="228"/>
      <c r="DL359" s="228"/>
      <c r="DM359" s="228"/>
      <c r="DN359" s="228"/>
      <c r="DO359" s="228"/>
      <c r="DP359" s="228"/>
      <c r="DQ359" s="228"/>
      <c r="DR359" s="228"/>
      <c r="DS359" s="228"/>
      <c r="DT359" s="228"/>
      <c r="DU359" s="228"/>
      <c r="DV359" s="228"/>
      <c r="DW359" s="228"/>
      <c r="DX359" s="228"/>
      <c r="DY359" s="228"/>
      <c r="DZ359" s="228"/>
      <c r="EA359" s="228"/>
      <c r="EB359" s="228"/>
      <c r="EC359" s="228"/>
      <c r="ED359" s="228"/>
      <c r="EE359" s="228"/>
      <c r="EF359" s="228"/>
      <c r="EG359" s="228"/>
      <c r="EH359" s="228"/>
      <c r="EI359" s="228"/>
      <c r="EJ359" s="228"/>
      <c r="EK359" s="228"/>
      <c r="EL359" s="228"/>
      <c r="EM359" s="228"/>
    </row>
    <row r="360" spans="92:143" ht="15" customHeight="1">
      <c r="CN360" s="222"/>
      <c r="CV360" s="228"/>
      <c r="CW360" s="228"/>
      <c r="CX360" s="228"/>
      <c r="CY360" s="228"/>
      <c r="CZ360" s="228"/>
      <c r="DA360" s="228"/>
      <c r="DB360" s="228"/>
      <c r="DC360" s="228"/>
      <c r="DD360" s="228"/>
      <c r="DE360" s="228"/>
      <c r="DF360" s="228"/>
      <c r="DG360" s="228"/>
      <c r="DH360" s="228"/>
      <c r="DI360" s="228"/>
      <c r="DJ360" s="228"/>
      <c r="DK360" s="228"/>
      <c r="DL360" s="228"/>
      <c r="DM360" s="228"/>
      <c r="DN360" s="228"/>
      <c r="DO360" s="228"/>
      <c r="DP360" s="228"/>
      <c r="DQ360" s="228"/>
      <c r="DR360" s="228"/>
      <c r="DS360" s="228"/>
      <c r="DT360" s="228"/>
      <c r="DU360" s="228"/>
      <c r="DV360" s="228"/>
      <c r="DW360" s="228"/>
      <c r="DX360" s="228"/>
      <c r="DY360" s="228"/>
      <c r="DZ360" s="228"/>
      <c r="EA360" s="228"/>
      <c r="EB360" s="228"/>
      <c r="EC360" s="228"/>
      <c r="ED360" s="228"/>
      <c r="EE360" s="228"/>
      <c r="EF360" s="228"/>
      <c r="EG360" s="228"/>
      <c r="EH360" s="228"/>
      <c r="EI360" s="228"/>
      <c r="EJ360" s="228"/>
      <c r="EK360" s="228"/>
      <c r="EL360" s="228"/>
      <c r="EM360" s="228"/>
    </row>
    <row r="361" spans="92:143" ht="15" customHeight="1">
      <c r="CN361" s="222"/>
      <c r="CV361" s="228"/>
      <c r="CW361" s="228"/>
      <c r="CX361" s="228"/>
      <c r="CY361" s="228"/>
      <c r="CZ361" s="228"/>
      <c r="DA361" s="228"/>
      <c r="DB361" s="228"/>
      <c r="DC361" s="228"/>
      <c r="DD361" s="228"/>
      <c r="DE361" s="228"/>
      <c r="DF361" s="228"/>
      <c r="DG361" s="228"/>
      <c r="DH361" s="228"/>
      <c r="DI361" s="228"/>
      <c r="DJ361" s="228"/>
      <c r="DK361" s="228"/>
      <c r="DL361" s="228"/>
      <c r="DM361" s="228"/>
      <c r="DN361" s="228"/>
      <c r="DO361" s="228"/>
      <c r="DP361" s="228"/>
      <c r="DQ361" s="228"/>
      <c r="DR361" s="228"/>
      <c r="DS361" s="228"/>
      <c r="DT361" s="228"/>
      <c r="DU361" s="228"/>
      <c r="DV361" s="228"/>
      <c r="DW361" s="228"/>
      <c r="DX361" s="228"/>
      <c r="DY361" s="228"/>
      <c r="DZ361" s="228"/>
      <c r="EA361" s="228"/>
      <c r="EB361" s="228"/>
      <c r="EC361" s="228"/>
      <c r="ED361" s="228"/>
      <c r="EE361" s="228"/>
      <c r="EF361" s="228"/>
      <c r="EG361" s="228"/>
      <c r="EH361" s="228"/>
      <c r="EI361" s="228"/>
      <c r="EJ361" s="228"/>
      <c r="EK361" s="228"/>
      <c r="EL361" s="228"/>
      <c r="EM361" s="228"/>
    </row>
    <row r="362" spans="92:143" ht="15" customHeight="1">
      <c r="CN362" s="222"/>
      <c r="CV362" s="228"/>
      <c r="CW362" s="228"/>
      <c r="CX362" s="228"/>
      <c r="CY362" s="228"/>
      <c r="CZ362" s="228"/>
      <c r="DA362" s="228"/>
      <c r="DB362" s="228"/>
      <c r="DC362" s="228"/>
      <c r="DD362" s="228"/>
      <c r="DE362" s="228"/>
      <c r="DF362" s="228"/>
      <c r="DG362" s="228"/>
      <c r="DH362" s="228"/>
      <c r="DI362" s="228"/>
      <c r="DJ362" s="228"/>
      <c r="DK362" s="228"/>
      <c r="DL362" s="228"/>
      <c r="DM362" s="228"/>
      <c r="DN362" s="228"/>
      <c r="DO362" s="228"/>
      <c r="DP362" s="228"/>
      <c r="DQ362" s="228"/>
      <c r="DR362" s="228"/>
      <c r="DS362" s="228"/>
      <c r="DT362" s="228"/>
      <c r="DU362" s="228"/>
      <c r="DV362" s="228"/>
      <c r="DW362" s="228"/>
      <c r="DX362" s="228"/>
      <c r="DY362" s="228"/>
      <c r="DZ362" s="228"/>
      <c r="EA362" s="228"/>
      <c r="EB362" s="228"/>
      <c r="EC362" s="228"/>
      <c r="ED362" s="228"/>
      <c r="EE362" s="228"/>
      <c r="EF362" s="228"/>
      <c r="EG362" s="228"/>
      <c r="EH362" s="228"/>
      <c r="EI362" s="228"/>
      <c r="EJ362" s="228"/>
      <c r="EK362" s="228"/>
      <c r="EL362" s="228"/>
      <c r="EM362" s="228"/>
    </row>
    <row r="363" spans="92:143" ht="15" customHeight="1">
      <c r="CN363" s="222"/>
      <c r="CV363" s="228"/>
      <c r="CW363" s="228"/>
      <c r="CX363" s="228"/>
      <c r="CY363" s="228"/>
      <c r="CZ363" s="228"/>
      <c r="DA363" s="228"/>
      <c r="DB363" s="228"/>
      <c r="DC363" s="228"/>
      <c r="DD363" s="228"/>
      <c r="DE363" s="228"/>
      <c r="DF363" s="228"/>
      <c r="DG363" s="228"/>
      <c r="DH363" s="228"/>
      <c r="DI363" s="228"/>
      <c r="DJ363" s="228"/>
      <c r="DK363" s="228"/>
      <c r="DL363" s="228"/>
      <c r="DM363" s="228"/>
      <c r="DN363" s="228"/>
      <c r="DO363" s="228"/>
      <c r="DP363" s="228"/>
      <c r="DQ363" s="228"/>
      <c r="DR363" s="228"/>
      <c r="DS363" s="228"/>
      <c r="DT363" s="228"/>
      <c r="DU363" s="228"/>
      <c r="DV363" s="228"/>
      <c r="DW363" s="228"/>
      <c r="DX363" s="228"/>
      <c r="DY363" s="228"/>
      <c r="DZ363" s="228"/>
      <c r="EA363" s="228"/>
      <c r="EB363" s="228"/>
      <c r="EC363" s="228"/>
      <c r="ED363" s="228"/>
      <c r="EE363" s="228"/>
      <c r="EF363" s="228"/>
      <c r="EG363" s="228"/>
      <c r="EH363" s="228"/>
      <c r="EI363" s="228"/>
      <c r="EJ363" s="228"/>
      <c r="EK363" s="228"/>
      <c r="EL363" s="228"/>
      <c r="EM363" s="228"/>
    </row>
    <row r="364" spans="92:143" ht="15" customHeight="1">
      <c r="CN364" s="222"/>
      <c r="CV364" s="228"/>
      <c r="CW364" s="228"/>
      <c r="CX364" s="228"/>
      <c r="CY364" s="228"/>
      <c r="CZ364" s="228"/>
      <c r="DA364" s="228"/>
      <c r="DB364" s="228"/>
      <c r="DC364" s="228"/>
      <c r="DD364" s="228"/>
      <c r="DE364" s="228"/>
      <c r="DF364" s="228"/>
      <c r="DG364" s="228"/>
      <c r="DH364" s="228"/>
      <c r="DI364" s="228"/>
      <c r="DJ364" s="228"/>
      <c r="DK364" s="228"/>
      <c r="DL364" s="228"/>
      <c r="DM364" s="228"/>
      <c r="DN364" s="228"/>
      <c r="DO364" s="228"/>
      <c r="DP364" s="228"/>
      <c r="DQ364" s="228"/>
      <c r="DR364" s="228"/>
      <c r="DS364" s="228"/>
      <c r="DT364" s="228"/>
      <c r="DU364" s="228"/>
      <c r="DV364" s="228"/>
      <c r="DW364" s="228"/>
      <c r="DX364" s="228"/>
      <c r="DY364" s="228"/>
      <c r="DZ364" s="228"/>
      <c r="EA364" s="228"/>
      <c r="EB364" s="228"/>
      <c r="EC364" s="228"/>
      <c r="ED364" s="228"/>
      <c r="EE364" s="228"/>
      <c r="EF364" s="228"/>
      <c r="EG364" s="228"/>
      <c r="EH364" s="228"/>
      <c r="EI364" s="228"/>
      <c r="EJ364" s="228"/>
      <c r="EK364" s="228"/>
      <c r="EL364" s="228"/>
      <c r="EM364" s="228"/>
    </row>
    <row r="365" spans="92:143" ht="15" customHeight="1">
      <c r="CN365" s="222"/>
      <c r="CV365" s="228"/>
      <c r="CW365" s="228"/>
      <c r="CX365" s="228"/>
      <c r="CY365" s="228"/>
      <c r="CZ365" s="228"/>
      <c r="DA365" s="228"/>
      <c r="DB365" s="228"/>
      <c r="DC365" s="228"/>
      <c r="DD365" s="228"/>
      <c r="DE365" s="228"/>
      <c r="DF365" s="228"/>
      <c r="DG365" s="228"/>
      <c r="DH365" s="228"/>
      <c r="DI365" s="228"/>
      <c r="DJ365" s="228"/>
      <c r="DK365" s="228"/>
      <c r="DL365" s="228"/>
      <c r="DM365" s="228"/>
      <c r="DN365" s="228"/>
      <c r="DO365" s="228"/>
      <c r="DP365" s="228"/>
      <c r="DQ365" s="228"/>
      <c r="DR365" s="228"/>
      <c r="DS365" s="228"/>
      <c r="DT365" s="228"/>
      <c r="DU365" s="228"/>
      <c r="DV365" s="228"/>
      <c r="DW365" s="228"/>
      <c r="DX365" s="228"/>
      <c r="DY365" s="228"/>
      <c r="DZ365" s="228"/>
      <c r="EA365" s="228"/>
      <c r="EB365" s="228"/>
      <c r="EC365" s="228"/>
      <c r="ED365" s="228"/>
      <c r="EE365" s="228"/>
      <c r="EF365" s="228"/>
      <c r="EG365" s="228"/>
      <c r="EH365" s="228"/>
      <c r="EI365" s="228"/>
      <c r="EJ365" s="228"/>
      <c r="EK365" s="228"/>
      <c r="EL365" s="228"/>
      <c r="EM365" s="228"/>
    </row>
    <row r="366" spans="92:143" ht="15" customHeight="1">
      <c r="CN366" s="222"/>
      <c r="CV366" s="228"/>
      <c r="CW366" s="228"/>
      <c r="CX366" s="228"/>
      <c r="CY366" s="228"/>
      <c r="CZ366" s="228"/>
      <c r="DA366" s="228"/>
      <c r="DB366" s="228"/>
      <c r="DC366" s="228"/>
      <c r="DD366" s="228"/>
      <c r="DE366" s="228"/>
      <c r="DF366" s="228"/>
      <c r="DG366" s="228"/>
      <c r="DH366" s="228"/>
      <c r="DI366" s="228"/>
      <c r="DJ366" s="228"/>
      <c r="DK366" s="228"/>
      <c r="DL366" s="228"/>
      <c r="DM366" s="228"/>
      <c r="DN366" s="228"/>
      <c r="DO366" s="228"/>
      <c r="DP366" s="228"/>
      <c r="DQ366" s="228"/>
      <c r="DR366" s="228"/>
      <c r="DS366" s="228"/>
      <c r="DT366" s="228"/>
      <c r="DU366" s="228"/>
      <c r="DV366" s="228"/>
      <c r="DW366" s="228"/>
      <c r="DX366" s="228"/>
      <c r="DY366" s="228"/>
      <c r="DZ366" s="228"/>
      <c r="EA366" s="228"/>
      <c r="EB366" s="228"/>
      <c r="EC366" s="228"/>
      <c r="ED366" s="228"/>
      <c r="EE366" s="228"/>
      <c r="EF366" s="228"/>
      <c r="EG366" s="228"/>
      <c r="EH366" s="228"/>
      <c r="EI366" s="228"/>
      <c r="EJ366" s="228"/>
      <c r="EK366" s="228"/>
      <c r="EL366" s="228"/>
      <c r="EM366" s="228"/>
    </row>
    <row r="367" spans="92:143" ht="15" customHeight="1">
      <c r="CN367" s="222"/>
      <c r="CV367" s="228"/>
      <c r="CW367" s="228"/>
      <c r="CX367" s="228"/>
      <c r="CY367" s="228"/>
      <c r="CZ367" s="228"/>
      <c r="DA367" s="228"/>
      <c r="DB367" s="228"/>
      <c r="DC367" s="228"/>
      <c r="DD367" s="228"/>
      <c r="DE367" s="228"/>
      <c r="DF367" s="228"/>
      <c r="DG367" s="228"/>
      <c r="DH367" s="228"/>
      <c r="DI367" s="228"/>
      <c r="DJ367" s="228"/>
      <c r="DK367" s="228"/>
      <c r="DL367" s="228"/>
      <c r="DM367" s="228"/>
      <c r="DN367" s="228"/>
      <c r="DO367" s="228"/>
      <c r="DP367" s="228"/>
      <c r="DQ367" s="228"/>
      <c r="DR367" s="228"/>
      <c r="DS367" s="228"/>
      <c r="DT367" s="228"/>
      <c r="DU367" s="228"/>
      <c r="DV367" s="228"/>
      <c r="DW367" s="228"/>
      <c r="DX367" s="228"/>
      <c r="DY367" s="228"/>
      <c r="DZ367" s="228"/>
      <c r="EA367" s="228"/>
      <c r="EB367" s="228"/>
      <c r="EC367" s="228"/>
      <c r="ED367" s="228"/>
      <c r="EE367" s="228"/>
      <c r="EF367" s="228"/>
      <c r="EG367" s="228"/>
      <c r="EH367" s="228"/>
      <c r="EI367" s="228"/>
      <c r="EJ367" s="228"/>
      <c r="EK367" s="228"/>
      <c r="EL367" s="228"/>
      <c r="EM367" s="228"/>
    </row>
    <row r="368" spans="92:143" ht="15" customHeight="1">
      <c r="CN368" s="222"/>
      <c r="CV368" s="228"/>
      <c r="CW368" s="228"/>
      <c r="CX368" s="228"/>
      <c r="CY368" s="228"/>
      <c r="CZ368" s="228"/>
      <c r="DA368" s="228"/>
      <c r="DB368" s="228"/>
      <c r="DC368" s="228"/>
      <c r="DD368" s="228"/>
      <c r="DE368" s="228"/>
      <c r="DF368" s="228"/>
      <c r="DG368" s="228"/>
      <c r="DH368" s="228"/>
      <c r="DI368" s="228"/>
      <c r="DJ368" s="228"/>
      <c r="DK368" s="228"/>
      <c r="DL368" s="228"/>
      <c r="DM368" s="228"/>
      <c r="DN368" s="228"/>
      <c r="DO368" s="228"/>
      <c r="DP368" s="228"/>
      <c r="DQ368" s="228"/>
      <c r="DR368" s="228"/>
      <c r="DS368" s="228"/>
      <c r="DT368" s="228"/>
      <c r="DU368" s="228"/>
      <c r="DV368" s="228"/>
      <c r="DW368" s="228"/>
      <c r="DX368" s="228"/>
      <c r="DY368" s="228"/>
      <c r="DZ368" s="228"/>
      <c r="EA368" s="228"/>
      <c r="EB368" s="228"/>
      <c r="EC368" s="228"/>
      <c r="ED368" s="228"/>
      <c r="EE368" s="228"/>
      <c r="EF368" s="228"/>
      <c r="EG368" s="228"/>
      <c r="EH368" s="228"/>
      <c r="EI368" s="228"/>
      <c r="EJ368" s="228"/>
      <c r="EK368" s="228"/>
      <c r="EL368" s="228"/>
      <c r="EM368" s="228"/>
    </row>
    <row r="369" spans="92:143" ht="15" customHeight="1">
      <c r="CN369" s="222"/>
      <c r="CV369" s="228"/>
      <c r="CW369" s="228"/>
      <c r="CX369" s="228"/>
      <c r="CY369" s="228"/>
      <c r="CZ369" s="228"/>
      <c r="DA369" s="228"/>
      <c r="DB369" s="228"/>
      <c r="DC369" s="228"/>
      <c r="DD369" s="228"/>
      <c r="DE369" s="228"/>
      <c r="DF369" s="228"/>
      <c r="DG369" s="228"/>
      <c r="DH369" s="228"/>
      <c r="DI369" s="228"/>
      <c r="DJ369" s="228"/>
      <c r="DK369" s="228"/>
      <c r="DL369" s="228"/>
      <c r="DM369" s="228"/>
      <c r="DN369" s="228"/>
      <c r="DO369" s="228"/>
      <c r="DP369" s="228"/>
      <c r="DQ369" s="228"/>
      <c r="DR369" s="228"/>
      <c r="DS369" s="228"/>
      <c r="DT369" s="228"/>
      <c r="DU369" s="228"/>
      <c r="DV369" s="228"/>
      <c r="DW369" s="228"/>
      <c r="DX369" s="228"/>
      <c r="DY369" s="228"/>
      <c r="DZ369" s="228"/>
      <c r="EA369" s="228"/>
      <c r="EB369" s="228"/>
      <c r="EC369" s="228"/>
      <c r="ED369" s="228"/>
      <c r="EE369" s="228"/>
      <c r="EF369" s="228"/>
      <c r="EG369" s="228"/>
      <c r="EH369" s="228"/>
      <c r="EI369" s="228"/>
      <c r="EJ369" s="228"/>
      <c r="EK369" s="228"/>
      <c r="EL369" s="228"/>
      <c r="EM369" s="228"/>
    </row>
    <row r="370" spans="92:143" ht="15" customHeight="1">
      <c r="CN370" s="222"/>
      <c r="CV370" s="228"/>
      <c r="CW370" s="228"/>
      <c r="CX370" s="228"/>
      <c r="CY370" s="228"/>
      <c r="CZ370" s="228"/>
      <c r="DA370" s="228"/>
      <c r="DB370" s="228"/>
      <c r="DC370" s="228"/>
      <c r="DD370" s="228"/>
      <c r="DE370" s="228"/>
      <c r="DF370" s="228"/>
      <c r="DG370" s="228"/>
      <c r="DH370" s="228"/>
      <c r="DI370" s="228"/>
      <c r="DJ370" s="228"/>
      <c r="DK370" s="228"/>
      <c r="DL370" s="228"/>
      <c r="DM370" s="228"/>
      <c r="DN370" s="228"/>
      <c r="DO370" s="228"/>
      <c r="DP370" s="228"/>
      <c r="DQ370" s="228"/>
      <c r="DR370" s="228"/>
      <c r="DS370" s="228"/>
      <c r="DT370" s="228"/>
      <c r="DU370" s="228"/>
      <c r="DV370" s="228"/>
      <c r="DW370" s="228"/>
      <c r="DX370" s="228"/>
      <c r="DY370" s="228"/>
      <c r="DZ370" s="228"/>
      <c r="EA370" s="228"/>
      <c r="EB370" s="228"/>
      <c r="EC370" s="228"/>
      <c r="ED370" s="228"/>
      <c r="EE370" s="228"/>
      <c r="EF370" s="228"/>
      <c r="EG370" s="228"/>
      <c r="EH370" s="228"/>
      <c r="EI370" s="228"/>
      <c r="EJ370" s="228"/>
      <c r="EK370" s="228"/>
      <c r="EL370" s="228"/>
      <c r="EM370" s="228"/>
    </row>
    <row r="371" spans="92:143" ht="15" customHeight="1">
      <c r="CN371" s="222"/>
      <c r="CV371" s="228"/>
      <c r="CW371" s="228"/>
      <c r="CX371" s="228"/>
      <c r="CY371" s="228"/>
      <c r="CZ371" s="228"/>
      <c r="DA371" s="228"/>
      <c r="DB371" s="228"/>
      <c r="DC371" s="228"/>
      <c r="DD371" s="228"/>
      <c r="DE371" s="228"/>
      <c r="DF371" s="228"/>
      <c r="DG371" s="228"/>
      <c r="DH371" s="228"/>
      <c r="DI371" s="228"/>
      <c r="DJ371" s="228"/>
      <c r="DK371" s="228"/>
      <c r="DL371" s="228"/>
      <c r="DM371" s="228"/>
      <c r="DN371" s="228"/>
      <c r="DO371" s="228"/>
      <c r="DP371" s="228"/>
      <c r="DQ371" s="228"/>
      <c r="DR371" s="228"/>
      <c r="DS371" s="228"/>
      <c r="DT371" s="228"/>
      <c r="DU371" s="228"/>
      <c r="DV371" s="228"/>
      <c r="DW371" s="228"/>
      <c r="DX371" s="228"/>
      <c r="DY371" s="228"/>
      <c r="DZ371" s="228"/>
      <c r="EA371" s="228"/>
      <c r="EB371" s="228"/>
      <c r="EC371" s="228"/>
      <c r="ED371" s="228"/>
      <c r="EE371" s="228"/>
      <c r="EF371" s="228"/>
      <c r="EG371" s="228"/>
      <c r="EH371" s="228"/>
      <c r="EI371" s="228"/>
      <c r="EJ371" s="228"/>
      <c r="EK371" s="228"/>
      <c r="EL371" s="228"/>
      <c r="EM371" s="228"/>
    </row>
    <row r="372" spans="92:143" ht="15" customHeight="1">
      <c r="CN372" s="222"/>
      <c r="CV372" s="228"/>
      <c r="CW372" s="228"/>
      <c r="CX372" s="228"/>
      <c r="CY372" s="228"/>
      <c r="CZ372" s="228"/>
      <c r="DA372" s="228"/>
      <c r="DB372" s="228"/>
      <c r="DC372" s="228"/>
      <c r="DD372" s="228"/>
      <c r="DE372" s="228"/>
      <c r="DF372" s="228"/>
      <c r="DG372" s="228"/>
      <c r="DH372" s="228"/>
      <c r="DI372" s="228"/>
      <c r="DJ372" s="228"/>
      <c r="DK372" s="228"/>
      <c r="DL372" s="228"/>
      <c r="DM372" s="228"/>
      <c r="DN372" s="228"/>
      <c r="DO372" s="228"/>
      <c r="DP372" s="228"/>
      <c r="DQ372" s="228"/>
      <c r="DR372" s="228"/>
      <c r="DS372" s="228"/>
      <c r="DT372" s="228"/>
      <c r="DU372" s="228"/>
      <c r="DV372" s="228"/>
      <c r="DW372" s="228"/>
      <c r="DX372" s="228"/>
      <c r="DY372" s="228"/>
      <c r="DZ372" s="228"/>
      <c r="EA372" s="228"/>
      <c r="EB372" s="228"/>
      <c r="EC372" s="228"/>
      <c r="ED372" s="228"/>
      <c r="EE372" s="228"/>
      <c r="EF372" s="228"/>
      <c r="EG372" s="228"/>
      <c r="EH372" s="228"/>
      <c r="EI372" s="228"/>
      <c r="EJ372" s="228"/>
      <c r="EK372" s="228"/>
      <c r="EL372" s="228"/>
      <c r="EM372" s="228"/>
    </row>
    <row r="373" spans="92:143" ht="15" customHeight="1">
      <c r="CN373" s="222"/>
      <c r="CV373" s="228"/>
      <c r="CW373" s="228"/>
      <c r="CX373" s="228"/>
      <c r="CY373" s="228"/>
      <c r="CZ373" s="228"/>
      <c r="DA373" s="228"/>
      <c r="DB373" s="228"/>
      <c r="DC373" s="228"/>
      <c r="DD373" s="228"/>
      <c r="DE373" s="228"/>
      <c r="DF373" s="228"/>
      <c r="DG373" s="228"/>
      <c r="DH373" s="228"/>
      <c r="DI373" s="228"/>
      <c r="DJ373" s="228"/>
      <c r="DK373" s="228"/>
      <c r="DL373" s="228"/>
      <c r="DM373" s="228"/>
      <c r="DN373" s="228"/>
      <c r="DO373" s="228"/>
      <c r="DP373" s="228"/>
      <c r="DQ373" s="228"/>
      <c r="DR373" s="228"/>
      <c r="DS373" s="228"/>
      <c r="DT373" s="228"/>
      <c r="DU373" s="228"/>
      <c r="DV373" s="228"/>
      <c r="DW373" s="228"/>
      <c r="DX373" s="228"/>
      <c r="DY373" s="228"/>
      <c r="DZ373" s="228"/>
      <c r="EA373" s="228"/>
      <c r="EB373" s="228"/>
      <c r="EC373" s="228"/>
      <c r="ED373" s="228"/>
      <c r="EE373" s="228"/>
      <c r="EF373" s="228"/>
      <c r="EG373" s="228"/>
      <c r="EH373" s="228"/>
      <c r="EI373" s="228"/>
      <c r="EJ373" s="228"/>
      <c r="EK373" s="228"/>
      <c r="EL373" s="228"/>
      <c r="EM373" s="228"/>
    </row>
    <row r="374" spans="92:143" ht="15" customHeight="1">
      <c r="CN374" s="222"/>
      <c r="CV374" s="228"/>
      <c r="CW374" s="228"/>
      <c r="CX374" s="228"/>
      <c r="CY374" s="228"/>
      <c r="CZ374" s="228"/>
      <c r="DA374" s="228"/>
      <c r="DB374" s="228"/>
      <c r="DC374" s="228"/>
      <c r="DD374" s="228"/>
      <c r="DE374" s="228"/>
      <c r="DF374" s="228"/>
      <c r="DG374" s="228"/>
      <c r="DH374" s="228"/>
      <c r="DI374" s="228"/>
      <c r="DJ374" s="228"/>
      <c r="DK374" s="228"/>
      <c r="DL374" s="228"/>
      <c r="DM374" s="228"/>
      <c r="DN374" s="228"/>
      <c r="DO374" s="228"/>
      <c r="DP374" s="228"/>
      <c r="DQ374" s="228"/>
      <c r="DR374" s="228"/>
      <c r="DS374" s="228"/>
      <c r="DT374" s="228"/>
      <c r="DU374" s="228"/>
      <c r="DV374" s="228"/>
      <c r="DW374" s="228"/>
      <c r="DX374" s="228"/>
      <c r="DY374" s="228"/>
      <c r="DZ374" s="228"/>
      <c r="EA374" s="228"/>
      <c r="EB374" s="228"/>
      <c r="EC374" s="228"/>
      <c r="ED374" s="228"/>
      <c r="EE374" s="228"/>
      <c r="EF374" s="228"/>
      <c r="EG374" s="228"/>
      <c r="EH374" s="228"/>
      <c r="EI374" s="228"/>
      <c r="EJ374" s="228"/>
      <c r="EK374" s="228"/>
      <c r="EL374" s="228"/>
      <c r="EM374" s="228"/>
    </row>
    <row r="375" spans="92:143" ht="15" customHeight="1">
      <c r="CN375" s="222"/>
      <c r="CV375" s="228"/>
      <c r="CW375" s="228"/>
      <c r="CX375" s="228"/>
      <c r="CY375" s="228"/>
      <c r="CZ375" s="228"/>
      <c r="DA375" s="228"/>
      <c r="DB375" s="228"/>
      <c r="DC375" s="228"/>
      <c r="DD375" s="228"/>
      <c r="DE375" s="228"/>
      <c r="DF375" s="228"/>
      <c r="DG375" s="228"/>
      <c r="DH375" s="228"/>
      <c r="DI375" s="228"/>
      <c r="DJ375" s="228"/>
      <c r="DK375" s="228"/>
      <c r="DL375" s="228"/>
      <c r="DM375" s="228"/>
      <c r="DN375" s="228"/>
      <c r="DO375" s="228"/>
      <c r="DP375" s="228"/>
      <c r="DQ375" s="228"/>
      <c r="DR375" s="228"/>
      <c r="DS375" s="228"/>
      <c r="DT375" s="228"/>
      <c r="DU375" s="228"/>
      <c r="DV375" s="228"/>
      <c r="DW375" s="228"/>
      <c r="DX375" s="228"/>
      <c r="DY375" s="228"/>
      <c r="DZ375" s="228"/>
      <c r="EA375" s="228"/>
      <c r="EB375" s="228"/>
      <c r="EC375" s="228"/>
      <c r="ED375" s="228"/>
      <c r="EE375" s="228"/>
      <c r="EF375" s="228"/>
      <c r="EG375" s="228"/>
      <c r="EH375" s="228"/>
      <c r="EI375" s="228"/>
      <c r="EJ375" s="228"/>
      <c r="EK375" s="228"/>
      <c r="EL375" s="228"/>
      <c r="EM375" s="228"/>
    </row>
    <row r="376" spans="92:143" ht="15" customHeight="1">
      <c r="CN376" s="222"/>
      <c r="CV376" s="228"/>
      <c r="CW376" s="228"/>
      <c r="CX376" s="228"/>
      <c r="CY376" s="228"/>
      <c r="CZ376" s="228"/>
      <c r="DA376" s="228"/>
      <c r="DB376" s="228"/>
      <c r="DC376" s="228"/>
      <c r="DD376" s="228"/>
      <c r="DE376" s="228"/>
      <c r="DF376" s="228"/>
      <c r="DG376" s="228"/>
      <c r="DH376" s="228"/>
      <c r="DI376" s="228"/>
      <c r="DJ376" s="228"/>
      <c r="DK376" s="228"/>
      <c r="DL376" s="228"/>
      <c r="DM376" s="228"/>
      <c r="DN376" s="228"/>
      <c r="DO376" s="228"/>
      <c r="DP376" s="228"/>
      <c r="DQ376" s="228"/>
      <c r="DR376" s="228"/>
      <c r="DS376" s="228"/>
      <c r="DT376" s="228"/>
      <c r="DU376" s="228"/>
      <c r="DV376" s="228"/>
      <c r="DW376" s="228"/>
      <c r="DX376" s="228"/>
      <c r="DY376" s="228"/>
      <c r="DZ376" s="228"/>
      <c r="EA376" s="228"/>
      <c r="EB376" s="228"/>
      <c r="EC376" s="228"/>
      <c r="ED376" s="228"/>
      <c r="EE376" s="228"/>
      <c r="EF376" s="228"/>
      <c r="EG376" s="228"/>
      <c r="EH376" s="228"/>
      <c r="EI376" s="228"/>
      <c r="EJ376" s="228"/>
      <c r="EK376" s="228"/>
      <c r="EL376" s="228"/>
      <c r="EM376" s="228"/>
    </row>
    <row r="377" spans="92:143" ht="15" customHeight="1">
      <c r="CN377" s="222"/>
      <c r="CV377" s="228"/>
      <c r="CW377" s="228"/>
      <c r="CX377" s="228"/>
      <c r="CY377" s="228"/>
      <c r="CZ377" s="228"/>
      <c r="DA377" s="228"/>
      <c r="DB377" s="228"/>
      <c r="DC377" s="228"/>
      <c r="DD377" s="228"/>
      <c r="DE377" s="228"/>
      <c r="DF377" s="228"/>
      <c r="DG377" s="228"/>
      <c r="DH377" s="228"/>
      <c r="DI377" s="228"/>
      <c r="DJ377" s="228"/>
      <c r="DK377" s="228"/>
      <c r="DL377" s="228"/>
      <c r="DM377" s="228"/>
      <c r="DN377" s="228"/>
      <c r="DO377" s="228"/>
      <c r="DP377" s="228"/>
      <c r="DQ377" s="228"/>
      <c r="DR377" s="228"/>
      <c r="DS377" s="228"/>
      <c r="DT377" s="228"/>
      <c r="DU377" s="228"/>
      <c r="DV377" s="228"/>
      <c r="DW377" s="228"/>
      <c r="DX377" s="228"/>
      <c r="DY377" s="228"/>
      <c r="DZ377" s="228"/>
      <c r="EA377" s="228"/>
      <c r="EB377" s="228"/>
      <c r="EC377" s="228"/>
      <c r="ED377" s="228"/>
      <c r="EE377" s="228"/>
      <c r="EF377" s="228"/>
      <c r="EG377" s="228"/>
      <c r="EH377" s="228"/>
      <c r="EI377" s="228"/>
      <c r="EJ377" s="228"/>
      <c r="EK377" s="228"/>
      <c r="EL377" s="228"/>
      <c r="EM377" s="228"/>
    </row>
    <row r="378" spans="92:143" ht="15" customHeight="1">
      <c r="CN378" s="222"/>
      <c r="CV378" s="228"/>
      <c r="CW378" s="228"/>
      <c r="CX378" s="228"/>
      <c r="CY378" s="228"/>
      <c r="CZ378" s="228"/>
      <c r="DA378" s="228"/>
      <c r="DB378" s="228"/>
      <c r="DC378" s="228"/>
      <c r="DD378" s="228"/>
      <c r="DE378" s="228"/>
      <c r="DF378" s="228"/>
      <c r="DG378" s="228"/>
      <c r="DH378" s="228"/>
      <c r="DI378" s="228"/>
      <c r="DJ378" s="228"/>
      <c r="DK378" s="228"/>
      <c r="DL378" s="228"/>
      <c r="DM378" s="228"/>
      <c r="DN378" s="228"/>
      <c r="DO378" s="228"/>
      <c r="DP378" s="228"/>
      <c r="DQ378" s="228"/>
      <c r="DR378" s="228"/>
      <c r="DS378" s="228"/>
      <c r="DT378" s="228"/>
      <c r="DU378" s="228"/>
      <c r="DV378" s="228"/>
      <c r="DW378" s="228"/>
      <c r="DX378" s="228"/>
      <c r="DY378" s="228"/>
      <c r="DZ378" s="228"/>
      <c r="EA378" s="228"/>
      <c r="EB378" s="228"/>
      <c r="EC378" s="228"/>
      <c r="ED378" s="228"/>
      <c r="EE378" s="228"/>
      <c r="EF378" s="228"/>
      <c r="EG378" s="228"/>
      <c r="EH378" s="228"/>
      <c r="EI378" s="228"/>
      <c r="EJ378" s="228"/>
      <c r="EK378" s="228"/>
      <c r="EL378" s="228"/>
      <c r="EM378" s="228"/>
    </row>
    <row r="379" spans="92:143" ht="15" customHeight="1">
      <c r="CN379" s="222"/>
      <c r="CV379" s="228"/>
      <c r="CW379" s="228"/>
      <c r="CX379" s="228"/>
      <c r="CY379" s="228"/>
      <c r="CZ379" s="228"/>
      <c r="DA379" s="228"/>
      <c r="DB379" s="228"/>
      <c r="DC379" s="228"/>
      <c r="DD379" s="228"/>
      <c r="DE379" s="228"/>
      <c r="DF379" s="228"/>
      <c r="DG379" s="228"/>
      <c r="DH379" s="228"/>
      <c r="DI379" s="228"/>
      <c r="DJ379" s="228"/>
      <c r="DK379" s="228"/>
      <c r="DL379" s="228"/>
      <c r="DM379" s="228"/>
      <c r="DN379" s="228"/>
      <c r="DO379" s="228"/>
      <c r="DP379" s="228"/>
      <c r="DQ379" s="228"/>
      <c r="DR379" s="228"/>
      <c r="DS379" s="228"/>
      <c r="DT379" s="228"/>
      <c r="DU379" s="228"/>
      <c r="DV379" s="228"/>
      <c r="DW379" s="228"/>
      <c r="DX379" s="228"/>
      <c r="DY379" s="228"/>
      <c r="DZ379" s="228"/>
      <c r="EA379" s="228"/>
      <c r="EB379" s="228"/>
      <c r="EC379" s="228"/>
      <c r="ED379" s="228"/>
      <c r="EE379" s="228"/>
      <c r="EF379" s="228"/>
      <c r="EG379" s="228"/>
      <c r="EH379" s="228"/>
      <c r="EI379" s="228"/>
      <c r="EJ379" s="228"/>
      <c r="EK379" s="228"/>
      <c r="EL379" s="228"/>
      <c r="EM379" s="228"/>
    </row>
    <row r="380" spans="92:143" ht="15" customHeight="1">
      <c r="CN380" s="222"/>
      <c r="CV380" s="228"/>
      <c r="CW380" s="228"/>
      <c r="CX380" s="228"/>
      <c r="CY380" s="228"/>
      <c r="CZ380" s="228"/>
      <c r="DA380" s="228"/>
      <c r="DB380" s="228"/>
      <c r="DC380" s="228"/>
      <c r="DD380" s="228"/>
      <c r="DE380" s="228"/>
      <c r="DF380" s="228"/>
      <c r="DG380" s="228"/>
      <c r="DH380" s="228"/>
      <c r="DI380" s="228"/>
      <c r="DJ380" s="228"/>
      <c r="DK380" s="228"/>
      <c r="DL380" s="228"/>
      <c r="DM380" s="228"/>
      <c r="DN380" s="228"/>
      <c r="DO380" s="228"/>
      <c r="DP380" s="228"/>
      <c r="DQ380" s="228"/>
      <c r="DR380" s="228"/>
      <c r="DS380" s="228"/>
      <c r="DT380" s="228"/>
      <c r="DU380" s="228"/>
      <c r="DV380" s="228"/>
      <c r="DW380" s="228"/>
      <c r="DX380" s="228"/>
      <c r="DY380" s="228"/>
      <c r="DZ380" s="228"/>
      <c r="EA380" s="228"/>
      <c r="EB380" s="228"/>
      <c r="EC380" s="228"/>
      <c r="ED380" s="228"/>
      <c r="EE380" s="228"/>
      <c r="EF380" s="228"/>
      <c r="EG380" s="228"/>
      <c r="EH380" s="228"/>
      <c r="EI380" s="228"/>
      <c r="EJ380" s="228"/>
      <c r="EK380" s="228"/>
      <c r="EL380" s="228"/>
      <c r="EM380" s="228"/>
    </row>
    <row r="381" spans="92:143" ht="15" customHeight="1">
      <c r="CN381" s="222"/>
      <c r="CV381" s="228"/>
      <c r="CW381" s="228"/>
      <c r="CX381" s="228"/>
      <c r="CY381" s="228"/>
      <c r="CZ381" s="228"/>
      <c r="DA381" s="228"/>
      <c r="DB381" s="228"/>
      <c r="DC381" s="228"/>
      <c r="DD381" s="228"/>
      <c r="DE381" s="228"/>
      <c r="DF381" s="228"/>
      <c r="DG381" s="228"/>
      <c r="DH381" s="228"/>
      <c r="DI381" s="228"/>
      <c r="DJ381" s="228"/>
      <c r="DK381" s="228"/>
      <c r="DL381" s="228"/>
      <c r="DM381" s="228"/>
      <c r="DN381" s="228"/>
      <c r="DO381" s="228"/>
      <c r="DP381" s="228"/>
      <c r="DQ381" s="228"/>
      <c r="DR381" s="228"/>
      <c r="DS381" s="228"/>
      <c r="DT381" s="228"/>
      <c r="DU381" s="228"/>
      <c r="DV381" s="228"/>
      <c r="DW381" s="228"/>
      <c r="DX381" s="228"/>
      <c r="DY381" s="228"/>
      <c r="DZ381" s="228"/>
      <c r="EA381" s="228"/>
      <c r="EB381" s="228"/>
      <c r="EC381" s="228"/>
      <c r="ED381" s="228"/>
      <c r="EE381" s="228"/>
      <c r="EF381" s="228"/>
      <c r="EG381" s="228"/>
      <c r="EH381" s="228"/>
      <c r="EI381" s="228"/>
      <c r="EJ381" s="228"/>
      <c r="EK381" s="228"/>
      <c r="EL381" s="228"/>
      <c r="EM381" s="228"/>
    </row>
    <row r="382" spans="92:143" ht="15" customHeight="1">
      <c r="CN382" s="222"/>
      <c r="CV382" s="228"/>
      <c r="CW382" s="228"/>
      <c r="CX382" s="228"/>
      <c r="CY382" s="228"/>
      <c r="CZ382" s="228"/>
      <c r="DA382" s="228"/>
      <c r="DB382" s="228"/>
      <c r="DC382" s="228"/>
      <c r="DD382" s="228"/>
      <c r="DE382" s="228"/>
      <c r="DF382" s="228"/>
      <c r="DG382" s="228"/>
      <c r="DH382" s="228"/>
      <c r="DI382" s="228"/>
      <c r="DJ382" s="228"/>
      <c r="DK382" s="228"/>
      <c r="DL382" s="228"/>
      <c r="DM382" s="228"/>
      <c r="DN382" s="228"/>
      <c r="DO382" s="228"/>
      <c r="DP382" s="228"/>
      <c r="DQ382" s="228"/>
      <c r="DR382" s="228"/>
      <c r="DS382" s="228"/>
      <c r="DT382" s="228"/>
      <c r="DU382" s="228"/>
      <c r="DV382" s="228"/>
      <c r="DW382" s="228"/>
      <c r="DX382" s="228"/>
      <c r="DY382" s="228"/>
      <c r="DZ382" s="228"/>
      <c r="EA382" s="228"/>
      <c r="EB382" s="228"/>
      <c r="EC382" s="228"/>
      <c r="ED382" s="228"/>
      <c r="EE382" s="228"/>
      <c r="EF382" s="228"/>
      <c r="EG382" s="228"/>
      <c r="EH382" s="228"/>
      <c r="EI382" s="228"/>
      <c r="EJ382" s="228"/>
      <c r="EK382" s="228"/>
      <c r="EL382" s="228"/>
      <c r="EM382" s="228"/>
    </row>
    <row r="383" spans="92:143" ht="15" customHeight="1">
      <c r="CN383" s="222"/>
      <c r="CV383" s="228"/>
      <c r="CW383" s="228"/>
      <c r="CX383" s="228"/>
      <c r="CY383" s="228"/>
      <c r="CZ383" s="228"/>
      <c r="DA383" s="228"/>
      <c r="DB383" s="228"/>
      <c r="DC383" s="228"/>
      <c r="DD383" s="228"/>
      <c r="DE383" s="228"/>
      <c r="DF383" s="228"/>
      <c r="DG383" s="228"/>
      <c r="DH383" s="228"/>
      <c r="DI383" s="228"/>
      <c r="DJ383" s="228"/>
      <c r="DK383" s="228"/>
      <c r="DL383" s="228"/>
      <c r="DM383" s="228"/>
      <c r="DN383" s="228"/>
      <c r="DO383" s="228"/>
      <c r="DP383" s="228"/>
      <c r="DQ383" s="228"/>
      <c r="DR383" s="228"/>
      <c r="DS383" s="228"/>
      <c r="DT383" s="228"/>
      <c r="DU383" s="228"/>
      <c r="DV383" s="228"/>
      <c r="DW383" s="228"/>
      <c r="DX383" s="228"/>
      <c r="DY383" s="228"/>
      <c r="DZ383" s="228"/>
      <c r="EA383" s="228"/>
      <c r="EB383" s="228"/>
      <c r="EC383" s="228"/>
      <c r="ED383" s="228"/>
      <c r="EE383" s="228"/>
      <c r="EF383" s="228"/>
      <c r="EG383" s="228"/>
      <c r="EH383" s="228"/>
      <c r="EI383" s="228"/>
      <c r="EJ383" s="228"/>
      <c r="EK383" s="228"/>
      <c r="EL383" s="228"/>
      <c r="EM383" s="228"/>
    </row>
    <row r="384" spans="92:143" ht="15" customHeight="1">
      <c r="CN384" s="222"/>
      <c r="CV384" s="228"/>
      <c r="CW384" s="228"/>
      <c r="CX384" s="228"/>
      <c r="CY384" s="228"/>
      <c r="CZ384" s="228"/>
      <c r="DA384" s="228"/>
      <c r="DB384" s="228"/>
      <c r="DC384" s="228"/>
      <c r="DD384" s="228"/>
      <c r="DE384" s="228"/>
      <c r="DF384" s="228"/>
      <c r="DG384" s="228"/>
      <c r="DH384" s="228"/>
      <c r="DI384" s="228"/>
      <c r="DJ384" s="228"/>
      <c r="DK384" s="228"/>
      <c r="DL384" s="228"/>
      <c r="DM384" s="228"/>
      <c r="DN384" s="228"/>
      <c r="DO384" s="228"/>
      <c r="DP384" s="228"/>
      <c r="DQ384" s="228"/>
      <c r="DR384" s="228"/>
      <c r="DS384" s="228"/>
      <c r="DT384" s="228"/>
      <c r="DU384" s="228"/>
      <c r="DV384" s="228"/>
      <c r="DW384" s="228"/>
      <c r="DX384" s="228"/>
      <c r="DY384" s="228"/>
      <c r="DZ384" s="228"/>
      <c r="EA384" s="228"/>
      <c r="EB384" s="228"/>
      <c r="EC384" s="228"/>
      <c r="ED384" s="228"/>
      <c r="EE384" s="228"/>
      <c r="EF384" s="228"/>
      <c r="EG384" s="228"/>
      <c r="EH384" s="228"/>
      <c r="EI384" s="228"/>
      <c r="EJ384" s="228"/>
      <c r="EK384" s="228"/>
      <c r="EL384" s="228"/>
      <c r="EM384" s="228"/>
    </row>
    <row r="385" spans="92:143" ht="15" customHeight="1">
      <c r="CN385" s="222"/>
      <c r="CV385" s="228"/>
      <c r="CW385" s="228"/>
      <c r="CX385" s="228"/>
      <c r="CY385" s="228"/>
      <c r="CZ385" s="228"/>
      <c r="DA385" s="228"/>
      <c r="DB385" s="228"/>
      <c r="DC385" s="228"/>
      <c r="DD385" s="228"/>
      <c r="DE385" s="228"/>
      <c r="DF385" s="228"/>
      <c r="DG385" s="228"/>
      <c r="DH385" s="228"/>
      <c r="DI385" s="228"/>
      <c r="DJ385" s="228"/>
      <c r="DK385" s="228"/>
      <c r="DL385" s="228"/>
      <c r="DM385" s="228"/>
      <c r="DN385" s="228"/>
      <c r="DO385" s="228"/>
      <c r="DP385" s="228"/>
      <c r="DQ385" s="228"/>
      <c r="DR385" s="228"/>
      <c r="DS385" s="228"/>
      <c r="DT385" s="228"/>
      <c r="DU385" s="228"/>
      <c r="DV385" s="228"/>
      <c r="DW385" s="228"/>
      <c r="DX385" s="228"/>
      <c r="DY385" s="228"/>
      <c r="DZ385" s="228"/>
      <c r="EA385" s="228"/>
      <c r="EB385" s="228"/>
      <c r="EC385" s="228"/>
      <c r="ED385" s="228"/>
      <c r="EE385" s="228"/>
      <c r="EF385" s="228"/>
      <c r="EG385" s="228"/>
      <c r="EH385" s="228"/>
      <c r="EI385" s="228"/>
      <c r="EJ385" s="228"/>
      <c r="EK385" s="228"/>
      <c r="EL385" s="228"/>
      <c r="EM385" s="228"/>
    </row>
    <row r="386" spans="92:143" ht="15" customHeight="1">
      <c r="CN386" s="222"/>
      <c r="CV386" s="228"/>
      <c r="CW386" s="228"/>
      <c r="CX386" s="228"/>
      <c r="CY386" s="228"/>
      <c r="CZ386" s="228"/>
      <c r="DA386" s="228"/>
      <c r="DB386" s="228"/>
      <c r="DC386" s="228"/>
      <c r="DD386" s="228"/>
      <c r="DE386" s="228"/>
      <c r="DF386" s="228"/>
      <c r="DG386" s="228"/>
      <c r="DH386" s="228"/>
      <c r="DI386" s="228"/>
      <c r="DJ386" s="228"/>
      <c r="DK386" s="228"/>
      <c r="DL386" s="228"/>
      <c r="DM386" s="228"/>
      <c r="DN386" s="228"/>
      <c r="DO386" s="228"/>
      <c r="DP386" s="228"/>
      <c r="DQ386" s="228"/>
      <c r="DR386" s="228"/>
      <c r="DS386" s="228"/>
      <c r="DT386" s="228"/>
      <c r="DU386" s="228"/>
      <c r="DV386" s="228"/>
      <c r="DW386" s="228"/>
      <c r="DX386" s="228"/>
      <c r="DY386" s="228"/>
      <c r="DZ386" s="228"/>
      <c r="EA386" s="228"/>
      <c r="EB386" s="228"/>
      <c r="EC386" s="228"/>
      <c r="ED386" s="228"/>
      <c r="EE386" s="228"/>
      <c r="EF386" s="228"/>
      <c r="EG386" s="228"/>
      <c r="EH386" s="228"/>
      <c r="EI386" s="228"/>
      <c r="EJ386" s="228"/>
      <c r="EK386" s="228"/>
      <c r="EL386" s="228"/>
      <c r="EM386" s="228"/>
    </row>
    <row r="387" spans="92:143" ht="15" customHeight="1">
      <c r="CN387" s="222"/>
      <c r="CV387" s="228"/>
      <c r="CW387" s="228"/>
      <c r="CX387" s="228"/>
      <c r="CY387" s="228"/>
      <c r="CZ387" s="228"/>
      <c r="DA387" s="228"/>
      <c r="DB387" s="228"/>
      <c r="DC387" s="228"/>
      <c r="DD387" s="228"/>
      <c r="DE387" s="228"/>
      <c r="DF387" s="228"/>
      <c r="DG387" s="228"/>
      <c r="DH387" s="228"/>
      <c r="DI387" s="228"/>
      <c r="DJ387" s="228"/>
      <c r="DK387" s="228"/>
      <c r="DL387" s="228"/>
      <c r="DM387" s="228"/>
      <c r="DN387" s="228"/>
      <c r="DO387" s="228"/>
      <c r="DP387" s="228"/>
      <c r="DQ387" s="228"/>
      <c r="DR387" s="228"/>
      <c r="DS387" s="228"/>
      <c r="DT387" s="228"/>
      <c r="DU387" s="228"/>
      <c r="DV387" s="228"/>
      <c r="DW387" s="228"/>
      <c r="DX387" s="228"/>
      <c r="DY387" s="228"/>
      <c r="DZ387" s="228"/>
      <c r="EA387" s="228"/>
      <c r="EB387" s="228"/>
      <c r="EC387" s="228"/>
      <c r="ED387" s="228"/>
      <c r="EE387" s="228"/>
      <c r="EF387" s="228"/>
      <c r="EG387" s="228"/>
      <c r="EH387" s="228"/>
      <c r="EI387" s="228"/>
      <c r="EJ387" s="228"/>
      <c r="EK387" s="228"/>
      <c r="EL387" s="228"/>
      <c r="EM387" s="228"/>
    </row>
    <row r="388" spans="92:143" ht="15" customHeight="1">
      <c r="CN388" s="222"/>
      <c r="CV388" s="228"/>
      <c r="CW388" s="228"/>
      <c r="CX388" s="228"/>
      <c r="CY388" s="228"/>
      <c r="CZ388" s="228"/>
      <c r="DA388" s="228"/>
      <c r="DB388" s="228"/>
      <c r="DC388" s="228"/>
      <c r="DD388" s="228"/>
      <c r="DE388" s="228"/>
      <c r="DF388" s="228"/>
      <c r="DG388" s="228"/>
      <c r="DH388" s="228"/>
      <c r="DI388" s="228"/>
      <c r="DJ388" s="228"/>
      <c r="DK388" s="228"/>
      <c r="DL388" s="228"/>
      <c r="DM388" s="228"/>
      <c r="DN388" s="228"/>
      <c r="DO388" s="228"/>
      <c r="DP388" s="228"/>
      <c r="DQ388" s="228"/>
      <c r="DR388" s="228"/>
      <c r="DS388" s="228"/>
      <c r="DT388" s="228"/>
      <c r="DU388" s="228"/>
      <c r="DV388" s="228"/>
      <c r="DW388" s="228"/>
      <c r="DX388" s="228"/>
      <c r="DY388" s="228"/>
      <c r="DZ388" s="228"/>
      <c r="EA388" s="228"/>
      <c r="EB388" s="228"/>
      <c r="EC388" s="228"/>
      <c r="ED388" s="228"/>
      <c r="EE388" s="228"/>
      <c r="EF388" s="228"/>
      <c r="EG388" s="228"/>
      <c r="EH388" s="228"/>
      <c r="EI388" s="228"/>
      <c r="EJ388" s="228"/>
      <c r="EK388" s="228"/>
      <c r="EL388" s="228"/>
      <c r="EM388" s="228"/>
    </row>
    <row r="389" spans="92:143" ht="15" customHeight="1">
      <c r="CN389" s="222"/>
      <c r="CV389" s="228"/>
      <c r="CW389" s="228"/>
      <c r="CX389" s="228"/>
      <c r="CY389" s="228"/>
      <c r="CZ389" s="228"/>
      <c r="DA389" s="228"/>
      <c r="DB389" s="228"/>
      <c r="DC389" s="228"/>
      <c r="DD389" s="228"/>
      <c r="DE389" s="228"/>
      <c r="DF389" s="228"/>
      <c r="DG389" s="228"/>
      <c r="DH389" s="228"/>
      <c r="DI389" s="228"/>
      <c r="DJ389" s="228"/>
      <c r="DK389" s="228"/>
      <c r="DL389" s="228"/>
      <c r="DM389" s="228"/>
      <c r="DN389" s="228"/>
      <c r="DO389" s="228"/>
      <c r="DP389" s="228"/>
      <c r="DQ389" s="228"/>
      <c r="DR389" s="228"/>
      <c r="DS389" s="228"/>
      <c r="DT389" s="228"/>
      <c r="DU389" s="228"/>
      <c r="DV389" s="228"/>
      <c r="DW389" s="228"/>
      <c r="DX389" s="228"/>
      <c r="DY389" s="228"/>
      <c r="DZ389" s="228"/>
      <c r="EA389" s="228"/>
      <c r="EB389" s="228"/>
      <c r="EC389" s="228"/>
      <c r="ED389" s="228"/>
      <c r="EE389" s="228"/>
      <c r="EF389" s="228"/>
      <c r="EG389" s="228"/>
      <c r="EH389" s="228"/>
      <c r="EI389" s="228"/>
      <c r="EJ389" s="228"/>
      <c r="EK389" s="228"/>
      <c r="EL389" s="228"/>
      <c r="EM389" s="228"/>
    </row>
    <row r="390" spans="92:143" ht="15" customHeight="1">
      <c r="CN390" s="222"/>
      <c r="CV390" s="228"/>
      <c r="CW390" s="228"/>
      <c r="CX390" s="228"/>
      <c r="CY390" s="228"/>
      <c r="CZ390" s="228"/>
      <c r="DA390" s="228"/>
      <c r="DB390" s="228"/>
      <c r="DC390" s="228"/>
      <c r="DD390" s="228"/>
      <c r="DE390" s="228"/>
      <c r="DF390" s="228"/>
      <c r="DG390" s="228"/>
      <c r="DH390" s="228"/>
      <c r="DI390" s="228"/>
      <c r="DJ390" s="228"/>
      <c r="DK390" s="228"/>
      <c r="DL390" s="228"/>
      <c r="DM390" s="228"/>
      <c r="DN390" s="228"/>
      <c r="DO390" s="228"/>
      <c r="DP390" s="228"/>
      <c r="DQ390" s="228"/>
      <c r="DR390" s="228"/>
      <c r="DS390" s="228"/>
      <c r="DT390" s="228"/>
      <c r="DU390" s="228"/>
      <c r="DV390" s="228"/>
      <c r="DW390" s="228"/>
      <c r="DX390" s="228"/>
      <c r="DY390" s="228"/>
      <c r="DZ390" s="228"/>
      <c r="EA390" s="228"/>
      <c r="EB390" s="228"/>
      <c r="EC390" s="228"/>
      <c r="ED390" s="228"/>
      <c r="EE390" s="228"/>
      <c r="EF390" s="228"/>
      <c r="EG390" s="228"/>
      <c r="EH390" s="228"/>
      <c r="EI390" s="228"/>
      <c r="EJ390" s="228"/>
      <c r="EK390" s="228"/>
      <c r="EL390" s="228"/>
      <c r="EM390" s="228"/>
    </row>
    <row r="391" spans="92:143" ht="15" customHeight="1">
      <c r="CN391" s="222"/>
      <c r="CV391" s="228"/>
      <c r="CW391" s="228"/>
      <c r="CX391" s="228"/>
      <c r="CY391" s="228"/>
      <c r="CZ391" s="228"/>
      <c r="DA391" s="228"/>
      <c r="DB391" s="228"/>
      <c r="DC391" s="228"/>
      <c r="DD391" s="228"/>
      <c r="DE391" s="228"/>
      <c r="DF391" s="228"/>
      <c r="DG391" s="228"/>
      <c r="DH391" s="228"/>
      <c r="DI391" s="228"/>
      <c r="DJ391" s="228"/>
      <c r="DK391" s="228"/>
      <c r="DL391" s="228"/>
      <c r="DM391" s="228"/>
      <c r="DN391" s="228"/>
      <c r="DO391" s="228"/>
      <c r="DP391" s="228"/>
      <c r="DQ391" s="228"/>
      <c r="DR391" s="228"/>
      <c r="DS391" s="228"/>
      <c r="DT391" s="228"/>
      <c r="DU391" s="228"/>
      <c r="DV391" s="228"/>
      <c r="DW391" s="228"/>
      <c r="DX391" s="228"/>
      <c r="DY391" s="228"/>
      <c r="DZ391" s="228"/>
      <c r="EA391" s="228"/>
      <c r="EB391" s="228"/>
      <c r="EC391" s="228"/>
      <c r="ED391" s="228"/>
      <c r="EE391" s="228"/>
      <c r="EF391" s="228"/>
      <c r="EG391" s="228"/>
      <c r="EH391" s="228"/>
      <c r="EI391" s="228"/>
      <c r="EJ391" s="228"/>
      <c r="EK391" s="228"/>
      <c r="EL391" s="228"/>
      <c r="EM391" s="228"/>
    </row>
    <row r="392" spans="92:143" ht="15" customHeight="1">
      <c r="CN392" s="222"/>
      <c r="CV392" s="228"/>
      <c r="CW392" s="228"/>
      <c r="CX392" s="228"/>
      <c r="CY392" s="228"/>
      <c r="CZ392" s="228"/>
      <c r="DA392" s="228"/>
      <c r="DB392" s="228"/>
      <c r="DC392" s="228"/>
      <c r="DD392" s="228"/>
      <c r="DE392" s="228"/>
      <c r="DF392" s="228"/>
      <c r="DG392" s="228"/>
      <c r="DH392" s="228"/>
      <c r="DI392" s="228"/>
      <c r="DJ392" s="228"/>
      <c r="DK392" s="228"/>
      <c r="DL392" s="228"/>
      <c r="DM392" s="228"/>
      <c r="DN392" s="228"/>
      <c r="DO392" s="228"/>
      <c r="DP392" s="228"/>
      <c r="DQ392" s="228"/>
      <c r="DR392" s="228"/>
      <c r="DS392" s="228"/>
      <c r="DT392" s="228"/>
      <c r="DU392" s="228"/>
      <c r="DV392" s="228"/>
      <c r="DW392" s="228"/>
      <c r="DX392" s="228"/>
      <c r="DY392" s="228"/>
      <c r="DZ392" s="228"/>
      <c r="EA392" s="228"/>
      <c r="EB392" s="228"/>
      <c r="EC392" s="228"/>
      <c r="ED392" s="228"/>
      <c r="EE392" s="228"/>
      <c r="EF392" s="228"/>
      <c r="EG392" s="228"/>
      <c r="EH392" s="228"/>
      <c r="EI392" s="228"/>
      <c r="EJ392" s="228"/>
      <c r="EK392" s="228"/>
      <c r="EL392" s="228"/>
      <c r="EM392" s="228"/>
    </row>
    <row r="393" spans="92:143" ht="15" customHeight="1">
      <c r="CN393" s="222"/>
      <c r="CV393" s="228"/>
      <c r="CW393" s="228"/>
      <c r="CX393" s="228"/>
      <c r="CY393" s="228"/>
      <c r="CZ393" s="228"/>
      <c r="DA393" s="228"/>
      <c r="DB393" s="228"/>
      <c r="DC393" s="228"/>
      <c r="DD393" s="228"/>
      <c r="DE393" s="228"/>
      <c r="DF393" s="228"/>
      <c r="DG393" s="228"/>
      <c r="DH393" s="228"/>
      <c r="DI393" s="228"/>
      <c r="DJ393" s="228"/>
      <c r="DK393" s="228"/>
      <c r="DL393" s="228"/>
      <c r="DM393" s="228"/>
      <c r="DN393" s="228"/>
      <c r="DO393" s="228"/>
      <c r="DP393" s="228"/>
      <c r="DQ393" s="228"/>
      <c r="DR393" s="228"/>
      <c r="DS393" s="228"/>
      <c r="DT393" s="228"/>
      <c r="DU393" s="228"/>
      <c r="DV393" s="228"/>
      <c r="DW393" s="228"/>
      <c r="DX393" s="228"/>
      <c r="DY393" s="228"/>
      <c r="DZ393" s="228"/>
      <c r="EA393" s="228"/>
      <c r="EB393" s="228"/>
      <c r="EC393" s="228"/>
      <c r="ED393" s="228"/>
      <c r="EE393" s="228"/>
      <c r="EF393" s="228"/>
      <c r="EG393" s="228"/>
      <c r="EH393" s="228"/>
      <c r="EI393" s="228"/>
      <c r="EJ393" s="228"/>
      <c r="EK393" s="228"/>
      <c r="EL393" s="228"/>
      <c r="EM393" s="228"/>
    </row>
    <row r="394" spans="92:143" ht="15" customHeight="1">
      <c r="CN394" s="222"/>
      <c r="CV394" s="228"/>
      <c r="CW394" s="228"/>
      <c r="CX394" s="228"/>
      <c r="CY394" s="228"/>
      <c r="CZ394" s="228"/>
      <c r="DA394" s="228"/>
      <c r="DB394" s="228"/>
      <c r="DC394" s="228"/>
      <c r="DD394" s="228"/>
      <c r="DE394" s="228"/>
      <c r="DF394" s="228"/>
      <c r="DG394" s="228"/>
      <c r="DH394" s="228"/>
      <c r="DI394" s="228"/>
      <c r="DJ394" s="228"/>
      <c r="DK394" s="228"/>
      <c r="DL394" s="228"/>
      <c r="DM394" s="228"/>
      <c r="DN394" s="228"/>
      <c r="DO394" s="228"/>
      <c r="DP394" s="228"/>
      <c r="DQ394" s="228"/>
      <c r="DR394" s="228"/>
      <c r="DS394" s="228"/>
      <c r="DT394" s="228"/>
      <c r="DU394" s="228"/>
      <c r="DV394" s="228"/>
      <c r="DW394" s="228"/>
      <c r="DX394" s="228"/>
      <c r="DY394" s="228"/>
      <c r="DZ394" s="228"/>
      <c r="EA394" s="228"/>
      <c r="EB394" s="228"/>
      <c r="EC394" s="228"/>
      <c r="ED394" s="228"/>
      <c r="EE394" s="228"/>
      <c r="EF394" s="228"/>
      <c r="EG394" s="228"/>
      <c r="EH394" s="228"/>
      <c r="EI394" s="228"/>
      <c r="EJ394" s="228"/>
      <c r="EK394" s="228"/>
      <c r="EL394" s="228"/>
      <c r="EM394" s="228"/>
    </row>
    <row r="395" spans="92:143" ht="15" customHeight="1">
      <c r="CN395" s="222"/>
      <c r="CV395" s="228"/>
      <c r="CW395" s="228"/>
      <c r="CX395" s="228"/>
      <c r="CY395" s="228"/>
      <c r="CZ395" s="228"/>
      <c r="DA395" s="228"/>
      <c r="DB395" s="228"/>
      <c r="DC395" s="228"/>
      <c r="DD395" s="228"/>
      <c r="DE395" s="228"/>
      <c r="DF395" s="228"/>
      <c r="DG395" s="228"/>
      <c r="DH395" s="228"/>
      <c r="DI395" s="228"/>
      <c r="DJ395" s="228"/>
      <c r="DK395" s="228"/>
      <c r="DL395" s="228"/>
      <c r="DM395" s="228"/>
      <c r="DN395" s="228"/>
      <c r="DO395" s="228"/>
      <c r="DP395" s="228"/>
      <c r="DQ395" s="228"/>
      <c r="DR395" s="228"/>
      <c r="DS395" s="228"/>
      <c r="DT395" s="228"/>
      <c r="DU395" s="228"/>
      <c r="DV395" s="228"/>
      <c r="DW395" s="228"/>
      <c r="DX395" s="228"/>
      <c r="DY395" s="228"/>
      <c r="DZ395" s="228"/>
      <c r="EA395" s="228"/>
      <c r="EB395" s="228"/>
      <c r="EC395" s="228"/>
      <c r="ED395" s="228"/>
      <c r="EE395" s="228"/>
      <c r="EF395" s="228"/>
      <c r="EG395" s="228"/>
      <c r="EH395" s="228"/>
      <c r="EI395" s="228"/>
      <c r="EJ395" s="228"/>
      <c r="EK395" s="228"/>
      <c r="EL395" s="228"/>
      <c r="EM395" s="228"/>
    </row>
    <row r="396" spans="92:143" ht="15" customHeight="1">
      <c r="CN396" s="222"/>
      <c r="CV396" s="228"/>
      <c r="CW396" s="228"/>
      <c r="CX396" s="228"/>
      <c r="CY396" s="228"/>
      <c r="CZ396" s="228"/>
      <c r="DA396" s="228"/>
      <c r="DB396" s="228"/>
      <c r="DC396" s="228"/>
      <c r="DD396" s="228"/>
      <c r="DE396" s="228"/>
      <c r="DF396" s="228"/>
      <c r="DG396" s="228"/>
      <c r="DH396" s="228"/>
      <c r="DI396" s="228"/>
      <c r="DJ396" s="228"/>
      <c r="DK396" s="228"/>
      <c r="DL396" s="228"/>
      <c r="DM396" s="228"/>
      <c r="DN396" s="228"/>
      <c r="DO396" s="228"/>
      <c r="DP396" s="228"/>
      <c r="DQ396" s="228"/>
      <c r="DR396" s="228"/>
      <c r="DS396" s="228"/>
      <c r="DT396" s="228"/>
      <c r="DU396" s="228"/>
      <c r="DV396" s="228"/>
      <c r="DW396" s="228"/>
      <c r="DX396" s="228"/>
      <c r="DY396" s="228"/>
      <c r="DZ396" s="228"/>
      <c r="EA396" s="228"/>
      <c r="EB396" s="228"/>
      <c r="EC396" s="228"/>
      <c r="ED396" s="228"/>
      <c r="EE396" s="228"/>
      <c r="EF396" s="228"/>
      <c r="EG396" s="228"/>
      <c r="EH396" s="228"/>
      <c r="EI396" s="228"/>
      <c r="EJ396" s="228"/>
      <c r="EK396" s="228"/>
      <c r="EL396" s="228"/>
      <c r="EM396" s="228"/>
    </row>
    <row r="397" spans="92:143" ht="15" customHeight="1">
      <c r="CN397" s="222"/>
      <c r="CV397" s="228"/>
      <c r="CW397" s="228"/>
      <c r="CX397" s="228"/>
      <c r="CY397" s="228"/>
      <c r="CZ397" s="228"/>
      <c r="DA397" s="228"/>
      <c r="DB397" s="228"/>
      <c r="DC397" s="228"/>
      <c r="DD397" s="228"/>
      <c r="DE397" s="228"/>
      <c r="DF397" s="228"/>
      <c r="DG397" s="228"/>
      <c r="DH397" s="228"/>
      <c r="DI397" s="228"/>
      <c r="DJ397" s="228"/>
      <c r="DK397" s="228"/>
      <c r="DL397" s="228"/>
      <c r="DM397" s="228"/>
      <c r="DN397" s="228"/>
      <c r="DO397" s="228"/>
      <c r="DP397" s="228"/>
      <c r="DQ397" s="228"/>
      <c r="DR397" s="228"/>
      <c r="DS397" s="228"/>
      <c r="DT397" s="228"/>
      <c r="DU397" s="228"/>
      <c r="DV397" s="228"/>
      <c r="DW397" s="228"/>
      <c r="DX397" s="228"/>
      <c r="DY397" s="228"/>
      <c r="DZ397" s="228"/>
      <c r="EA397" s="228"/>
      <c r="EB397" s="228"/>
      <c r="EC397" s="228"/>
      <c r="ED397" s="228"/>
      <c r="EE397" s="228"/>
      <c r="EF397" s="228"/>
      <c r="EG397" s="228"/>
      <c r="EH397" s="228"/>
      <c r="EI397" s="228"/>
      <c r="EJ397" s="228"/>
      <c r="EK397" s="228"/>
      <c r="EL397" s="228"/>
      <c r="EM397" s="228"/>
    </row>
    <row r="398" spans="92:143" ht="15" customHeight="1">
      <c r="CN398" s="222"/>
      <c r="CV398" s="228"/>
      <c r="CW398" s="228"/>
      <c r="CX398" s="228"/>
      <c r="CY398" s="228"/>
      <c r="CZ398" s="228"/>
      <c r="DA398" s="228"/>
      <c r="DB398" s="228"/>
      <c r="DC398" s="228"/>
      <c r="DD398" s="228"/>
      <c r="DE398" s="228"/>
      <c r="DF398" s="228"/>
      <c r="DG398" s="228"/>
      <c r="DH398" s="228"/>
      <c r="DI398" s="228"/>
      <c r="DJ398" s="228"/>
      <c r="DK398" s="228"/>
      <c r="DL398" s="228"/>
      <c r="DM398" s="228"/>
      <c r="DN398" s="228"/>
      <c r="DO398" s="228"/>
      <c r="DP398" s="228"/>
      <c r="DQ398" s="228"/>
      <c r="DR398" s="228"/>
      <c r="DS398" s="228"/>
      <c r="DT398" s="228"/>
      <c r="DU398" s="228"/>
      <c r="DV398" s="228"/>
      <c r="DW398" s="228"/>
      <c r="DX398" s="228"/>
      <c r="DY398" s="228"/>
      <c r="DZ398" s="228"/>
      <c r="EA398" s="228"/>
      <c r="EB398" s="228"/>
      <c r="EC398" s="228"/>
      <c r="ED398" s="228"/>
      <c r="EE398" s="228"/>
      <c r="EF398" s="228"/>
      <c r="EG398" s="228"/>
      <c r="EH398" s="228"/>
      <c r="EI398" s="228"/>
      <c r="EJ398" s="228"/>
      <c r="EK398" s="228"/>
      <c r="EL398" s="228"/>
      <c r="EM398" s="228"/>
    </row>
    <row r="399" spans="92:143" ht="15" customHeight="1">
      <c r="CN399" s="222"/>
      <c r="CV399" s="228"/>
      <c r="CW399" s="228"/>
      <c r="CX399" s="228"/>
      <c r="CY399" s="228"/>
      <c r="CZ399" s="228"/>
      <c r="DA399" s="228"/>
      <c r="DB399" s="228"/>
      <c r="DC399" s="228"/>
      <c r="DD399" s="228"/>
      <c r="DE399" s="228"/>
      <c r="DF399" s="228"/>
      <c r="DG399" s="228"/>
      <c r="DH399" s="228"/>
      <c r="DI399" s="228"/>
      <c r="DJ399" s="228"/>
      <c r="DK399" s="228"/>
      <c r="DL399" s="228"/>
      <c r="DM399" s="228"/>
      <c r="DN399" s="228"/>
      <c r="DO399" s="228"/>
      <c r="DP399" s="228"/>
      <c r="DQ399" s="228"/>
      <c r="DR399" s="228"/>
      <c r="DS399" s="228"/>
      <c r="DT399" s="228"/>
      <c r="DU399" s="228"/>
      <c r="DV399" s="228"/>
      <c r="DW399" s="228"/>
      <c r="DX399" s="228"/>
      <c r="DY399" s="228"/>
      <c r="DZ399" s="228"/>
      <c r="EA399" s="228"/>
      <c r="EB399" s="228"/>
      <c r="EC399" s="228"/>
      <c r="ED399" s="228"/>
      <c r="EE399" s="228"/>
      <c r="EF399" s="228"/>
      <c r="EG399" s="228"/>
      <c r="EH399" s="228"/>
      <c r="EI399" s="228"/>
      <c r="EJ399" s="228"/>
      <c r="EK399" s="228"/>
      <c r="EL399" s="228"/>
      <c r="EM399" s="228"/>
    </row>
    <row r="400" spans="92:143" ht="15" customHeight="1">
      <c r="CN400" s="222"/>
      <c r="CV400" s="228"/>
      <c r="CW400" s="228"/>
      <c r="CX400" s="228"/>
      <c r="CY400" s="228"/>
      <c r="CZ400" s="228"/>
      <c r="DA400" s="228"/>
      <c r="DB400" s="228"/>
      <c r="DC400" s="228"/>
      <c r="DD400" s="228"/>
      <c r="DE400" s="228"/>
      <c r="DF400" s="228"/>
      <c r="DG400" s="228"/>
      <c r="DH400" s="228"/>
      <c r="DI400" s="228"/>
      <c r="DJ400" s="228"/>
      <c r="DK400" s="228"/>
      <c r="DL400" s="228"/>
      <c r="DM400" s="228"/>
      <c r="DN400" s="228"/>
      <c r="DO400" s="228"/>
      <c r="DP400" s="228"/>
      <c r="DQ400" s="228"/>
      <c r="DR400" s="228"/>
      <c r="DS400" s="228"/>
      <c r="DT400" s="228"/>
      <c r="DU400" s="228"/>
      <c r="DV400" s="228"/>
      <c r="DW400" s="228"/>
      <c r="DX400" s="228"/>
      <c r="DY400" s="228"/>
      <c r="DZ400" s="228"/>
      <c r="EA400" s="228"/>
      <c r="EB400" s="228"/>
      <c r="EC400" s="228"/>
      <c r="ED400" s="228"/>
      <c r="EE400" s="228"/>
      <c r="EF400" s="228"/>
      <c r="EG400" s="228"/>
      <c r="EH400" s="228"/>
      <c r="EI400" s="228"/>
      <c r="EJ400" s="228"/>
      <c r="EK400" s="228"/>
      <c r="EL400" s="228"/>
      <c r="EM400" s="228"/>
    </row>
    <row r="401" spans="92:143" ht="15" customHeight="1">
      <c r="CN401" s="222"/>
      <c r="CV401" s="228"/>
      <c r="CW401" s="228"/>
      <c r="CX401" s="228"/>
      <c r="CY401" s="228"/>
      <c r="CZ401" s="228"/>
      <c r="DA401" s="228"/>
      <c r="DB401" s="228"/>
      <c r="DC401" s="228"/>
      <c r="DD401" s="228"/>
      <c r="DE401" s="228"/>
      <c r="DF401" s="228"/>
      <c r="DG401" s="228"/>
      <c r="DH401" s="228"/>
      <c r="DI401" s="228"/>
      <c r="DJ401" s="228"/>
      <c r="DK401" s="228"/>
      <c r="DL401" s="228"/>
      <c r="DM401" s="228"/>
      <c r="DN401" s="228"/>
      <c r="DO401" s="228"/>
      <c r="DP401" s="228"/>
      <c r="DQ401" s="228"/>
      <c r="DR401" s="228"/>
      <c r="DS401" s="228"/>
      <c r="DT401" s="228"/>
      <c r="DU401" s="228"/>
      <c r="DV401" s="228"/>
      <c r="DW401" s="228"/>
      <c r="DX401" s="228"/>
      <c r="DY401" s="228"/>
      <c r="DZ401" s="228"/>
      <c r="EA401" s="228"/>
      <c r="EB401" s="228"/>
      <c r="EC401" s="228"/>
      <c r="ED401" s="228"/>
      <c r="EE401" s="228"/>
      <c r="EF401" s="228"/>
      <c r="EG401" s="228"/>
      <c r="EH401" s="228"/>
      <c r="EI401" s="228"/>
      <c r="EJ401" s="228"/>
      <c r="EK401" s="228"/>
      <c r="EL401" s="228"/>
      <c r="EM401" s="228"/>
    </row>
    <row r="402" spans="92:143" ht="15" customHeight="1">
      <c r="CN402" s="222"/>
      <c r="CV402" s="228"/>
      <c r="CW402" s="228"/>
      <c r="CX402" s="228"/>
      <c r="CY402" s="228"/>
      <c r="CZ402" s="228"/>
      <c r="DA402" s="228"/>
      <c r="DB402" s="228"/>
      <c r="DC402" s="228"/>
      <c r="DD402" s="228"/>
      <c r="DE402" s="228"/>
      <c r="DF402" s="228"/>
      <c r="DG402" s="228"/>
      <c r="DH402" s="228"/>
      <c r="DI402" s="228"/>
      <c r="DJ402" s="228"/>
      <c r="DK402" s="228"/>
      <c r="DL402" s="228"/>
      <c r="DM402" s="228"/>
      <c r="DN402" s="228"/>
      <c r="DO402" s="228"/>
      <c r="DP402" s="228"/>
      <c r="DQ402" s="228"/>
      <c r="DR402" s="228"/>
      <c r="DS402" s="228"/>
      <c r="DT402" s="228"/>
      <c r="DU402" s="228"/>
      <c r="DV402" s="228"/>
      <c r="DW402" s="228"/>
      <c r="DX402" s="228"/>
      <c r="DY402" s="228"/>
      <c r="DZ402" s="228"/>
      <c r="EA402" s="228"/>
      <c r="EB402" s="228"/>
      <c r="EC402" s="228"/>
      <c r="ED402" s="228"/>
      <c r="EE402" s="228"/>
      <c r="EF402" s="228"/>
      <c r="EG402" s="228"/>
      <c r="EH402" s="228"/>
      <c r="EI402" s="228"/>
      <c r="EJ402" s="228"/>
      <c r="EK402" s="228"/>
      <c r="EL402" s="228"/>
      <c r="EM402" s="228"/>
    </row>
    <row r="403" spans="92:143" ht="15" customHeight="1">
      <c r="CN403" s="222"/>
      <c r="CV403" s="228"/>
      <c r="CW403" s="228"/>
      <c r="CX403" s="228"/>
      <c r="CY403" s="228"/>
      <c r="CZ403" s="228"/>
      <c r="DA403" s="228"/>
      <c r="DB403" s="228"/>
      <c r="DC403" s="228"/>
      <c r="DD403" s="228"/>
      <c r="DE403" s="228"/>
      <c r="DF403" s="228"/>
      <c r="DG403" s="228"/>
      <c r="DH403" s="228"/>
      <c r="DI403" s="228"/>
      <c r="DJ403" s="228"/>
      <c r="DK403" s="228"/>
      <c r="DL403" s="228"/>
      <c r="DM403" s="228"/>
      <c r="DN403" s="228"/>
      <c r="DO403" s="228"/>
      <c r="DP403" s="228"/>
      <c r="DQ403" s="228"/>
      <c r="DR403" s="228"/>
      <c r="DS403" s="228"/>
      <c r="DT403" s="228"/>
      <c r="DU403" s="228"/>
      <c r="DV403" s="228"/>
      <c r="DW403" s="228"/>
      <c r="DX403" s="228"/>
      <c r="DY403" s="228"/>
      <c r="DZ403" s="228"/>
      <c r="EA403" s="228"/>
      <c r="EB403" s="228"/>
      <c r="EC403" s="228"/>
      <c r="ED403" s="228"/>
      <c r="EE403" s="228"/>
      <c r="EF403" s="228"/>
      <c r="EG403" s="228"/>
      <c r="EH403" s="228"/>
      <c r="EI403" s="228"/>
      <c r="EJ403" s="228"/>
      <c r="EK403" s="228"/>
      <c r="EL403" s="228"/>
      <c r="EM403" s="228"/>
    </row>
    <row r="404" spans="92:143" ht="15" customHeight="1">
      <c r="CN404" s="222"/>
      <c r="CV404" s="228"/>
      <c r="CW404" s="228"/>
      <c r="CX404" s="228"/>
      <c r="CY404" s="228"/>
      <c r="CZ404" s="228"/>
      <c r="DA404" s="228"/>
      <c r="DB404" s="228"/>
      <c r="DC404" s="228"/>
      <c r="DD404" s="228"/>
      <c r="DE404" s="228"/>
      <c r="DF404" s="228"/>
      <c r="DG404" s="228"/>
      <c r="DH404" s="228"/>
      <c r="DI404" s="228"/>
      <c r="DJ404" s="228"/>
      <c r="DK404" s="228"/>
      <c r="DL404" s="228"/>
      <c r="DM404" s="228"/>
      <c r="DN404" s="228"/>
      <c r="DO404" s="228"/>
      <c r="DP404" s="228"/>
      <c r="DQ404" s="228"/>
      <c r="DR404" s="228"/>
      <c r="DS404" s="228"/>
      <c r="DT404" s="228"/>
      <c r="DU404" s="228"/>
      <c r="DV404" s="228"/>
      <c r="DW404" s="228"/>
      <c r="DX404" s="228"/>
      <c r="DY404" s="228"/>
      <c r="DZ404" s="228"/>
      <c r="EA404" s="228"/>
      <c r="EB404" s="228"/>
      <c r="EC404" s="228"/>
      <c r="ED404" s="228"/>
      <c r="EE404" s="228"/>
      <c r="EF404" s="228"/>
      <c r="EG404" s="228"/>
      <c r="EH404" s="228"/>
      <c r="EI404" s="228"/>
      <c r="EJ404" s="228"/>
      <c r="EK404" s="228"/>
      <c r="EL404" s="228"/>
      <c r="EM404" s="228"/>
    </row>
    <row r="405" spans="92:143" ht="15" customHeight="1">
      <c r="CN405" s="222"/>
      <c r="CV405" s="228"/>
      <c r="CW405" s="228"/>
      <c r="CX405" s="228"/>
      <c r="CY405" s="228"/>
      <c r="CZ405" s="228"/>
      <c r="DA405" s="228"/>
      <c r="DB405" s="228"/>
      <c r="DC405" s="228"/>
      <c r="DD405" s="228"/>
      <c r="DE405" s="228"/>
      <c r="DF405" s="228"/>
      <c r="DG405" s="228"/>
      <c r="DH405" s="228"/>
      <c r="DI405" s="228"/>
      <c r="DJ405" s="228"/>
      <c r="DK405" s="228"/>
      <c r="DL405" s="228"/>
      <c r="DM405" s="228"/>
      <c r="DN405" s="228"/>
      <c r="DO405" s="228"/>
      <c r="DP405" s="228"/>
      <c r="DQ405" s="228"/>
      <c r="DR405" s="228"/>
      <c r="DS405" s="228"/>
      <c r="DT405" s="228"/>
      <c r="DU405" s="228"/>
      <c r="DV405" s="228"/>
      <c r="DW405" s="228"/>
      <c r="DX405" s="228"/>
      <c r="DY405" s="228"/>
      <c r="DZ405" s="228"/>
      <c r="EA405" s="228"/>
      <c r="EB405" s="228"/>
      <c r="EC405" s="228"/>
      <c r="ED405" s="228"/>
      <c r="EE405" s="228"/>
      <c r="EF405" s="228"/>
      <c r="EG405" s="228"/>
      <c r="EH405" s="228"/>
      <c r="EI405" s="228"/>
      <c r="EJ405" s="228"/>
      <c r="EK405" s="228"/>
      <c r="EL405" s="228"/>
      <c r="EM405" s="228"/>
    </row>
    <row r="406" spans="92:143" ht="15" customHeight="1">
      <c r="CN406" s="222"/>
      <c r="CV406" s="228"/>
      <c r="CW406" s="228"/>
      <c r="CX406" s="228"/>
      <c r="CY406" s="228"/>
      <c r="CZ406" s="228"/>
      <c r="DA406" s="228"/>
      <c r="DB406" s="228"/>
      <c r="DC406" s="228"/>
      <c r="DD406" s="228"/>
      <c r="DE406" s="228"/>
      <c r="DF406" s="228"/>
      <c r="DG406" s="228"/>
      <c r="DH406" s="228"/>
      <c r="DI406" s="228"/>
      <c r="DJ406" s="228"/>
      <c r="DK406" s="228"/>
      <c r="DL406" s="228"/>
      <c r="DM406" s="228"/>
      <c r="DN406" s="228"/>
      <c r="DO406" s="228"/>
      <c r="DP406" s="228"/>
      <c r="DQ406" s="228"/>
      <c r="DR406" s="228"/>
      <c r="DS406" s="228"/>
      <c r="DT406" s="228"/>
      <c r="DU406" s="228"/>
      <c r="DV406" s="228"/>
      <c r="DW406" s="228"/>
      <c r="DX406" s="228"/>
      <c r="DY406" s="228"/>
      <c r="DZ406" s="228"/>
      <c r="EA406" s="228"/>
      <c r="EB406" s="228"/>
      <c r="EC406" s="228"/>
      <c r="ED406" s="228"/>
      <c r="EE406" s="228"/>
      <c r="EF406" s="228"/>
      <c r="EG406" s="228"/>
      <c r="EH406" s="228"/>
      <c r="EI406" s="228"/>
      <c r="EJ406" s="228"/>
      <c r="EK406" s="228"/>
      <c r="EL406" s="228"/>
      <c r="EM406" s="228"/>
    </row>
    <row r="407" spans="92:143" ht="15" customHeight="1">
      <c r="CN407" s="222"/>
      <c r="CV407" s="228"/>
      <c r="CW407" s="228"/>
      <c r="CX407" s="228"/>
      <c r="CY407" s="228"/>
      <c r="CZ407" s="228"/>
      <c r="DA407" s="228"/>
      <c r="DB407" s="228"/>
      <c r="DC407" s="228"/>
      <c r="DD407" s="228"/>
      <c r="DE407" s="228"/>
      <c r="DF407" s="228"/>
      <c r="DG407" s="228"/>
      <c r="DH407" s="228"/>
      <c r="DI407" s="228"/>
      <c r="DJ407" s="228"/>
      <c r="DK407" s="228"/>
      <c r="DL407" s="228"/>
      <c r="DM407" s="228"/>
      <c r="DN407" s="228"/>
      <c r="DO407" s="228"/>
      <c r="DP407" s="228"/>
      <c r="DQ407" s="228"/>
      <c r="DR407" s="228"/>
      <c r="DS407" s="228"/>
      <c r="DT407" s="228"/>
      <c r="DU407" s="228"/>
      <c r="DV407" s="228"/>
      <c r="DW407" s="228"/>
      <c r="DX407" s="228"/>
      <c r="DY407" s="228"/>
      <c r="DZ407" s="228"/>
      <c r="EA407" s="228"/>
      <c r="EB407" s="228"/>
      <c r="EC407" s="228"/>
      <c r="ED407" s="228"/>
      <c r="EE407" s="228"/>
      <c r="EF407" s="228"/>
      <c r="EG407" s="228"/>
      <c r="EH407" s="228"/>
      <c r="EI407" s="228"/>
      <c r="EJ407" s="228"/>
      <c r="EK407" s="228"/>
      <c r="EL407" s="228"/>
      <c r="EM407" s="228"/>
    </row>
    <row r="408" spans="92:143" ht="15" customHeight="1">
      <c r="CN408" s="222"/>
      <c r="CV408" s="228"/>
      <c r="CW408" s="228"/>
      <c r="CX408" s="228"/>
      <c r="CY408" s="228"/>
      <c r="CZ408" s="228"/>
      <c r="DA408" s="228"/>
      <c r="DB408" s="228"/>
      <c r="DC408" s="228"/>
      <c r="DD408" s="228"/>
      <c r="DE408" s="228"/>
      <c r="DF408" s="228"/>
      <c r="DG408" s="228"/>
      <c r="DH408" s="228"/>
      <c r="DI408" s="228"/>
      <c r="DJ408" s="228"/>
      <c r="DK408" s="228"/>
      <c r="DL408" s="228"/>
      <c r="DM408" s="228"/>
      <c r="DN408" s="228"/>
      <c r="DO408" s="228"/>
      <c r="DP408" s="228"/>
      <c r="DQ408" s="228"/>
      <c r="DR408" s="228"/>
      <c r="DS408" s="228"/>
      <c r="DT408" s="228"/>
      <c r="DU408" s="228"/>
      <c r="DV408" s="228"/>
      <c r="DW408" s="228"/>
      <c r="DX408" s="228"/>
      <c r="DY408" s="228"/>
      <c r="DZ408" s="228"/>
      <c r="EA408" s="228"/>
      <c r="EB408" s="228"/>
      <c r="EC408" s="228"/>
      <c r="ED408" s="228"/>
      <c r="EE408" s="228"/>
      <c r="EF408" s="228"/>
      <c r="EG408" s="228"/>
      <c r="EH408" s="228"/>
      <c r="EI408" s="228"/>
      <c r="EJ408" s="228"/>
      <c r="EK408" s="228"/>
      <c r="EL408" s="228"/>
      <c r="EM408" s="228"/>
    </row>
    <row r="409" spans="92:143" ht="15" customHeight="1">
      <c r="CN409" s="222"/>
      <c r="CV409" s="228"/>
      <c r="CW409" s="228"/>
      <c r="CX409" s="228"/>
      <c r="CY409" s="228"/>
      <c r="CZ409" s="228"/>
      <c r="DA409" s="228"/>
      <c r="DB409" s="228"/>
      <c r="DC409" s="228"/>
      <c r="DD409" s="228"/>
      <c r="DE409" s="228"/>
      <c r="DF409" s="228"/>
      <c r="DG409" s="228"/>
      <c r="DH409" s="228"/>
      <c r="DI409" s="228"/>
      <c r="DJ409" s="228"/>
      <c r="DK409" s="228"/>
      <c r="DL409" s="228"/>
      <c r="DM409" s="228"/>
      <c r="DN409" s="228"/>
      <c r="DO409" s="228"/>
      <c r="DP409" s="228"/>
      <c r="DQ409" s="228"/>
      <c r="DR409" s="228"/>
      <c r="DS409" s="228"/>
      <c r="DT409" s="228"/>
      <c r="DU409" s="228"/>
      <c r="DV409" s="228"/>
      <c r="DW409" s="228"/>
      <c r="DX409" s="228"/>
      <c r="DY409" s="228"/>
      <c r="DZ409" s="228"/>
      <c r="EA409" s="228"/>
      <c r="EB409" s="228"/>
      <c r="EC409" s="228"/>
      <c r="ED409" s="228"/>
      <c r="EE409" s="228"/>
      <c r="EF409" s="228"/>
      <c r="EG409" s="228"/>
      <c r="EH409" s="228"/>
      <c r="EI409" s="228"/>
      <c r="EJ409" s="228"/>
      <c r="EK409" s="228"/>
      <c r="EL409" s="228"/>
      <c r="EM409" s="228"/>
    </row>
    <row r="410" spans="92:143" ht="15" customHeight="1">
      <c r="CN410" s="222"/>
      <c r="CV410" s="228"/>
      <c r="CW410" s="228"/>
      <c r="CX410" s="228"/>
      <c r="CY410" s="228"/>
      <c r="CZ410" s="228"/>
      <c r="DA410" s="228"/>
      <c r="DB410" s="228"/>
      <c r="DC410" s="228"/>
      <c r="DD410" s="228"/>
      <c r="DE410" s="228"/>
      <c r="DF410" s="228"/>
      <c r="DG410" s="228"/>
      <c r="DH410" s="228"/>
      <c r="DI410" s="228"/>
      <c r="DJ410" s="228"/>
      <c r="DK410" s="228"/>
      <c r="DL410" s="228"/>
      <c r="DM410" s="228"/>
      <c r="DN410" s="228"/>
      <c r="DO410" s="228"/>
      <c r="DP410" s="228"/>
      <c r="DQ410" s="228"/>
      <c r="DR410" s="228"/>
      <c r="DS410" s="228"/>
      <c r="DT410" s="228"/>
      <c r="DU410" s="228"/>
      <c r="DV410" s="228"/>
      <c r="DW410" s="228"/>
      <c r="DX410" s="228"/>
      <c r="DY410" s="228"/>
      <c r="DZ410" s="228"/>
      <c r="EA410" s="228"/>
      <c r="EB410" s="228"/>
      <c r="EC410" s="228"/>
      <c r="ED410" s="228"/>
      <c r="EE410" s="228"/>
      <c r="EF410" s="228"/>
      <c r="EG410" s="228"/>
      <c r="EH410" s="228"/>
      <c r="EI410" s="228"/>
      <c r="EJ410" s="228"/>
      <c r="EK410" s="228"/>
      <c r="EL410" s="228"/>
      <c r="EM410" s="228"/>
    </row>
    <row r="411" spans="92:143" ht="15" customHeight="1">
      <c r="CN411" s="222"/>
      <c r="CV411" s="228"/>
      <c r="CW411" s="228"/>
      <c r="CX411" s="228"/>
      <c r="CY411" s="228"/>
      <c r="CZ411" s="228"/>
      <c r="DA411" s="228"/>
      <c r="DB411" s="228"/>
      <c r="DC411" s="228"/>
      <c r="DD411" s="228"/>
      <c r="DE411" s="228"/>
      <c r="DF411" s="228"/>
      <c r="DG411" s="228"/>
      <c r="DH411" s="228"/>
      <c r="DI411" s="228"/>
      <c r="DJ411" s="228"/>
      <c r="DK411" s="228"/>
      <c r="DL411" s="228"/>
      <c r="DM411" s="228"/>
      <c r="DN411" s="228"/>
      <c r="DO411" s="228"/>
      <c r="DP411" s="228"/>
      <c r="DQ411" s="228"/>
      <c r="DR411" s="228"/>
      <c r="DS411" s="228"/>
      <c r="DT411" s="228"/>
      <c r="DU411" s="228"/>
      <c r="DV411" s="228"/>
      <c r="DW411" s="228"/>
      <c r="DX411" s="228"/>
      <c r="DY411" s="228"/>
      <c r="DZ411" s="228"/>
      <c r="EA411" s="228"/>
      <c r="EB411" s="228"/>
      <c r="EC411" s="228"/>
      <c r="ED411" s="228"/>
      <c r="EE411" s="228"/>
      <c r="EF411" s="228"/>
      <c r="EG411" s="228"/>
      <c r="EH411" s="228"/>
      <c r="EI411" s="228"/>
      <c r="EJ411" s="228"/>
      <c r="EK411" s="228"/>
      <c r="EL411" s="228"/>
      <c r="EM411" s="228"/>
    </row>
    <row r="412" spans="92:143" ht="15" customHeight="1">
      <c r="CN412" s="222"/>
      <c r="CV412" s="228"/>
      <c r="CW412" s="228"/>
      <c r="CX412" s="228"/>
      <c r="CY412" s="228"/>
      <c r="CZ412" s="228"/>
      <c r="DA412" s="228"/>
      <c r="DB412" s="228"/>
      <c r="DC412" s="228"/>
      <c r="DD412" s="228"/>
      <c r="DE412" s="228"/>
      <c r="DF412" s="228"/>
      <c r="DG412" s="228"/>
      <c r="DH412" s="228"/>
      <c r="DI412" s="228"/>
      <c r="DJ412" s="228"/>
      <c r="DK412" s="228"/>
      <c r="DL412" s="228"/>
      <c r="DM412" s="228"/>
      <c r="DN412" s="228"/>
      <c r="DO412" s="228"/>
      <c r="DP412" s="228"/>
      <c r="DQ412" s="228"/>
      <c r="DR412" s="228"/>
      <c r="DS412" s="228"/>
      <c r="DT412" s="228"/>
      <c r="DU412" s="228"/>
      <c r="DV412" s="228"/>
      <c r="DW412" s="228"/>
      <c r="DX412" s="228"/>
      <c r="DY412" s="228"/>
      <c r="DZ412" s="228"/>
      <c r="EA412" s="228"/>
      <c r="EB412" s="228"/>
      <c r="EC412" s="228"/>
      <c r="ED412" s="228"/>
      <c r="EE412" s="228"/>
      <c r="EF412" s="228"/>
      <c r="EG412" s="228"/>
      <c r="EH412" s="228"/>
      <c r="EI412" s="228"/>
      <c r="EJ412" s="228"/>
      <c r="EK412" s="228"/>
      <c r="EL412" s="228"/>
      <c r="EM412" s="228"/>
    </row>
    <row r="413" spans="92:143" ht="15" customHeight="1">
      <c r="CN413" s="222"/>
      <c r="CV413" s="228"/>
      <c r="CW413" s="228"/>
      <c r="CX413" s="228"/>
      <c r="CY413" s="228"/>
      <c r="CZ413" s="228"/>
      <c r="DA413" s="228"/>
      <c r="DB413" s="228"/>
      <c r="DC413" s="228"/>
      <c r="DD413" s="228"/>
      <c r="DE413" s="228"/>
      <c r="DF413" s="228"/>
      <c r="DG413" s="228"/>
      <c r="DH413" s="228"/>
      <c r="DI413" s="228"/>
      <c r="DJ413" s="228"/>
      <c r="DK413" s="228"/>
      <c r="DL413" s="228"/>
      <c r="DM413" s="228"/>
      <c r="DN413" s="228"/>
      <c r="DO413" s="228"/>
      <c r="DP413" s="228"/>
      <c r="DQ413" s="228"/>
      <c r="DR413" s="228"/>
      <c r="DS413" s="228"/>
      <c r="DT413" s="228"/>
      <c r="DU413" s="228"/>
      <c r="DV413" s="228"/>
      <c r="DW413" s="228"/>
      <c r="DX413" s="228"/>
      <c r="DY413" s="228"/>
      <c r="DZ413" s="228"/>
      <c r="EA413" s="228"/>
      <c r="EB413" s="228"/>
      <c r="EC413" s="228"/>
      <c r="ED413" s="228"/>
      <c r="EE413" s="228"/>
      <c r="EF413" s="228"/>
      <c r="EG413" s="228"/>
      <c r="EH413" s="228"/>
      <c r="EI413" s="228"/>
      <c r="EJ413" s="228"/>
      <c r="EK413" s="228"/>
      <c r="EL413" s="228"/>
      <c r="EM413" s="228"/>
    </row>
    <row r="414" spans="92:143" ht="15" customHeight="1">
      <c r="CN414" s="222"/>
      <c r="CV414" s="228"/>
      <c r="CW414" s="228"/>
      <c r="CX414" s="228"/>
      <c r="CY414" s="228"/>
      <c r="CZ414" s="228"/>
      <c r="DA414" s="228"/>
      <c r="DB414" s="228"/>
      <c r="DC414" s="228"/>
      <c r="DD414" s="228"/>
      <c r="DE414" s="228"/>
      <c r="DF414" s="228"/>
      <c r="DG414" s="228"/>
      <c r="DH414" s="228"/>
      <c r="DI414" s="228"/>
      <c r="DJ414" s="228"/>
      <c r="DK414" s="228"/>
      <c r="DL414" s="228"/>
      <c r="DM414" s="228"/>
      <c r="DN414" s="228"/>
      <c r="DO414" s="228"/>
      <c r="DP414" s="228"/>
      <c r="DQ414" s="228"/>
      <c r="DR414" s="228"/>
      <c r="DS414" s="228"/>
      <c r="DT414" s="228"/>
      <c r="DU414" s="228"/>
      <c r="DV414" s="228"/>
      <c r="DW414" s="228"/>
      <c r="DX414" s="228"/>
      <c r="DY414" s="228"/>
      <c r="DZ414" s="228"/>
      <c r="EA414" s="228"/>
      <c r="EB414" s="228"/>
      <c r="EC414" s="228"/>
      <c r="ED414" s="228"/>
      <c r="EE414" s="228"/>
      <c r="EF414" s="228"/>
      <c r="EG414" s="228"/>
      <c r="EH414" s="228"/>
      <c r="EI414" s="228"/>
      <c r="EJ414" s="228"/>
      <c r="EK414" s="228"/>
      <c r="EL414" s="228"/>
      <c r="EM414" s="228"/>
    </row>
    <row r="415" spans="92:143" ht="15" customHeight="1">
      <c r="CN415" s="222"/>
      <c r="CV415" s="228"/>
      <c r="CW415" s="228"/>
      <c r="CX415" s="228"/>
      <c r="CY415" s="228"/>
      <c r="CZ415" s="228"/>
      <c r="DA415" s="228"/>
      <c r="DB415" s="228"/>
      <c r="DC415" s="228"/>
      <c r="DD415" s="228"/>
      <c r="DE415" s="228"/>
      <c r="DF415" s="228"/>
      <c r="DG415" s="228"/>
      <c r="DH415" s="228"/>
      <c r="DI415" s="228"/>
      <c r="DJ415" s="228"/>
      <c r="DK415" s="228"/>
      <c r="DL415" s="228"/>
      <c r="DM415" s="228"/>
      <c r="DN415" s="228"/>
      <c r="DO415" s="228"/>
      <c r="DP415" s="228"/>
      <c r="DQ415" s="228"/>
      <c r="DR415" s="228"/>
      <c r="DS415" s="228"/>
      <c r="DT415" s="228"/>
      <c r="DU415" s="228"/>
      <c r="DV415" s="228"/>
      <c r="DW415" s="228"/>
      <c r="DX415" s="228"/>
      <c r="DY415" s="228"/>
      <c r="DZ415" s="228"/>
      <c r="EA415" s="228"/>
      <c r="EB415" s="228"/>
      <c r="EC415" s="228"/>
      <c r="ED415" s="228"/>
      <c r="EE415" s="228"/>
      <c r="EF415" s="228"/>
      <c r="EG415" s="228"/>
      <c r="EH415" s="228"/>
      <c r="EI415" s="228"/>
      <c r="EJ415" s="228"/>
      <c r="EK415" s="228"/>
      <c r="EL415" s="228"/>
      <c r="EM415" s="228"/>
    </row>
    <row r="416" spans="92:143" ht="15" customHeight="1">
      <c r="CN416" s="222"/>
      <c r="CV416" s="228"/>
      <c r="CW416" s="228"/>
      <c r="CX416" s="228"/>
      <c r="CY416" s="228"/>
      <c r="CZ416" s="228"/>
      <c r="DA416" s="228"/>
      <c r="DB416" s="228"/>
      <c r="DC416" s="228"/>
      <c r="DD416" s="228"/>
      <c r="DE416" s="228"/>
      <c r="DF416" s="228"/>
      <c r="DG416" s="228"/>
      <c r="DH416" s="228"/>
      <c r="DI416" s="228"/>
      <c r="DJ416" s="228"/>
      <c r="DK416" s="228"/>
      <c r="DL416" s="228"/>
      <c r="DM416" s="228"/>
      <c r="DN416" s="228"/>
      <c r="DO416" s="228"/>
      <c r="DP416" s="228"/>
      <c r="DQ416" s="228"/>
      <c r="DR416" s="228"/>
      <c r="DS416" s="228"/>
      <c r="DT416" s="228"/>
      <c r="DU416" s="228"/>
      <c r="DV416" s="228"/>
      <c r="DW416" s="228"/>
      <c r="DX416" s="228"/>
      <c r="DY416" s="228"/>
      <c r="DZ416" s="228"/>
      <c r="EA416" s="228"/>
      <c r="EB416" s="228"/>
      <c r="EC416" s="228"/>
      <c r="ED416" s="228"/>
      <c r="EE416" s="228"/>
      <c r="EF416" s="228"/>
      <c r="EG416" s="228"/>
      <c r="EH416" s="228"/>
      <c r="EI416" s="228"/>
      <c r="EJ416" s="228"/>
      <c r="EK416" s="228"/>
      <c r="EL416" s="228"/>
      <c r="EM416" s="228"/>
    </row>
    <row r="417" spans="92:143" ht="15" customHeight="1">
      <c r="CN417" s="222"/>
      <c r="CV417" s="228"/>
      <c r="CW417" s="228"/>
      <c r="CX417" s="228"/>
      <c r="CY417" s="228"/>
      <c r="CZ417" s="228"/>
      <c r="DA417" s="228"/>
      <c r="DB417" s="228"/>
      <c r="DC417" s="228"/>
      <c r="DD417" s="228"/>
      <c r="DE417" s="228"/>
      <c r="DF417" s="228"/>
      <c r="DG417" s="228"/>
      <c r="DH417" s="228"/>
      <c r="DI417" s="228"/>
      <c r="DJ417" s="228"/>
      <c r="DK417" s="228"/>
      <c r="DL417" s="228"/>
      <c r="DM417" s="228"/>
      <c r="DN417" s="228"/>
      <c r="DO417" s="228"/>
      <c r="DP417" s="228"/>
      <c r="DQ417" s="228"/>
      <c r="DR417" s="228"/>
      <c r="DS417" s="228"/>
      <c r="DT417" s="228"/>
      <c r="DU417" s="228"/>
      <c r="DV417" s="228"/>
      <c r="DW417" s="228"/>
      <c r="DX417" s="228"/>
      <c r="DY417" s="228"/>
      <c r="DZ417" s="228"/>
      <c r="EA417" s="228"/>
      <c r="EB417" s="228"/>
      <c r="EC417" s="228"/>
      <c r="ED417" s="228"/>
      <c r="EE417" s="228"/>
      <c r="EF417" s="228"/>
      <c r="EG417" s="228"/>
      <c r="EH417" s="228"/>
      <c r="EI417" s="228"/>
      <c r="EJ417" s="228"/>
      <c r="EK417" s="228"/>
      <c r="EL417" s="228"/>
      <c r="EM417" s="228"/>
    </row>
    <row r="418" spans="92:143" ht="15" customHeight="1">
      <c r="CN418" s="222"/>
      <c r="CV418" s="228"/>
      <c r="CW418" s="228"/>
      <c r="CX418" s="228"/>
      <c r="CY418" s="228"/>
      <c r="CZ418" s="228"/>
      <c r="DA418" s="228"/>
      <c r="DB418" s="228"/>
      <c r="DC418" s="228"/>
      <c r="DD418" s="228"/>
      <c r="DE418" s="228"/>
      <c r="DF418" s="228"/>
      <c r="DG418" s="228"/>
      <c r="DH418" s="228"/>
      <c r="DI418" s="228"/>
      <c r="DJ418" s="228"/>
      <c r="DK418" s="228"/>
      <c r="DL418" s="228"/>
      <c r="DM418" s="228"/>
      <c r="DN418" s="228"/>
      <c r="DO418" s="228"/>
      <c r="DP418" s="228"/>
      <c r="DQ418" s="228"/>
      <c r="DR418" s="228"/>
      <c r="DS418" s="228"/>
      <c r="DT418" s="228"/>
      <c r="DU418" s="228"/>
      <c r="DV418" s="228"/>
      <c r="DW418" s="228"/>
      <c r="DX418" s="228"/>
      <c r="DY418" s="228"/>
      <c r="DZ418" s="228"/>
      <c r="EA418" s="228"/>
      <c r="EB418" s="228"/>
      <c r="EC418" s="228"/>
      <c r="ED418" s="228"/>
      <c r="EE418" s="228"/>
      <c r="EF418" s="228"/>
      <c r="EG418" s="228"/>
      <c r="EH418" s="228"/>
      <c r="EI418" s="228"/>
      <c r="EJ418" s="228"/>
      <c r="EK418" s="228"/>
      <c r="EL418" s="228"/>
      <c r="EM418" s="228"/>
    </row>
    <row r="419" spans="92:143" ht="15" customHeight="1">
      <c r="CN419" s="222"/>
      <c r="CV419" s="228"/>
      <c r="CW419" s="228"/>
      <c r="CX419" s="228"/>
      <c r="CY419" s="228"/>
      <c r="CZ419" s="228"/>
      <c r="DA419" s="228"/>
      <c r="DB419" s="228"/>
      <c r="DC419" s="228"/>
      <c r="DD419" s="228"/>
      <c r="DE419" s="228"/>
      <c r="DF419" s="228"/>
      <c r="DG419" s="228"/>
      <c r="DH419" s="228"/>
      <c r="DI419" s="228"/>
      <c r="DJ419" s="228"/>
      <c r="DK419" s="228"/>
      <c r="DL419" s="228"/>
      <c r="DM419" s="228"/>
      <c r="DN419" s="228"/>
      <c r="DO419" s="228"/>
      <c r="DP419" s="228"/>
      <c r="DQ419" s="228"/>
      <c r="DR419" s="228"/>
      <c r="DS419" s="228"/>
      <c r="DT419" s="228"/>
      <c r="DU419" s="228"/>
      <c r="DV419" s="228"/>
      <c r="DW419" s="228"/>
      <c r="DX419" s="228"/>
      <c r="DY419" s="228"/>
      <c r="DZ419" s="228"/>
      <c r="EA419" s="228"/>
      <c r="EB419" s="228"/>
      <c r="EC419" s="228"/>
      <c r="ED419" s="228"/>
      <c r="EE419" s="228"/>
      <c r="EF419" s="228"/>
      <c r="EG419" s="228"/>
      <c r="EH419" s="228"/>
      <c r="EI419" s="228"/>
      <c r="EJ419" s="228"/>
      <c r="EK419" s="228"/>
      <c r="EL419" s="228"/>
      <c r="EM419" s="228"/>
    </row>
    <row r="420" spans="92:143" ht="15" customHeight="1">
      <c r="CN420" s="222"/>
      <c r="CV420" s="228"/>
      <c r="CW420" s="228"/>
      <c r="CX420" s="228"/>
      <c r="CY420" s="228"/>
      <c r="CZ420" s="228"/>
      <c r="DA420" s="228"/>
      <c r="DB420" s="228"/>
      <c r="DC420" s="228"/>
      <c r="DD420" s="228"/>
      <c r="DE420" s="228"/>
      <c r="DF420" s="228"/>
      <c r="DG420" s="228"/>
      <c r="DH420" s="228"/>
      <c r="DI420" s="228"/>
      <c r="DJ420" s="228"/>
      <c r="DK420" s="228"/>
      <c r="DL420" s="228"/>
      <c r="DM420" s="228"/>
      <c r="DN420" s="228"/>
      <c r="DO420" s="228"/>
      <c r="DP420" s="228"/>
      <c r="DQ420" s="228"/>
      <c r="DR420" s="228"/>
      <c r="DS420" s="228"/>
      <c r="DT420" s="228"/>
      <c r="DU420" s="228"/>
      <c r="DV420" s="228"/>
      <c r="DW420" s="228"/>
      <c r="DX420" s="228"/>
      <c r="DY420" s="228"/>
      <c r="DZ420" s="228"/>
      <c r="EA420" s="228"/>
      <c r="EB420" s="228"/>
      <c r="EC420" s="228"/>
      <c r="ED420" s="228"/>
      <c r="EE420" s="228"/>
      <c r="EF420" s="228"/>
      <c r="EG420" s="228"/>
      <c r="EH420" s="228"/>
      <c r="EI420" s="228"/>
      <c r="EJ420" s="228"/>
      <c r="EK420" s="228"/>
      <c r="EL420" s="228"/>
      <c r="EM420" s="228"/>
    </row>
    <row r="421" spans="92:143" ht="15" customHeight="1">
      <c r="CN421" s="222"/>
      <c r="CV421" s="228"/>
      <c r="CW421" s="228"/>
      <c r="CX421" s="228"/>
      <c r="CY421" s="228"/>
      <c r="CZ421" s="228"/>
      <c r="DA421" s="228"/>
      <c r="DB421" s="228"/>
      <c r="DC421" s="228"/>
      <c r="DD421" s="228"/>
      <c r="DE421" s="228"/>
      <c r="DF421" s="228"/>
      <c r="DG421" s="228"/>
      <c r="DH421" s="228"/>
      <c r="DI421" s="228"/>
      <c r="DJ421" s="228"/>
      <c r="DK421" s="228"/>
      <c r="DL421" s="228"/>
      <c r="DM421" s="228"/>
      <c r="DN421" s="228"/>
      <c r="DO421" s="228"/>
      <c r="DP421" s="228"/>
      <c r="DQ421" s="228"/>
      <c r="DR421" s="228"/>
      <c r="DS421" s="228"/>
      <c r="DT421" s="228"/>
      <c r="DU421" s="228"/>
      <c r="DV421" s="228"/>
      <c r="DW421" s="228"/>
      <c r="DX421" s="228"/>
      <c r="DY421" s="228"/>
      <c r="DZ421" s="228"/>
      <c r="EA421" s="228"/>
      <c r="EB421" s="228"/>
      <c r="EC421" s="228"/>
      <c r="ED421" s="228"/>
      <c r="EE421" s="228"/>
      <c r="EF421" s="228"/>
      <c r="EG421" s="228"/>
      <c r="EH421" s="228"/>
      <c r="EI421" s="228"/>
      <c r="EJ421" s="228"/>
      <c r="EK421" s="228"/>
      <c r="EL421" s="228"/>
      <c r="EM421" s="228"/>
    </row>
    <row r="422" spans="92:143" ht="15" customHeight="1">
      <c r="CN422" s="222"/>
      <c r="CV422" s="228"/>
      <c r="CW422" s="228"/>
      <c r="CX422" s="228"/>
      <c r="CY422" s="228"/>
      <c r="CZ422" s="228"/>
      <c r="DA422" s="228"/>
      <c r="DB422" s="228"/>
      <c r="DC422" s="228"/>
      <c r="DD422" s="228"/>
      <c r="DE422" s="228"/>
      <c r="DF422" s="228"/>
      <c r="DG422" s="228"/>
      <c r="DH422" s="228"/>
      <c r="DI422" s="228"/>
      <c r="DJ422" s="228"/>
      <c r="DK422" s="228"/>
      <c r="DL422" s="228"/>
      <c r="DM422" s="228"/>
      <c r="DN422" s="228"/>
      <c r="DO422" s="228"/>
      <c r="DP422" s="228"/>
      <c r="DQ422" s="228"/>
      <c r="DR422" s="228"/>
      <c r="DS422" s="228"/>
      <c r="DT422" s="228"/>
      <c r="DU422" s="228"/>
      <c r="DV422" s="228"/>
      <c r="DW422" s="228"/>
      <c r="DX422" s="228"/>
      <c r="DY422" s="228"/>
      <c r="DZ422" s="228"/>
      <c r="EA422" s="228"/>
      <c r="EB422" s="228"/>
      <c r="EC422" s="228"/>
      <c r="ED422" s="228"/>
      <c r="EE422" s="228"/>
      <c r="EF422" s="228"/>
      <c r="EG422" s="228"/>
      <c r="EH422" s="228"/>
      <c r="EI422" s="228"/>
      <c r="EJ422" s="228"/>
      <c r="EK422" s="228"/>
      <c r="EL422" s="228"/>
      <c r="EM422" s="228"/>
    </row>
    <row r="423" spans="92:143" ht="15" customHeight="1">
      <c r="CN423" s="222"/>
      <c r="CV423" s="228"/>
      <c r="CW423" s="228"/>
      <c r="CX423" s="228"/>
      <c r="CY423" s="228"/>
      <c r="CZ423" s="228"/>
      <c r="DA423" s="228"/>
      <c r="DB423" s="228"/>
      <c r="DC423" s="228"/>
      <c r="DD423" s="228"/>
      <c r="DE423" s="228"/>
      <c r="DF423" s="228"/>
      <c r="DG423" s="228"/>
      <c r="DH423" s="228"/>
      <c r="DI423" s="228"/>
      <c r="DJ423" s="228"/>
      <c r="DK423" s="228"/>
      <c r="DL423" s="228"/>
      <c r="DM423" s="228"/>
      <c r="DN423" s="228"/>
      <c r="DO423" s="228"/>
      <c r="DP423" s="228"/>
      <c r="DQ423" s="228"/>
      <c r="DR423" s="228"/>
      <c r="DS423" s="228"/>
      <c r="DT423" s="228"/>
      <c r="DU423" s="228"/>
      <c r="DV423" s="228"/>
      <c r="DW423" s="228"/>
      <c r="DX423" s="228"/>
      <c r="DY423" s="228"/>
      <c r="DZ423" s="228"/>
      <c r="EA423" s="228"/>
      <c r="EB423" s="228"/>
      <c r="EC423" s="228"/>
      <c r="ED423" s="228"/>
      <c r="EE423" s="228"/>
      <c r="EF423" s="228"/>
      <c r="EG423" s="228"/>
      <c r="EH423" s="228"/>
      <c r="EI423" s="228"/>
      <c r="EJ423" s="228"/>
      <c r="EK423" s="228"/>
      <c r="EL423" s="228"/>
      <c r="EM423" s="228"/>
    </row>
    <row r="424" spans="92:143" ht="15" customHeight="1">
      <c r="CN424" s="222"/>
      <c r="CV424" s="228"/>
      <c r="CW424" s="228"/>
      <c r="CX424" s="228"/>
      <c r="CY424" s="228"/>
      <c r="CZ424" s="228"/>
      <c r="DA424" s="228"/>
      <c r="DB424" s="228"/>
      <c r="DC424" s="228"/>
      <c r="DD424" s="228"/>
      <c r="DE424" s="228"/>
      <c r="DF424" s="228"/>
      <c r="DG424" s="228"/>
      <c r="DH424" s="228"/>
      <c r="DI424" s="228"/>
      <c r="DJ424" s="228"/>
      <c r="DK424" s="228"/>
      <c r="DL424" s="228"/>
      <c r="DM424" s="228"/>
      <c r="DN424" s="228"/>
      <c r="DO424" s="228"/>
      <c r="DP424" s="228"/>
      <c r="DQ424" s="228"/>
      <c r="DR424" s="228"/>
      <c r="DS424" s="228"/>
      <c r="DT424" s="228"/>
      <c r="DU424" s="228"/>
      <c r="DV424" s="228"/>
      <c r="DW424" s="228"/>
      <c r="DX424" s="228"/>
      <c r="DY424" s="228"/>
      <c r="DZ424" s="228"/>
      <c r="EA424" s="228"/>
      <c r="EB424" s="228"/>
      <c r="EC424" s="228"/>
      <c r="ED424" s="228"/>
      <c r="EE424" s="228"/>
      <c r="EF424" s="228"/>
      <c r="EG424" s="228"/>
      <c r="EH424" s="228"/>
      <c r="EI424" s="228"/>
      <c r="EJ424" s="228"/>
      <c r="EK424" s="228"/>
      <c r="EL424" s="228"/>
      <c r="EM424" s="228"/>
    </row>
    <row r="425" spans="92:143" ht="15" customHeight="1">
      <c r="CN425" s="222"/>
      <c r="CV425" s="228"/>
      <c r="CW425" s="228"/>
      <c r="CX425" s="228"/>
      <c r="CY425" s="228"/>
      <c r="CZ425" s="228"/>
      <c r="DA425" s="228"/>
      <c r="DB425" s="228"/>
      <c r="DC425" s="228"/>
      <c r="DD425" s="228"/>
      <c r="DE425" s="228"/>
      <c r="DF425" s="228"/>
      <c r="DG425" s="228"/>
      <c r="DH425" s="228"/>
      <c r="DI425" s="228"/>
      <c r="DJ425" s="228"/>
      <c r="DK425" s="228"/>
      <c r="DL425" s="228"/>
      <c r="DM425" s="228"/>
      <c r="DN425" s="228"/>
      <c r="DO425" s="228"/>
      <c r="DP425" s="228"/>
      <c r="DQ425" s="228"/>
      <c r="DR425" s="228"/>
      <c r="DS425" s="228"/>
      <c r="DT425" s="228"/>
      <c r="DU425" s="228"/>
      <c r="DV425" s="228"/>
      <c r="DW425" s="228"/>
      <c r="DX425" s="228"/>
      <c r="DY425" s="228"/>
      <c r="DZ425" s="228"/>
      <c r="EA425" s="228"/>
      <c r="EB425" s="228"/>
      <c r="EC425" s="228"/>
      <c r="ED425" s="228"/>
      <c r="EE425" s="228"/>
      <c r="EF425" s="228"/>
      <c r="EG425" s="228"/>
      <c r="EH425" s="228"/>
      <c r="EI425" s="228"/>
      <c r="EJ425" s="228"/>
      <c r="EK425" s="228"/>
      <c r="EL425" s="228"/>
      <c r="EM425" s="228"/>
    </row>
    <row r="426" spans="92:143" ht="15" customHeight="1">
      <c r="CN426" s="222"/>
      <c r="CV426" s="228"/>
      <c r="CW426" s="228"/>
      <c r="CX426" s="228"/>
      <c r="CY426" s="228"/>
      <c r="CZ426" s="228"/>
      <c r="DA426" s="228"/>
      <c r="DB426" s="228"/>
      <c r="DC426" s="228"/>
      <c r="DD426" s="228"/>
      <c r="DE426" s="228"/>
      <c r="DF426" s="228"/>
      <c r="DG426" s="228"/>
      <c r="DH426" s="228"/>
      <c r="DI426" s="228"/>
      <c r="DJ426" s="228"/>
      <c r="DK426" s="228"/>
      <c r="DL426" s="228"/>
      <c r="DM426" s="228"/>
      <c r="DN426" s="228"/>
      <c r="DO426" s="228"/>
      <c r="DP426" s="228"/>
      <c r="DQ426" s="228"/>
      <c r="DR426" s="228"/>
      <c r="DS426" s="228"/>
      <c r="DT426" s="228"/>
      <c r="DU426" s="228"/>
      <c r="DV426" s="228"/>
      <c r="DW426" s="228"/>
      <c r="DX426" s="228"/>
      <c r="DY426" s="228"/>
      <c r="DZ426" s="228"/>
      <c r="EA426" s="228"/>
      <c r="EB426" s="228"/>
      <c r="EC426" s="228"/>
      <c r="ED426" s="228"/>
      <c r="EE426" s="228"/>
      <c r="EF426" s="228"/>
      <c r="EG426" s="228"/>
      <c r="EH426" s="228"/>
      <c r="EI426" s="228"/>
      <c r="EJ426" s="228"/>
      <c r="EK426" s="228"/>
      <c r="EL426" s="228"/>
      <c r="EM426" s="228"/>
    </row>
    <row r="427" spans="92:143" ht="15" customHeight="1">
      <c r="CN427" s="222"/>
      <c r="CV427" s="228"/>
      <c r="CW427" s="228"/>
      <c r="CX427" s="228"/>
      <c r="CY427" s="228"/>
      <c r="CZ427" s="228"/>
      <c r="DA427" s="228"/>
      <c r="DB427" s="228"/>
      <c r="DC427" s="228"/>
      <c r="DD427" s="228"/>
      <c r="DE427" s="228"/>
      <c r="DF427" s="228"/>
      <c r="DG427" s="228"/>
      <c r="DH427" s="228"/>
      <c r="DI427" s="228"/>
      <c r="DJ427" s="228"/>
      <c r="DK427" s="228"/>
      <c r="DL427" s="228"/>
      <c r="DM427" s="228"/>
      <c r="DN427" s="228"/>
      <c r="DO427" s="228"/>
      <c r="DP427" s="228"/>
      <c r="DQ427" s="228"/>
      <c r="DR427" s="228"/>
      <c r="DS427" s="228"/>
      <c r="DT427" s="228"/>
      <c r="DU427" s="228"/>
      <c r="DV427" s="228"/>
      <c r="DW427" s="228"/>
      <c r="DX427" s="228"/>
      <c r="DY427" s="228"/>
      <c r="DZ427" s="228"/>
      <c r="EA427" s="228"/>
      <c r="EB427" s="228"/>
      <c r="EC427" s="228"/>
      <c r="ED427" s="228"/>
      <c r="EE427" s="228"/>
      <c r="EF427" s="228"/>
      <c r="EG427" s="228"/>
      <c r="EH427" s="228"/>
      <c r="EI427" s="228"/>
      <c r="EJ427" s="228"/>
      <c r="EK427" s="228"/>
      <c r="EL427" s="228"/>
      <c r="EM427" s="228"/>
    </row>
    <row r="428" spans="92:143" ht="15" customHeight="1">
      <c r="CN428" s="222"/>
      <c r="CV428" s="228"/>
      <c r="CW428" s="228"/>
      <c r="CX428" s="228"/>
      <c r="CY428" s="228"/>
      <c r="CZ428" s="228"/>
      <c r="DA428" s="228"/>
      <c r="DB428" s="228"/>
      <c r="DC428" s="228"/>
      <c r="DD428" s="228"/>
      <c r="DE428" s="228"/>
      <c r="DF428" s="228"/>
      <c r="DG428" s="228"/>
      <c r="DH428" s="228"/>
      <c r="DI428" s="228"/>
      <c r="DJ428" s="228"/>
      <c r="DK428" s="228"/>
      <c r="DL428" s="228"/>
      <c r="DM428" s="228"/>
      <c r="DN428" s="228"/>
      <c r="DO428" s="228"/>
      <c r="DP428" s="228"/>
      <c r="DQ428" s="228"/>
      <c r="DR428" s="228"/>
      <c r="DS428" s="228"/>
      <c r="DT428" s="228"/>
      <c r="DU428" s="228"/>
      <c r="DV428" s="228"/>
      <c r="DW428" s="228"/>
      <c r="DX428" s="228"/>
      <c r="DY428" s="228"/>
      <c r="DZ428" s="228"/>
      <c r="EA428" s="228"/>
      <c r="EB428" s="228"/>
      <c r="EC428" s="228"/>
      <c r="ED428" s="228"/>
      <c r="EE428" s="228"/>
      <c r="EF428" s="228"/>
      <c r="EG428" s="228"/>
      <c r="EH428" s="228"/>
      <c r="EI428" s="228"/>
      <c r="EJ428" s="228"/>
      <c r="EK428" s="228"/>
      <c r="EL428" s="228"/>
      <c r="EM428" s="228"/>
    </row>
    <row r="429" spans="92:143" ht="15" customHeight="1">
      <c r="CN429" s="222"/>
      <c r="CV429" s="228"/>
      <c r="CW429" s="228"/>
      <c r="CX429" s="228"/>
      <c r="CY429" s="228"/>
      <c r="CZ429" s="228"/>
      <c r="DA429" s="228"/>
      <c r="DB429" s="228"/>
      <c r="DC429" s="228"/>
      <c r="DD429" s="228"/>
      <c r="DE429" s="228"/>
      <c r="DF429" s="228"/>
      <c r="DG429" s="228"/>
      <c r="DH429" s="228"/>
      <c r="DI429" s="228"/>
      <c r="DJ429" s="228"/>
      <c r="DK429" s="228"/>
      <c r="DL429" s="228"/>
      <c r="DM429" s="228"/>
      <c r="DN429" s="228"/>
      <c r="DO429" s="228"/>
      <c r="DP429" s="228"/>
      <c r="DQ429" s="228"/>
      <c r="DR429" s="228"/>
      <c r="DS429" s="228"/>
      <c r="DT429" s="228"/>
      <c r="DU429" s="228"/>
      <c r="DV429" s="228"/>
      <c r="DW429" s="228"/>
      <c r="DX429" s="228"/>
      <c r="DY429" s="228"/>
      <c r="DZ429" s="228"/>
      <c r="EA429" s="228"/>
      <c r="EB429" s="228"/>
      <c r="EC429" s="228"/>
      <c r="ED429" s="228"/>
      <c r="EE429" s="228"/>
      <c r="EF429" s="228"/>
      <c r="EG429" s="228"/>
      <c r="EH429" s="228"/>
      <c r="EI429" s="228"/>
      <c r="EJ429" s="228"/>
      <c r="EK429" s="228"/>
      <c r="EL429" s="228"/>
      <c r="EM429" s="228"/>
    </row>
    <row r="430" spans="92:143" ht="15" customHeight="1">
      <c r="CN430" s="222"/>
      <c r="CV430" s="228"/>
      <c r="CW430" s="228"/>
      <c r="CX430" s="228"/>
      <c r="CY430" s="228"/>
      <c r="CZ430" s="228"/>
      <c r="DA430" s="228"/>
      <c r="DB430" s="228"/>
      <c r="DC430" s="228"/>
      <c r="DD430" s="228"/>
      <c r="DE430" s="228"/>
      <c r="DF430" s="228"/>
      <c r="DG430" s="228"/>
      <c r="DH430" s="228"/>
      <c r="DI430" s="228"/>
      <c r="DJ430" s="228"/>
      <c r="DK430" s="228"/>
      <c r="DL430" s="228"/>
      <c r="DM430" s="228"/>
      <c r="DN430" s="228"/>
      <c r="DO430" s="228"/>
      <c r="DP430" s="228"/>
      <c r="DQ430" s="228"/>
      <c r="DR430" s="228"/>
      <c r="DS430" s="228"/>
      <c r="DT430" s="228"/>
      <c r="DU430" s="228"/>
      <c r="DV430" s="228"/>
      <c r="DW430" s="228"/>
      <c r="DX430" s="228"/>
      <c r="DY430" s="228"/>
      <c r="DZ430" s="228"/>
      <c r="EA430" s="228"/>
      <c r="EB430" s="228"/>
      <c r="EC430" s="228"/>
      <c r="ED430" s="228"/>
      <c r="EE430" s="228"/>
      <c r="EF430" s="228"/>
      <c r="EG430" s="228"/>
      <c r="EH430" s="228"/>
      <c r="EI430" s="228"/>
      <c r="EJ430" s="228"/>
      <c r="EK430" s="228"/>
      <c r="EL430" s="228"/>
      <c r="EM430" s="228"/>
    </row>
    <row r="431" spans="92:143" ht="15" customHeight="1">
      <c r="CN431" s="222"/>
      <c r="CV431" s="228"/>
      <c r="CW431" s="228"/>
      <c r="CX431" s="228"/>
      <c r="CY431" s="228"/>
      <c r="CZ431" s="228"/>
      <c r="DA431" s="228"/>
      <c r="DB431" s="228"/>
      <c r="DC431" s="228"/>
      <c r="DD431" s="228"/>
      <c r="DE431" s="228"/>
      <c r="DF431" s="228"/>
      <c r="DG431" s="228"/>
      <c r="DH431" s="228"/>
      <c r="DI431" s="228"/>
      <c r="DJ431" s="228"/>
      <c r="DK431" s="228"/>
      <c r="DL431" s="228"/>
      <c r="DM431" s="228"/>
      <c r="DN431" s="228"/>
      <c r="DO431" s="228"/>
      <c r="DP431" s="228"/>
      <c r="DQ431" s="228"/>
      <c r="DR431" s="228"/>
      <c r="DS431" s="228"/>
      <c r="DT431" s="228"/>
      <c r="DU431" s="228"/>
      <c r="DV431" s="228"/>
      <c r="DW431" s="228"/>
      <c r="DX431" s="228"/>
      <c r="DY431" s="228"/>
      <c r="DZ431" s="228"/>
      <c r="EA431" s="228"/>
      <c r="EB431" s="228"/>
      <c r="EC431" s="228"/>
      <c r="ED431" s="228"/>
      <c r="EE431" s="228"/>
      <c r="EF431" s="228"/>
      <c r="EG431" s="228"/>
      <c r="EH431" s="228"/>
      <c r="EI431" s="228"/>
      <c r="EJ431" s="228"/>
      <c r="EK431" s="228"/>
      <c r="EL431" s="228"/>
      <c r="EM431" s="228"/>
    </row>
    <row r="432" spans="92:143" ht="15" customHeight="1">
      <c r="CN432" s="222"/>
      <c r="CV432" s="228"/>
      <c r="CW432" s="228"/>
      <c r="CX432" s="228"/>
      <c r="CY432" s="228"/>
      <c r="CZ432" s="228"/>
      <c r="DA432" s="228"/>
      <c r="DB432" s="228"/>
      <c r="DC432" s="228"/>
      <c r="DD432" s="228"/>
      <c r="DE432" s="228"/>
      <c r="DF432" s="228"/>
      <c r="DG432" s="228"/>
      <c r="DH432" s="228"/>
      <c r="DI432" s="228"/>
      <c r="DJ432" s="228"/>
      <c r="DK432" s="228"/>
      <c r="DL432" s="228"/>
      <c r="DM432" s="228"/>
      <c r="DN432" s="228"/>
      <c r="DO432" s="228"/>
      <c r="DP432" s="228"/>
      <c r="DQ432" s="228"/>
      <c r="DR432" s="228"/>
      <c r="DS432" s="228"/>
      <c r="DT432" s="228"/>
      <c r="DU432" s="228"/>
      <c r="DV432" s="228"/>
      <c r="DW432" s="228"/>
      <c r="DX432" s="228"/>
      <c r="DY432" s="228"/>
      <c r="DZ432" s="228"/>
      <c r="EA432" s="228"/>
      <c r="EB432" s="228"/>
      <c r="EC432" s="228"/>
      <c r="ED432" s="228"/>
      <c r="EE432" s="228"/>
      <c r="EF432" s="228"/>
      <c r="EG432" s="228"/>
      <c r="EH432" s="228"/>
      <c r="EI432" s="228"/>
      <c r="EJ432" s="228"/>
      <c r="EK432" s="228"/>
      <c r="EL432" s="228"/>
      <c r="EM432" s="228"/>
    </row>
    <row r="433" spans="92:143" ht="15" customHeight="1">
      <c r="CN433" s="222"/>
      <c r="CV433" s="228"/>
      <c r="CW433" s="228"/>
      <c r="CX433" s="228"/>
      <c r="CY433" s="228"/>
      <c r="CZ433" s="228"/>
      <c r="DA433" s="228"/>
      <c r="DB433" s="228"/>
      <c r="DC433" s="228"/>
      <c r="DD433" s="228"/>
      <c r="DE433" s="228"/>
      <c r="DF433" s="228"/>
      <c r="DG433" s="228"/>
      <c r="DH433" s="228"/>
      <c r="DI433" s="228"/>
      <c r="DJ433" s="228"/>
      <c r="DK433" s="228"/>
      <c r="DL433" s="228"/>
      <c r="DM433" s="228"/>
      <c r="DN433" s="228"/>
      <c r="DO433" s="228"/>
      <c r="DP433" s="228"/>
      <c r="DQ433" s="228"/>
      <c r="DR433" s="228"/>
      <c r="DS433" s="228"/>
      <c r="DT433" s="228"/>
      <c r="DU433" s="228"/>
      <c r="DV433" s="228"/>
      <c r="DW433" s="228"/>
      <c r="DX433" s="228"/>
      <c r="DY433" s="228"/>
      <c r="DZ433" s="228"/>
      <c r="EA433" s="228"/>
      <c r="EB433" s="228"/>
      <c r="EC433" s="228"/>
      <c r="ED433" s="228"/>
      <c r="EE433" s="228"/>
      <c r="EF433" s="228"/>
      <c r="EG433" s="228"/>
      <c r="EH433" s="228"/>
      <c r="EI433" s="228"/>
      <c r="EJ433" s="228"/>
      <c r="EK433" s="228"/>
      <c r="EL433" s="228"/>
      <c r="EM433" s="228"/>
    </row>
    <row r="434" spans="92:143" ht="15" customHeight="1">
      <c r="CN434" s="222"/>
      <c r="CV434" s="228"/>
      <c r="CW434" s="228"/>
      <c r="CX434" s="228"/>
      <c r="CY434" s="228"/>
      <c r="CZ434" s="228"/>
      <c r="DA434" s="228"/>
      <c r="DB434" s="228"/>
      <c r="DC434" s="228"/>
      <c r="DD434" s="228"/>
      <c r="DE434" s="228"/>
      <c r="DF434" s="228"/>
      <c r="DG434" s="228"/>
      <c r="DH434" s="228"/>
      <c r="DI434" s="228"/>
      <c r="DJ434" s="228"/>
      <c r="DK434" s="228"/>
      <c r="DL434" s="228"/>
      <c r="DM434" s="228"/>
      <c r="DN434" s="228"/>
      <c r="DO434" s="228"/>
      <c r="DP434" s="228"/>
      <c r="DQ434" s="228"/>
      <c r="DR434" s="228"/>
      <c r="DS434" s="228"/>
      <c r="DT434" s="228"/>
      <c r="DU434" s="228"/>
      <c r="DV434" s="228"/>
      <c r="DW434" s="228"/>
      <c r="DX434" s="228"/>
      <c r="DY434" s="228"/>
      <c r="DZ434" s="228"/>
      <c r="EA434" s="228"/>
      <c r="EB434" s="228"/>
      <c r="EC434" s="228"/>
      <c r="ED434" s="228"/>
      <c r="EE434" s="228"/>
      <c r="EF434" s="228"/>
      <c r="EG434" s="228"/>
      <c r="EH434" s="228"/>
      <c r="EI434" s="228"/>
      <c r="EJ434" s="228"/>
      <c r="EK434" s="228"/>
      <c r="EL434" s="228"/>
      <c r="EM434" s="228"/>
    </row>
    <row r="435" spans="92:143" ht="15" customHeight="1">
      <c r="CN435" s="222"/>
      <c r="CV435" s="228"/>
      <c r="CW435" s="228"/>
      <c r="CX435" s="228"/>
      <c r="CY435" s="228"/>
      <c r="CZ435" s="228"/>
      <c r="DA435" s="228"/>
      <c r="DB435" s="228"/>
      <c r="DC435" s="228"/>
      <c r="DD435" s="228"/>
      <c r="DE435" s="228"/>
      <c r="DF435" s="228"/>
      <c r="DG435" s="228"/>
      <c r="DH435" s="228"/>
      <c r="DI435" s="228"/>
      <c r="DJ435" s="228"/>
      <c r="DK435" s="228"/>
      <c r="DL435" s="228"/>
      <c r="DM435" s="228"/>
      <c r="DN435" s="228"/>
      <c r="DO435" s="228"/>
      <c r="DP435" s="228"/>
      <c r="DQ435" s="228"/>
      <c r="DR435" s="228"/>
      <c r="DS435" s="228"/>
      <c r="DT435" s="228"/>
      <c r="DU435" s="228"/>
      <c r="DV435" s="228"/>
      <c r="DW435" s="228"/>
      <c r="DX435" s="228"/>
      <c r="DY435" s="228"/>
      <c r="DZ435" s="228"/>
      <c r="EA435" s="228"/>
      <c r="EB435" s="228"/>
      <c r="EC435" s="228"/>
      <c r="ED435" s="228"/>
      <c r="EE435" s="228"/>
      <c r="EF435" s="228"/>
      <c r="EG435" s="228"/>
      <c r="EH435" s="228"/>
      <c r="EI435" s="228"/>
      <c r="EJ435" s="228"/>
      <c r="EK435" s="228"/>
      <c r="EL435" s="228"/>
      <c r="EM435" s="228"/>
    </row>
    <row r="436" spans="92:143" ht="15" customHeight="1">
      <c r="CN436" s="222"/>
      <c r="CV436" s="228"/>
      <c r="CW436" s="228"/>
      <c r="CX436" s="228"/>
      <c r="CY436" s="228"/>
      <c r="CZ436" s="228"/>
      <c r="DA436" s="228"/>
      <c r="DB436" s="228"/>
      <c r="DC436" s="228"/>
      <c r="DD436" s="228"/>
      <c r="DE436" s="228"/>
      <c r="DF436" s="228"/>
      <c r="DG436" s="228"/>
      <c r="DH436" s="228"/>
      <c r="DI436" s="228"/>
      <c r="DJ436" s="228"/>
      <c r="DK436" s="228"/>
      <c r="DL436" s="228"/>
      <c r="DM436" s="228"/>
      <c r="DN436" s="228"/>
      <c r="DO436" s="228"/>
      <c r="DP436" s="228"/>
      <c r="DQ436" s="228"/>
      <c r="DR436" s="228"/>
      <c r="DS436" s="228"/>
      <c r="DT436" s="228"/>
      <c r="DU436" s="228"/>
      <c r="DV436" s="228"/>
      <c r="DW436" s="228"/>
      <c r="DX436" s="228"/>
      <c r="DY436" s="228"/>
      <c r="DZ436" s="228"/>
      <c r="EA436" s="228"/>
      <c r="EB436" s="228"/>
      <c r="EC436" s="228"/>
      <c r="ED436" s="228"/>
      <c r="EE436" s="228"/>
      <c r="EF436" s="228"/>
      <c r="EG436" s="228"/>
      <c r="EH436" s="228"/>
      <c r="EI436" s="228"/>
      <c r="EJ436" s="228"/>
      <c r="EK436" s="228"/>
      <c r="EL436" s="228"/>
      <c r="EM436" s="228"/>
    </row>
    <row r="437" spans="92:143" ht="15" customHeight="1">
      <c r="CN437" s="222"/>
      <c r="CV437" s="228"/>
      <c r="CW437" s="228"/>
      <c r="CX437" s="228"/>
      <c r="CY437" s="228"/>
      <c r="CZ437" s="228"/>
      <c r="DA437" s="228"/>
      <c r="DB437" s="228"/>
      <c r="DC437" s="228"/>
      <c r="DD437" s="228"/>
      <c r="DE437" s="228"/>
      <c r="DF437" s="228"/>
      <c r="DG437" s="228"/>
      <c r="DH437" s="228"/>
      <c r="DI437" s="228"/>
      <c r="DJ437" s="228"/>
      <c r="DK437" s="228"/>
      <c r="DL437" s="228"/>
      <c r="DM437" s="228"/>
      <c r="DN437" s="228"/>
      <c r="DO437" s="228"/>
      <c r="DP437" s="228"/>
      <c r="DQ437" s="228"/>
      <c r="DR437" s="228"/>
      <c r="DS437" s="228"/>
      <c r="DT437" s="228"/>
      <c r="DU437" s="228"/>
      <c r="DV437" s="228"/>
      <c r="DW437" s="228"/>
      <c r="DX437" s="228"/>
      <c r="DY437" s="228"/>
      <c r="DZ437" s="228"/>
      <c r="EA437" s="228"/>
      <c r="EB437" s="228"/>
      <c r="EC437" s="228"/>
      <c r="ED437" s="228"/>
      <c r="EE437" s="228"/>
      <c r="EF437" s="228"/>
      <c r="EG437" s="228"/>
      <c r="EH437" s="228"/>
      <c r="EI437" s="228"/>
      <c r="EJ437" s="228"/>
      <c r="EK437" s="228"/>
      <c r="EL437" s="228"/>
      <c r="EM437" s="228"/>
    </row>
    <row r="438" spans="92:143" ht="15" customHeight="1">
      <c r="CN438" s="222"/>
      <c r="CV438" s="228"/>
      <c r="CW438" s="228"/>
      <c r="CX438" s="228"/>
      <c r="CY438" s="228"/>
      <c r="CZ438" s="228"/>
      <c r="DA438" s="228"/>
      <c r="DB438" s="228"/>
      <c r="DC438" s="228"/>
      <c r="DD438" s="228"/>
      <c r="DE438" s="228"/>
      <c r="DF438" s="228"/>
      <c r="DG438" s="228"/>
      <c r="DH438" s="228"/>
      <c r="DI438" s="228"/>
      <c r="DJ438" s="228"/>
      <c r="DK438" s="228"/>
      <c r="DL438" s="228"/>
      <c r="DM438" s="228"/>
      <c r="DN438" s="228"/>
      <c r="DO438" s="228"/>
      <c r="DP438" s="228"/>
      <c r="DQ438" s="228"/>
      <c r="DR438" s="228"/>
      <c r="DS438" s="228"/>
      <c r="DT438" s="228"/>
      <c r="DU438" s="228"/>
      <c r="DV438" s="228"/>
      <c r="DW438" s="228"/>
      <c r="DX438" s="228"/>
      <c r="DY438" s="228"/>
      <c r="DZ438" s="228"/>
      <c r="EA438" s="228"/>
      <c r="EB438" s="228"/>
      <c r="EC438" s="228"/>
      <c r="ED438" s="228"/>
      <c r="EE438" s="228"/>
      <c r="EF438" s="228"/>
      <c r="EG438" s="228"/>
      <c r="EH438" s="228"/>
      <c r="EI438" s="228"/>
      <c r="EJ438" s="228"/>
      <c r="EK438" s="228"/>
      <c r="EL438" s="228"/>
      <c r="EM438" s="228"/>
    </row>
    <row r="439" spans="92:143" ht="15" customHeight="1">
      <c r="CN439" s="222"/>
      <c r="CV439" s="228"/>
      <c r="CW439" s="228"/>
      <c r="CX439" s="228"/>
      <c r="CY439" s="228"/>
      <c r="CZ439" s="228"/>
      <c r="DA439" s="228"/>
      <c r="DB439" s="228"/>
      <c r="DC439" s="228"/>
      <c r="DD439" s="228"/>
      <c r="DE439" s="228"/>
      <c r="DF439" s="228"/>
      <c r="DG439" s="228"/>
      <c r="DH439" s="228"/>
      <c r="DI439" s="228"/>
      <c r="DJ439" s="228"/>
      <c r="DK439" s="228"/>
      <c r="DL439" s="228"/>
      <c r="DM439" s="228"/>
      <c r="DN439" s="228"/>
      <c r="DO439" s="228"/>
      <c r="DP439" s="228"/>
      <c r="DQ439" s="228"/>
      <c r="DR439" s="228"/>
      <c r="DS439" s="228"/>
      <c r="DT439" s="228"/>
      <c r="DU439" s="228"/>
      <c r="DV439" s="228"/>
      <c r="DW439" s="228"/>
      <c r="DX439" s="228"/>
      <c r="DY439" s="228"/>
      <c r="DZ439" s="228"/>
      <c r="EA439" s="228"/>
      <c r="EB439" s="228"/>
      <c r="EC439" s="228"/>
      <c r="ED439" s="228"/>
      <c r="EE439" s="228"/>
      <c r="EF439" s="228"/>
      <c r="EG439" s="228"/>
      <c r="EH439" s="228"/>
      <c r="EI439" s="228"/>
      <c r="EJ439" s="228"/>
      <c r="EK439" s="228"/>
      <c r="EL439" s="228"/>
      <c r="EM439" s="228"/>
    </row>
    <row r="440" spans="92:143" ht="15" customHeight="1">
      <c r="CN440" s="222"/>
      <c r="CV440" s="228"/>
      <c r="CW440" s="228"/>
      <c r="CX440" s="228"/>
      <c r="CY440" s="228"/>
      <c r="CZ440" s="228"/>
      <c r="DA440" s="228"/>
      <c r="DB440" s="228"/>
      <c r="DC440" s="228"/>
      <c r="DD440" s="228"/>
      <c r="DE440" s="228"/>
      <c r="DF440" s="228"/>
      <c r="DG440" s="228"/>
      <c r="DH440" s="228"/>
      <c r="DI440" s="228"/>
      <c r="DJ440" s="228"/>
      <c r="DK440" s="228"/>
      <c r="DL440" s="228"/>
      <c r="DM440" s="228"/>
      <c r="DN440" s="228"/>
      <c r="DO440" s="228"/>
      <c r="DP440" s="228"/>
      <c r="DQ440" s="228"/>
      <c r="DR440" s="228"/>
      <c r="DS440" s="228"/>
      <c r="DT440" s="228"/>
      <c r="DU440" s="228"/>
      <c r="DV440" s="228"/>
      <c r="DW440" s="228"/>
      <c r="DX440" s="228"/>
      <c r="DY440" s="228"/>
      <c r="DZ440" s="228"/>
      <c r="EA440" s="228"/>
      <c r="EB440" s="228"/>
      <c r="EC440" s="228"/>
      <c r="ED440" s="228"/>
      <c r="EE440" s="228"/>
      <c r="EF440" s="228"/>
      <c r="EG440" s="228"/>
      <c r="EH440" s="228"/>
      <c r="EI440" s="228"/>
      <c r="EJ440" s="228"/>
      <c r="EK440" s="228"/>
      <c r="EL440" s="228"/>
      <c r="EM440" s="228"/>
    </row>
    <row r="441" spans="92:143" ht="15" customHeight="1">
      <c r="CN441" s="222"/>
      <c r="CV441" s="228"/>
      <c r="CW441" s="228"/>
      <c r="CX441" s="228"/>
      <c r="CY441" s="228"/>
      <c r="CZ441" s="228"/>
      <c r="DA441" s="228"/>
      <c r="DB441" s="228"/>
      <c r="DC441" s="228"/>
      <c r="DD441" s="228"/>
      <c r="DE441" s="228"/>
      <c r="DF441" s="228"/>
      <c r="DG441" s="228"/>
      <c r="DH441" s="228"/>
      <c r="DI441" s="228"/>
      <c r="DJ441" s="228"/>
      <c r="DK441" s="228"/>
      <c r="DL441" s="228"/>
      <c r="DM441" s="228"/>
      <c r="DN441" s="228"/>
      <c r="DO441" s="228"/>
      <c r="DP441" s="228"/>
      <c r="DQ441" s="228"/>
      <c r="DR441" s="228"/>
      <c r="DS441" s="228"/>
      <c r="DT441" s="228"/>
      <c r="DU441" s="228"/>
      <c r="DV441" s="228"/>
      <c r="DW441" s="228"/>
      <c r="DX441" s="228"/>
      <c r="DY441" s="228"/>
      <c r="DZ441" s="228"/>
      <c r="EA441" s="228"/>
      <c r="EB441" s="228"/>
      <c r="EC441" s="228"/>
      <c r="ED441" s="228"/>
      <c r="EE441" s="228"/>
      <c r="EF441" s="228"/>
      <c r="EG441" s="228"/>
      <c r="EH441" s="228"/>
      <c r="EI441" s="228"/>
      <c r="EJ441" s="228"/>
      <c r="EK441" s="228"/>
      <c r="EL441" s="228"/>
      <c r="EM441" s="228"/>
    </row>
    <row r="442" spans="92:143" ht="15" customHeight="1">
      <c r="CN442" s="222"/>
      <c r="CV442" s="228"/>
      <c r="CW442" s="228"/>
      <c r="CX442" s="228"/>
      <c r="CY442" s="228"/>
      <c r="CZ442" s="228"/>
      <c r="DA442" s="228"/>
      <c r="DB442" s="228"/>
      <c r="DC442" s="228"/>
      <c r="DD442" s="228"/>
      <c r="DE442" s="228"/>
      <c r="DF442" s="228"/>
      <c r="DG442" s="228"/>
      <c r="DH442" s="228"/>
      <c r="DI442" s="228"/>
      <c r="DJ442" s="228"/>
      <c r="DK442" s="228"/>
      <c r="DL442" s="228"/>
      <c r="DM442" s="228"/>
      <c r="DN442" s="228"/>
      <c r="DO442" s="228"/>
      <c r="DP442" s="228"/>
      <c r="DQ442" s="228"/>
      <c r="DR442" s="228"/>
      <c r="DS442" s="228"/>
      <c r="DT442" s="228"/>
      <c r="DU442" s="228"/>
      <c r="DV442" s="228"/>
      <c r="DW442" s="228"/>
      <c r="DX442" s="228"/>
      <c r="DY442" s="228"/>
      <c r="DZ442" s="228"/>
      <c r="EA442" s="228"/>
      <c r="EB442" s="228"/>
      <c r="EC442" s="228"/>
      <c r="ED442" s="228"/>
      <c r="EE442" s="228"/>
      <c r="EF442" s="228"/>
      <c r="EG442" s="228"/>
      <c r="EH442" s="228"/>
      <c r="EI442" s="228"/>
      <c r="EJ442" s="228"/>
      <c r="EK442" s="228"/>
      <c r="EL442" s="228"/>
      <c r="EM442" s="228"/>
    </row>
    <row r="443" spans="92:143" ht="15" customHeight="1">
      <c r="CN443" s="222"/>
      <c r="CV443" s="228"/>
      <c r="CW443" s="228"/>
      <c r="CX443" s="228"/>
      <c r="CY443" s="228"/>
      <c r="CZ443" s="228"/>
      <c r="DA443" s="228"/>
      <c r="DB443" s="228"/>
      <c r="DC443" s="228"/>
      <c r="DD443" s="228"/>
      <c r="DE443" s="228"/>
      <c r="DF443" s="228"/>
      <c r="DG443" s="228"/>
      <c r="DH443" s="228"/>
      <c r="DI443" s="228"/>
      <c r="DJ443" s="228"/>
      <c r="DK443" s="228"/>
      <c r="DL443" s="228"/>
      <c r="DM443" s="228"/>
      <c r="DN443" s="228"/>
      <c r="DO443" s="228"/>
      <c r="DP443" s="228"/>
      <c r="DQ443" s="228"/>
      <c r="DR443" s="228"/>
      <c r="DS443" s="228"/>
      <c r="DT443" s="228"/>
      <c r="DU443" s="228"/>
      <c r="DV443" s="228"/>
      <c r="DW443" s="228"/>
      <c r="DX443" s="228"/>
      <c r="DY443" s="228"/>
      <c r="DZ443" s="228"/>
      <c r="EA443" s="228"/>
      <c r="EB443" s="228"/>
      <c r="EC443" s="228"/>
      <c r="ED443" s="228"/>
      <c r="EE443" s="228"/>
      <c r="EF443" s="228"/>
      <c r="EG443" s="228"/>
      <c r="EH443" s="228"/>
      <c r="EI443" s="228"/>
      <c r="EJ443" s="228"/>
      <c r="EK443" s="228"/>
      <c r="EL443" s="228"/>
      <c r="EM443" s="228"/>
    </row>
    <row r="444" spans="92:143" ht="15" customHeight="1">
      <c r="CN444" s="222"/>
      <c r="CV444" s="228"/>
      <c r="CW444" s="228"/>
      <c r="CX444" s="228"/>
      <c r="CY444" s="228"/>
      <c r="CZ444" s="228"/>
      <c r="DA444" s="228"/>
      <c r="DB444" s="228"/>
      <c r="DC444" s="228"/>
      <c r="DD444" s="228"/>
      <c r="DE444" s="228"/>
      <c r="DF444" s="228"/>
      <c r="DG444" s="228"/>
      <c r="DH444" s="228"/>
      <c r="DI444" s="228"/>
      <c r="DJ444" s="228"/>
      <c r="DK444" s="228"/>
      <c r="DL444" s="228"/>
      <c r="DM444" s="228"/>
      <c r="DN444" s="228"/>
      <c r="DO444" s="228"/>
      <c r="DP444" s="228"/>
      <c r="DQ444" s="228"/>
      <c r="DR444" s="228"/>
      <c r="DS444" s="228"/>
      <c r="DT444" s="228"/>
      <c r="DU444" s="228"/>
      <c r="DV444" s="228"/>
      <c r="DW444" s="228"/>
      <c r="DX444" s="228"/>
      <c r="DY444" s="228"/>
      <c r="DZ444" s="228"/>
      <c r="EA444" s="228"/>
      <c r="EB444" s="228"/>
      <c r="EC444" s="228"/>
      <c r="ED444" s="228"/>
      <c r="EE444" s="228"/>
      <c r="EF444" s="228"/>
      <c r="EG444" s="228"/>
      <c r="EH444" s="228"/>
      <c r="EI444" s="228"/>
      <c r="EJ444" s="228"/>
      <c r="EK444" s="228"/>
      <c r="EL444" s="228"/>
      <c r="EM444" s="228"/>
    </row>
    <row r="445" spans="92:143" ht="15" customHeight="1">
      <c r="CN445" s="222"/>
      <c r="CV445" s="228"/>
      <c r="CW445" s="228"/>
      <c r="CX445" s="228"/>
      <c r="CY445" s="228"/>
      <c r="CZ445" s="228"/>
      <c r="DA445" s="228"/>
      <c r="DB445" s="228"/>
      <c r="DC445" s="228"/>
      <c r="DD445" s="228"/>
      <c r="DE445" s="228"/>
      <c r="DF445" s="228"/>
      <c r="DG445" s="228"/>
      <c r="DH445" s="228"/>
      <c r="DI445" s="228"/>
      <c r="DJ445" s="228"/>
      <c r="DK445" s="228"/>
      <c r="DL445" s="228"/>
      <c r="DM445" s="228"/>
      <c r="DN445" s="228"/>
      <c r="DO445" s="228"/>
      <c r="DP445" s="228"/>
      <c r="DQ445" s="228"/>
      <c r="DR445" s="228"/>
      <c r="DS445" s="228"/>
      <c r="DT445" s="228"/>
      <c r="DU445" s="228"/>
      <c r="DV445" s="228"/>
      <c r="DW445" s="228"/>
      <c r="DX445" s="228"/>
      <c r="DY445" s="228"/>
      <c r="DZ445" s="228"/>
      <c r="EA445" s="228"/>
      <c r="EB445" s="228"/>
      <c r="EC445" s="228"/>
      <c r="ED445" s="228"/>
      <c r="EE445" s="228"/>
      <c r="EF445" s="228"/>
      <c r="EG445" s="228"/>
      <c r="EH445" s="228"/>
      <c r="EI445" s="228"/>
      <c r="EJ445" s="228"/>
      <c r="EK445" s="228"/>
      <c r="EL445" s="228"/>
      <c r="EM445" s="228"/>
    </row>
    <row r="446" spans="92:143" ht="15" customHeight="1">
      <c r="CN446" s="222"/>
      <c r="CV446" s="228"/>
      <c r="CW446" s="228"/>
      <c r="CX446" s="228"/>
      <c r="CY446" s="228"/>
      <c r="CZ446" s="228"/>
      <c r="DA446" s="228"/>
      <c r="DB446" s="228"/>
      <c r="DC446" s="228"/>
      <c r="DD446" s="228"/>
      <c r="DE446" s="228"/>
      <c r="DF446" s="228"/>
      <c r="DG446" s="228"/>
      <c r="DH446" s="228"/>
      <c r="DI446" s="228"/>
      <c r="DJ446" s="228"/>
      <c r="DK446" s="228"/>
      <c r="DL446" s="228"/>
      <c r="DM446" s="228"/>
      <c r="DN446" s="228"/>
      <c r="DO446" s="228"/>
      <c r="DP446" s="228"/>
      <c r="DQ446" s="228"/>
      <c r="DR446" s="228"/>
      <c r="DS446" s="228"/>
      <c r="DT446" s="228"/>
      <c r="DU446" s="228"/>
      <c r="DV446" s="228"/>
      <c r="DW446" s="228"/>
      <c r="DX446" s="228"/>
      <c r="DY446" s="228"/>
      <c r="DZ446" s="228"/>
      <c r="EA446" s="228"/>
      <c r="EB446" s="228"/>
      <c r="EC446" s="228"/>
      <c r="ED446" s="228"/>
      <c r="EE446" s="228"/>
      <c r="EF446" s="228"/>
      <c r="EG446" s="228"/>
      <c r="EH446" s="228"/>
      <c r="EI446" s="228"/>
      <c r="EJ446" s="228"/>
      <c r="EK446" s="228"/>
      <c r="EL446" s="228"/>
      <c r="EM446" s="228"/>
    </row>
    <row r="447" spans="92:143" ht="15" customHeight="1">
      <c r="CN447" s="222"/>
      <c r="CV447" s="228"/>
      <c r="CW447" s="228"/>
      <c r="CX447" s="228"/>
      <c r="CY447" s="228"/>
      <c r="CZ447" s="228"/>
      <c r="DA447" s="228"/>
      <c r="DB447" s="228"/>
      <c r="DC447" s="228"/>
      <c r="DD447" s="228"/>
      <c r="DE447" s="228"/>
      <c r="DF447" s="228"/>
      <c r="DG447" s="228"/>
      <c r="DH447" s="228"/>
      <c r="DI447" s="228"/>
      <c r="DJ447" s="228"/>
      <c r="DK447" s="228"/>
      <c r="DL447" s="228"/>
      <c r="DM447" s="228"/>
      <c r="DN447" s="228"/>
      <c r="DO447" s="228"/>
      <c r="DP447" s="228"/>
      <c r="DQ447" s="228"/>
      <c r="DR447" s="228"/>
      <c r="DS447" s="228"/>
      <c r="DT447" s="228"/>
      <c r="DU447" s="228"/>
      <c r="DV447" s="228"/>
      <c r="DW447" s="228"/>
      <c r="DX447" s="228"/>
      <c r="DY447" s="228"/>
      <c r="DZ447" s="228"/>
      <c r="EA447" s="228"/>
      <c r="EB447" s="228"/>
      <c r="EC447" s="228"/>
      <c r="ED447" s="228"/>
      <c r="EE447" s="228"/>
      <c r="EF447" s="228"/>
      <c r="EG447" s="228"/>
      <c r="EH447" s="228"/>
      <c r="EI447" s="228"/>
      <c r="EJ447" s="228"/>
      <c r="EK447" s="228"/>
      <c r="EL447" s="228"/>
      <c r="EM447" s="228"/>
    </row>
    <row r="448" spans="92:143" ht="15" customHeight="1">
      <c r="CN448" s="222"/>
      <c r="CV448" s="228"/>
      <c r="CW448" s="228"/>
      <c r="CX448" s="228"/>
      <c r="CY448" s="228"/>
      <c r="CZ448" s="228"/>
      <c r="DA448" s="228"/>
      <c r="DB448" s="228"/>
      <c r="DC448" s="228"/>
      <c r="DD448" s="228"/>
      <c r="DE448" s="228"/>
      <c r="DF448" s="228"/>
      <c r="DG448" s="228"/>
      <c r="DH448" s="228"/>
      <c r="DI448" s="228"/>
      <c r="DJ448" s="228"/>
      <c r="DK448" s="228"/>
      <c r="DL448" s="228"/>
      <c r="DM448" s="228"/>
      <c r="DN448" s="228"/>
      <c r="DO448" s="228"/>
      <c r="DP448" s="228"/>
      <c r="DQ448" s="228"/>
      <c r="DR448" s="228"/>
      <c r="DS448" s="228"/>
      <c r="DT448" s="228"/>
      <c r="DU448" s="228"/>
      <c r="DV448" s="228"/>
      <c r="DW448" s="228"/>
      <c r="DX448" s="228"/>
      <c r="DY448" s="228"/>
      <c r="DZ448" s="228"/>
      <c r="EA448" s="228"/>
      <c r="EB448" s="228"/>
      <c r="EC448" s="228"/>
      <c r="ED448" s="228"/>
      <c r="EE448" s="228"/>
      <c r="EF448" s="228"/>
      <c r="EG448" s="228"/>
      <c r="EH448" s="228"/>
      <c r="EI448" s="228"/>
      <c r="EJ448" s="228"/>
      <c r="EK448" s="228"/>
      <c r="EL448" s="228"/>
      <c r="EM448" s="228"/>
    </row>
    <row r="449" spans="92:143" ht="15" customHeight="1">
      <c r="CN449" s="222"/>
      <c r="CV449" s="228"/>
      <c r="CW449" s="228"/>
      <c r="CX449" s="228"/>
      <c r="CY449" s="228"/>
      <c r="CZ449" s="228"/>
      <c r="DA449" s="228"/>
      <c r="DB449" s="228"/>
      <c r="DC449" s="228"/>
      <c r="DD449" s="228"/>
      <c r="DE449" s="228"/>
      <c r="DF449" s="228"/>
      <c r="DG449" s="228"/>
      <c r="DH449" s="228"/>
      <c r="DI449" s="228"/>
      <c r="DJ449" s="228"/>
      <c r="DK449" s="228"/>
      <c r="DL449" s="228"/>
      <c r="DM449" s="228"/>
      <c r="DN449" s="228"/>
      <c r="DO449" s="228"/>
      <c r="DP449" s="228"/>
      <c r="DQ449" s="228"/>
      <c r="DR449" s="228"/>
      <c r="DS449" s="228"/>
      <c r="DT449" s="228"/>
      <c r="DU449" s="228"/>
      <c r="DV449" s="228"/>
      <c r="DW449" s="228"/>
      <c r="DX449" s="228"/>
      <c r="DY449" s="228"/>
      <c r="DZ449" s="228"/>
      <c r="EA449" s="228"/>
      <c r="EB449" s="228"/>
      <c r="EC449" s="228"/>
      <c r="ED449" s="228"/>
      <c r="EE449" s="228"/>
      <c r="EF449" s="228"/>
      <c r="EG449" s="228"/>
      <c r="EH449" s="228"/>
      <c r="EI449" s="228"/>
      <c r="EJ449" s="228"/>
      <c r="EK449" s="228"/>
      <c r="EL449" s="228"/>
      <c r="EM449" s="228"/>
    </row>
    <row r="450" spans="92:143" ht="15" customHeight="1">
      <c r="CN450" s="222"/>
      <c r="CV450" s="228"/>
      <c r="CW450" s="228"/>
      <c r="CX450" s="228"/>
      <c r="CY450" s="228"/>
      <c r="CZ450" s="228"/>
      <c r="DA450" s="228"/>
      <c r="DB450" s="228"/>
      <c r="DC450" s="228"/>
      <c r="DD450" s="228"/>
      <c r="DE450" s="228"/>
      <c r="DF450" s="228"/>
      <c r="DG450" s="228"/>
      <c r="DH450" s="228"/>
      <c r="DI450" s="228"/>
      <c r="DJ450" s="228"/>
      <c r="DK450" s="228"/>
      <c r="DL450" s="228"/>
      <c r="DM450" s="228"/>
      <c r="DN450" s="228"/>
      <c r="DO450" s="228"/>
      <c r="DP450" s="228"/>
      <c r="DQ450" s="228"/>
      <c r="DR450" s="228"/>
      <c r="DS450" s="228"/>
      <c r="DT450" s="228"/>
      <c r="DU450" s="228"/>
      <c r="DV450" s="228"/>
      <c r="DW450" s="228"/>
      <c r="DX450" s="228"/>
      <c r="DY450" s="228"/>
      <c r="DZ450" s="228"/>
      <c r="EA450" s="228"/>
      <c r="EB450" s="228"/>
      <c r="EC450" s="228"/>
      <c r="ED450" s="228"/>
      <c r="EE450" s="228"/>
      <c r="EF450" s="228"/>
      <c r="EG450" s="228"/>
      <c r="EH450" s="228"/>
      <c r="EI450" s="228"/>
      <c r="EJ450" s="228"/>
      <c r="EK450" s="228"/>
      <c r="EL450" s="228"/>
      <c r="EM450" s="228"/>
    </row>
    <row r="451" spans="92:143" ht="15" customHeight="1">
      <c r="CN451" s="222"/>
      <c r="CV451" s="228"/>
      <c r="CW451" s="228"/>
      <c r="CX451" s="228"/>
      <c r="CY451" s="228"/>
      <c r="CZ451" s="228"/>
      <c r="DA451" s="228"/>
      <c r="DB451" s="228"/>
      <c r="DC451" s="228"/>
      <c r="DD451" s="228"/>
      <c r="DE451" s="228"/>
      <c r="DF451" s="228"/>
      <c r="DG451" s="228"/>
      <c r="DH451" s="228"/>
      <c r="DI451" s="228"/>
      <c r="DJ451" s="228"/>
      <c r="DK451" s="228"/>
      <c r="DL451" s="228"/>
      <c r="DM451" s="228"/>
      <c r="DN451" s="228"/>
      <c r="DO451" s="228"/>
      <c r="DP451" s="228"/>
      <c r="DQ451" s="228"/>
      <c r="DR451" s="228"/>
      <c r="DS451" s="228"/>
      <c r="DT451" s="228"/>
      <c r="DU451" s="228"/>
      <c r="DV451" s="228"/>
      <c r="DW451" s="228"/>
      <c r="DX451" s="228"/>
      <c r="DY451" s="228"/>
      <c r="DZ451" s="228"/>
      <c r="EA451" s="228"/>
      <c r="EB451" s="228"/>
      <c r="EC451" s="228"/>
      <c r="ED451" s="228"/>
      <c r="EE451" s="228"/>
      <c r="EF451" s="228"/>
      <c r="EG451" s="228"/>
      <c r="EH451" s="228"/>
      <c r="EI451" s="228"/>
      <c r="EJ451" s="228"/>
      <c r="EK451" s="228"/>
      <c r="EL451" s="228"/>
      <c r="EM451" s="228"/>
    </row>
    <row r="452" spans="92:143" ht="15" customHeight="1">
      <c r="CN452" s="222"/>
      <c r="CV452" s="228"/>
      <c r="CW452" s="228"/>
      <c r="CX452" s="228"/>
      <c r="CY452" s="228"/>
      <c r="CZ452" s="228"/>
      <c r="DA452" s="228"/>
      <c r="DB452" s="228"/>
      <c r="DC452" s="228"/>
      <c r="DD452" s="228"/>
      <c r="DE452" s="228"/>
      <c r="DF452" s="228"/>
      <c r="DG452" s="228"/>
      <c r="DH452" s="228"/>
      <c r="DI452" s="228"/>
      <c r="DJ452" s="228"/>
      <c r="DK452" s="228"/>
      <c r="DL452" s="228"/>
      <c r="DM452" s="228"/>
      <c r="DN452" s="228"/>
      <c r="DO452" s="228"/>
      <c r="DP452" s="228"/>
      <c r="DQ452" s="228"/>
      <c r="DR452" s="228"/>
      <c r="DS452" s="228"/>
      <c r="DT452" s="228"/>
      <c r="DU452" s="228"/>
      <c r="DV452" s="228"/>
      <c r="DW452" s="228"/>
      <c r="DX452" s="228"/>
      <c r="DY452" s="228"/>
      <c r="DZ452" s="228"/>
      <c r="EA452" s="228"/>
      <c r="EB452" s="228"/>
      <c r="EC452" s="228"/>
      <c r="ED452" s="228"/>
      <c r="EE452" s="228"/>
      <c r="EF452" s="228"/>
      <c r="EG452" s="228"/>
      <c r="EH452" s="228"/>
      <c r="EI452" s="228"/>
      <c r="EJ452" s="228"/>
      <c r="EK452" s="228"/>
      <c r="EL452" s="228"/>
      <c r="EM452" s="228"/>
    </row>
    <row r="453" spans="92:143" ht="15" customHeight="1">
      <c r="CN453" s="222"/>
      <c r="CV453" s="228"/>
      <c r="CW453" s="228"/>
      <c r="CX453" s="228"/>
      <c r="CY453" s="228"/>
      <c r="CZ453" s="228"/>
      <c r="DA453" s="228"/>
      <c r="DB453" s="228"/>
      <c r="DC453" s="228"/>
      <c r="DD453" s="228"/>
      <c r="DE453" s="228"/>
      <c r="DF453" s="228"/>
      <c r="DG453" s="228"/>
      <c r="DH453" s="228"/>
      <c r="DI453" s="228"/>
      <c r="DJ453" s="228"/>
      <c r="DK453" s="228"/>
      <c r="DL453" s="228"/>
      <c r="DM453" s="228"/>
      <c r="DN453" s="228"/>
      <c r="DO453" s="228"/>
      <c r="DP453" s="228"/>
      <c r="DQ453" s="228"/>
      <c r="DR453" s="228"/>
      <c r="DS453" s="228"/>
      <c r="DT453" s="228"/>
      <c r="DU453" s="228"/>
      <c r="DV453" s="228"/>
      <c r="DW453" s="228"/>
      <c r="DX453" s="228"/>
      <c r="DY453" s="228"/>
      <c r="DZ453" s="228"/>
      <c r="EA453" s="228"/>
      <c r="EB453" s="228"/>
      <c r="EC453" s="228"/>
      <c r="ED453" s="228"/>
      <c r="EE453" s="228"/>
      <c r="EF453" s="228"/>
      <c r="EG453" s="228"/>
      <c r="EH453" s="228"/>
      <c r="EI453" s="228"/>
      <c r="EJ453" s="228"/>
      <c r="EK453" s="228"/>
      <c r="EL453" s="228"/>
      <c r="EM453" s="228"/>
    </row>
    <row r="454" spans="92:143" ht="15" customHeight="1">
      <c r="CN454" s="222"/>
      <c r="CV454" s="228"/>
      <c r="CW454" s="228"/>
      <c r="CX454" s="228"/>
      <c r="CY454" s="228"/>
      <c r="CZ454" s="228"/>
      <c r="DA454" s="228"/>
      <c r="DB454" s="228"/>
      <c r="DC454" s="228"/>
      <c r="DD454" s="228"/>
      <c r="DE454" s="228"/>
      <c r="DF454" s="228"/>
      <c r="DG454" s="228"/>
      <c r="DH454" s="228"/>
      <c r="DI454" s="228"/>
      <c r="DJ454" s="228"/>
      <c r="DK454" s="228"/>
      <c r="DL454" s="228"/>
      <c r="DM454" s="228"/>
      <c r="DN454" s="228"/>
      <c r="DO454" s="228"/>
      <c r="DP454" s="228"/>
      <c r="DQ454" s="228"/>
      <c r="DR454" s="228"/>
      <c r="DS454" s="228"/>
      <c r="DT454" s="228"/>
      <c r="DU454" s="228"/>
      <c r="DV454" s="228"/>
      <c r="DW454" s="228"/>
      <c r="DX454" s="228"/>
      <c r="DY454" s="228"/>
      <c r="DZ454" s="228"/>
      <c r="EA454" s="228"/>
      <c r="EB454" s="228"/>
      <c r="EC454" s="228"/>
      <c r="ED454" s="228"/>
      <c r="EE454" s="228"/>
      <c r="EF454" s="228"/>
      <c r="EG454" s="228"/>
      <c r="EH454" s="228"/>
      <c r="EI454" s="228"/>
      <c r="EJ454" s="228"/>
      <c r="EK454" s="228"/>
      <c r="EL454" s="228"/>
      <c r="EM454" s="228"/>
    </row>
    <row r="455" spans="92:143" ht="15" customHeight="1">
      <c r="CN455" s="222"/>
      <c r="CV455" s="228"/>
      <c r="CW455" s="228"/>
      <c r="CX455" s="228"/>
      <c r="CY455" s="228"/>
      <c r="CZ455" s="228"/>
      <c r="DA455" s="228"/>
      <c r="DB455" s="228"/>
      <c r="DC455" s="228"/>
      <c r="DD455" s="228"/>
      <c r="DE455" s="228"/>
      <c r="DF455" s="228"/>
      <c r="DG455" s="228"/>
      <c r="DH455" s="228"/>
      <c r="DI455" s="228"/>
      <c r="DJ455" s="228"/>
      <c r="DK455" s="228"/>
      <c r="DL455" s="228"/>
      <c r="DM455" s="228"/>
      <c r="DN455" s="228"/>
      <c r="DO455" s="228"/>
      <c r="DP455" s="228"/>
      <c r="DQ455" s="228"/>
      <c r="DR455" s="228"/>
      <c r="DS455" s="228"/>
      <c r="DT455" s="228"/>
      <c r="DU455" s="228"/>
      <c r="DV455" s="228"/>
      <c r="DW455" s="228"/>
      <c r="DX455" s="228"/>
      <c r="DY455" s="228"/>
      <c r="DZ455" s="228"/>
      <c r="EA455" s="228"/>
      <c r="EB455" s="228"/>
      <c r="EC455" s="228"/>
      <c r="ED455" s="228"/>
      <c r="EE455" s="228"/>
      <c r="EF455" s="228"/>
      <c r="EG455" s="228"/>
      <c r="EH455" s="228"/>
      <c r="EI455" s="228"/>
      <c r="EJ455" s="228"/>
      <c r="EK455" s="228"/>
      <c r="EL455" s="228"/>
      <c r="EM455" s="228"/>
    </row>
    <row r="456" spans="92:143">
      <c r="CN456" s="222"/>
      <c r="CV456" s="228"/>
      <c r="CW456" s="228"/>
      <c r="CX456" s="228"/>
      <c r="CY456" s="228"/>
      <c r="CZ456" s="228"/>
      <c r="DA456" s="228"/>
      <c r="DB456" s="228"/>
      <c r="DC456" s="228"/>
      <c r="DD456" s="228"/>
      <c r="DE456" s="228"/>
      <c r="DF456" s="228"/>
      <c r="DG456" s="228"/>
      <c r="DH456" s="228"/>
      <c r="DI456" s="228"/>
      <c r="DJ456" s="228"/>
      <c r="DK456" s="228"/>
      <c r="DL456" s="228"/>
      <c r="DM456" s="228"/>
      <c r="DN456" s="228"/>
      <c r="DO456" s="228"/>
      <c r="DP456" s="228"/>
      <c r="DQ456" s="228"/>
      <c r="DR456" s="228"/>
      <c r="DS456" s="228"/>
      <c r="DT456" s="228"/>
      <c r="DU456" s="228"/>
      <c r="DV456" s="228"/>
      <c r="DW456" s="228"/>
      <c r="DX456" s="228"/>
      <c r="DY456" s="228"/>
      <c r="DZ456" s="228"/>
      <c r="EA456" s="228"/>
      <c r="EB456" s="228"/>
      <c r="EC456" s="228"/>
      <c r="ED456" s="228"/>
      <c r="EE456" s="228"/>
      <c r="EF456" s="228"/>
      <c r="EG456" s="228"/>
      <c r="EH456" s="228"/>
      <c r="EI456" s="228"/>
      <c r="EJ456" s="228"/>
      <c r="EK456" s="228"/>
      <c r="EL456" s="228"/>
      <c r="EM456" s="228"/>
    </row>
    <row r="457" spans="92:143">
      <c r="CN457" s="222"/>
      <c r="CV457" s="228"/>
      <c r="CW457" s="228"/>
      <c r="CX457" s="228"/>
      <c r="CY457" s="228"/>
      <c r="CZ457" s="228"/>
      <c r="DA457" s="228"/>
      <c r="DB457" s="228"/>
      <c r="DC457" s="228"/>
      <c r="DD457" s="228"/>
      <c r="DE457" s="228"/>
      <c r="DF457" s="228"/>
      <c r="DG457" s="228"/>
      <c r="DH457" s="228"/>
      <c r="DI457" s="228"/>
      <c r="DJ457" s="228"/>
      <c r="DK457" s="228"/>
      <c r="DL457" s="228"/>
      <c r="DM457" s="228"/>
      <c r="DN457" s="228"/>
      <c r="DO457" s="228"/>
      <c r="DP457" s="228"/>
      <c r="DQ457" s="228"/>
      <c r="DR457" s="228"/>
      <c r="DS457" s="228"/>
      <c r="DT457" s="228"/>
      <c r="DU457" s="228"/>
      <c r="DV457" s="228"/>
      <c r="DW457" s="228"/>
      <c r="DX457" s="228"/>
      <c r="DY457" s="228"/>
      <c r="DZ457" s="228"/>
      <c r="EA457" s="228"/>
      <c r="EB457" s="228"/>
      <c r="EC457" s="228"/>
      <c r="ED457" s="228"/>
      <c r="EE457" s="228"/>
      <c r="EF457" s="228"/>
      <c r="EG457" s="228"/>
      <c r="EH457" s="228"/>
      <c r="EI457" s="228"/>
      <c r="EJ457" s="228"/>
      <c r="EK457" s="228"/>
      <c r="EL457" s="228"/>
      <c r="EM457" s="228"/>
    </row>
    <row r="458" spans="92:143">
      <c r="CN458" s="222"/>
      <c r="CV458" s="228"/>
      <c r="CW458" s="228"/>
      <c r="CX458" s="228"/>
      <c r="CY458" s="228"/>
      <c r="CZ458" s="228"/>
      <c r="DA458" s="228"/>
      <c r="DB458" s="228"/>
      <c r="DC458" s="228"/>
      <c r="DD458" s="228"/>
      <c r="DE458" s="228"/>
      <c r="DF458" s="228"/>
      <c r="DG458" s="228"/>
      <c r="DH458" s="228"/>
      <c r="DI458" s="228"/>
      <c r="DJ458" s="228"/>
      <c r="DK458" s="228"/>
      <c r="DL458" s="228"/>
      <c r="DM458" s="228"/>
      <c r="DN458" s="228"/>
      <c r="DO458" s="228"/>
      <c r="DP458" s="228"/>
      <c r="DQ458" s="228"/>
      <c r="DR458" s="228"/>
      <c r="DS458" s="228"/>
      <c r="DT458" s="228"/>
      <c r="DU458" s="228"/>
      <c r="DV458" s="228"/>
      <c r="DW458" s="228"/>
      <c r="DX458" s="228"/>
      <c r="DY458" s="228"/>
      <c r="DZ458" s="228"/>
      <c r="EA458" s="228"/>
      <c r="EB458" s="228"/>
      <c r="EC458" s="228"/>
      <c r="ED458" s="228"/>
      <c r="EE458" s="228"/>
      <c r="EF458" s="228"/>
      <c r="EG458" s="228"/>
      <c r="EH458" s="228"/>
      <c r="EI458" s="228"/>
      <c r="EJ458" s="228"/>
      <c r="EK458" s="228"/>
      <c r="EL458" s="228"/>
      <c r="EM458" s="228"/>
    </row>
    <row r="459" spans="92:143">
      <c r="CN459" s="222"/>
      <c r="CV459" s="228"/>
      <c r="CW459" s="228"/>
      <c r="CX459" s="228"/>
      <c r="CY459" s="228"/>
      <c r="CZ459" s="228"/>
      <c r="DA459" s="228"/>
      <c r="DB459" s="228"/>
      <c r="DC459" s="228"/>
      <c r="DD459" s="228"/>
      <c r="DE459" s="228"/>
      <c r="DF459" s="228"/>
      <c r="DG459" s="228"/>
      <c r="DH459" s="228"/>
      <c r="DI459" s="228"/>
      <c r="DJ459" s="228"/>
      <c r="DK459" s="228"/>
      <c r="DL459" s="228"/>
      <c r="DM459" s="228"/>
      <c r="DN459" s="228"/>
      <c r="DO459" s="228"/>
      <c r="DP459" s="228"/>
      <c r="DQ459" s="228"/>
      <c r="DR459" s="228"/>
      <c r="DS459" s="228"/>
      <c r="DT459" s="228"/>
      <c r="DU459" s="228"/>
      <c r="DV459" s="228"/>
      <c r="DW459" s="228"/>
      <c r="DX459" s="228"/>
      <c r="DY459" s="228"/>
      <c r="DZ459" s="228"/>
      <c r="EA459" s="228"/>
      <c r="EB459" s="228"/>
      <c r="EC459" s="228"/>
      <c r="ED459" s="228"/>
      <c r="EE459" s="228"/>
      <c r="EF459" s="228"/>
      <c r="EG459" s="228"/>
      <c r="EH459" s="228"/>
      <c r="EI459" s="228"/>
      <c r="EJ459" s="228"/>
      <c r="EK459" s="228"/>
      <c r="EL459" s="228"/>
      <c r="EM459" s="228"/>
    </row>
    <row r="460" spans="92:143">
      <c r="CN460" s="222"/>
      <c r="CV460" s="228"/>
      <c r="CW460" s="228"/>
      <c r="CX460" s="228"/>
      <c r="CY460" s="228"/>
      <c r="CZ460" s="228"/>
      <c r="DA460" s="228"/>
      <c r="DB460" s="228"/>
      <c r="DC460" s="228"/>
      <c r="DD460" s="228"/>
      <c r="DE460" s="228"/>
      <c r="DF460" s="228"/>
      <c r="DG460" s="228"/>
      <c r="DH460" s="228"/>
      <c r="DI460" s="228"/>
      <c r="DJ460" s="228"/>
      <c r="DK460" s="228"/>
      <c r="DL460" s="228"/>
      <c r="DM460" s="228"/>
      <c r="DN460" s="228"/>
      <c r="DO460" s="228"/>
      <c r="DP460" s="228"/>
      <c r="DQ460" s="228"/>
      <c r="DR460" s="228"/>
      <c r="DS460" s="228"/>
      <c r="DT460" s="228"/>
      <c r="DU460" s="228"/>
      <c r="DV460" s="228"/>
      <c r="DW460" s="228"/>
      <c r="DX460" s="228"/>
      <c r="DY460" s="228"/>
      <c r="DZ460" s="228"/>
      <c r="EA460" s="228"/>
      <c r="EB460" s="228"/>
      <c r="EC460" s="228"/>
      <c r="ED460" s="228"/>
      <c r="EE460" s="228"/>
      <c r="EF460" s="228"/>
      <c r="EG460" s="228"/>
      <c r="EH460" s="228"/>
      <c r="EI460" s="228"/>
      <c r="EJ460" s="228"/>
      <c r="EK460" s="228"/>
      <c r="EL460" s="228"/>
      <c r="EM460" s="228"/>
    </row>
    <row r="461" spans="92:143">
      <c r="CN461" s="222"/>
      <c r="CV461" s="228"/>
      <c r="CW461" s="228"/>
      <c r="CX461" s="228"/>
      <c r="CY461" s="228"/>
      <c r="CZ461" s="228"/>
      <c r="DA461" s="228"/>
      <c r="DB461" s="228"/>
      <c r="DC461" s="228"/>
      <c r="DD461" s="228"/>
      <c r="DE461" s="228"/>
      <c r="DF461" s="228"/>
      <c r="DG461" s="228"/>
      <c r="DH461" s="228"/>
      <c r="DI461" s="228"/>
      <c r="DJ461" s="228"/>
      <c r="DK461" s="228"/>
      <c r="DL461" s="228"/>
      <c r="DM461" s="228"/>
      <c r="DN461" s="228"/>
      <c r="DO461" s="228"/>
      <c r="DP461" s="228"/>
      <c r="DQ461" s="228"/>
      <c r="DR461" s="228"/>
      <c r="DS461" s="228"/>
      <c r="DT461" s="228"/>
      <c r="DU461" s="228"/>
      <c r="DV461" s="228"/>
      <c r="DW461" s="228"/>
      <c r="DX461" s="228"/>
      <c r="DY461" s="228"/>
      <c r="DZ461" s="228"/>
      <c r="EA461" s="228"/>
      <c r="EB461" s="228"/>
      <c r="EC461" s="228"/>
      <c r="ED461" s="228"/>
      <c r="EE461" s="228"/>
      <c r="EF461" s="228"/>
      <c r="EG461" s="228"/>
      <c r="EH461" s="228"/>
      <c r="EI461" s="228"/>
      <c r="EJ461" s="228"/>
      <c r="EK461" s="228"/>
      <c r="EL461" s="228"/>
      <c r="EM461" s="228"/>
    </row>
    <row r="462" spans="92:143">
      <c r="CN462" s="222"/>
      <c r="CV462" s="228"/>
      <c r="CW462" s="228"/>
      <c r="CX462" s="228"/>
      <c r="CY462" s="228"/>
      <c r="CZ462" s="228"/>
      <c r="DA462" s="228"/>
      <c r="DB462" s="228"/>
      <c r="DC462" s="228"/>
      <c r="DD462" s="228"/>
      <c r="DE462" s="228"/>
      <c r="DF462" s="228"/>
      <c r="DG462" s="228"/>
      <c r="DH462" s="228"/>
      <c r="DI462" s="228"/>
      <c r="DJ462" s="228"/>
      <c r="DK462" s="228"/>
      <c r="DL462" s="228"/>
      <c r="DM462" s="228"/>
      <c r="DN462" s="228"/>
      <c r="DO462" s="228"/>
      <c r="DP462" s="228"/>
      <c r="DQ462" s="228"/>
      <c r="DR462" s="228"/>
      <c r="DS462" s="228"/>
      <c r="DT462" s="228"/>
      <c r="DU462" s="228"/>
      <c r="DV462" s="228"/>
      <c r="DW462" s="228"/>
      <c r="DX462" s="228"/>
      <c r="DY462" s="228"/>
      <c r="DZ462" s="228"/>
      <c r="EA462" s="228"/>
      <c r="EB462" s="228"/>
      <c r="EC462" s="228"/>
      <c r="ED462" s="228"/>
      <c r="EE462" s="228"/>
      <c r="EF462" s="228"/>
      <c r="EG462" s="228"/>
      <c r="EH462" s="228"/>
      <c r="EI462" s="228"/>
      <c r="EJ462" s="228"/>
      <c r="EK462" s="228"/>
      <c r="EL462" s="228"/>
      <c r="EM462" s="228"/>
    </row>
    <row r="463" spans="92:143">
      <c r="CN463" s="222"/>
      <c r="CV463" s="228"/>
      <c r="CW463" s="228"/>
      <c r="CX463" s="228"/>
      <c r="CY463" s="228"/>
      <c r="CZ463" s="228"/>
      <c r="DA463" s="228"/>
      <c r="DB463" s="228"/>
      <c r="DC463" s="228"/>
      <c r="DD463" s="228"/>
      <c r="DE463" s="228"/>
      <c r="DF463" s="228"/>
      <c r="DG463" s="228"/>
      <c r="DH463" s="228"/>
      <c r="DI463" s="228"/>
      <c r="DJ463" s="228"/>
      <c r="DK463" s="228"/>
      <c r="DL463" s="228"/>
      <c r="DM463" s="228"/>
      <c r="DN463" s="228"/>
      <c r="DO463" s="228"/>
      <c r="DP463" s="228"/>
      <c r="DQ463" s="228"/>
      <c r="DR463" s="228"/>
      <c r="DS463" s="228"/>
      <c r="DT463" s="228"/>
      <c r="DU463" s="228"/>
      <c r="DV463" s="228"/>
      <c r="DW463" s="228"/>
      <c r="DX463" s="228"/>
      <c r="DY463" s="228"/>
      <c r="DZ463" s="228"/>
      <c r="EA463" s="228"/>
      <c r="EB463" s="228"/>
      <c r="EC463" s="228"/>
      <c r="ED463" s="228"/>
      <c r="EE463" s="228"/>
      <c r="EF463" s="228"/>
      <c r="EG463" s="228"/>
      <c r="EH463" s="228"/>
      <c r="EI463" s="228"/>
      <c r="EJ463" s="228"/>
      <c r="EK463" s="228"/>
      <c r="EL463" s="228"/>
      <c r="EM463" s="228"/>
    </row>
    <row r="464" spans="92:143">
      <c r="CN464" s="222"/>
      <c r="CV464" s="228"/>
      <c r="CW464" s="228"/>
      <c r="CX464" s="228"/>
      <c r="CY464" s="228"/>
      <c r="CZ464" s="228"/>
      <c r="DA464" s="228"/>
      <c r="DB464" s="228"/>
      <c r="DC464" s="228"/>
      <c r="DD464" s="228"/>
      <c r="DE464" s="228"/>
      <c r="DF464" s="228"/>
      <c r="DG464" s="228"/>
      <c r="DH464" s="228"/>
      <c r="DI464" s="228"/>
      <c r="DJ464" s="228"/>
      <c r="DK464" s="228"/>
      <c r="DL464" s="228"/>
      <c r="DM464" s="228"/>
      <c r="DN464" s="228"/>
      <c r="DO464" s="228"/>
      <c r="DP464" s="228"/>
      <c r="DQ464" s="228"/>
      <c r="DR464" s="228"/>
      <c r="DS464" s="228"/>
      <c r="DT464" s="228"/>
      <c r="DU464" s="228"/>
      <c r="DV464" s="228"/>
      <c r="DW464" s="228"/>
      <c r="DX464" s="228"/>
      <c r="DY464" s="228"/>
      <c r="DZ464" s="228"/>
      <c r="EA464" s="228"/>
      <c r="EB464" s="228"/>
      <c r="EC464" s="228"/>
      <c r="ED464" s="228"/>
      <c r="EE464" s="228"/>
      <c r="EF464" s="228"/>
      <c r="EG464" s="228"/>
      <c r="EH464" s="228"/>
      <c r="EI464" s="228"/>
      <c r="EJ464" s="228"/>
      <c r="EK464" s="228"/>
      <c r="EL464" s="228"/>
      <c r="EM464" s="228"/>
    </row>
  </sheetData>
  <mergeCells count="150">
    <mergeCell ref="A1:BO1"/>
    <mergeCell ref="A3:AO3"/>
    <mergeCell ref="AQ3:BL3"/>
    <mergeCell ref="A4:AO4"/>
    <mergeCell ref="AR4:BK5"/>
    <mergeCell ref="A5:AO7"/>
    <mergeCell ref="AQ7:BL7"/>
    <mergeCell ref="B12:AU12"/>
    <mergeCell ref="AW12:BK12"/>
    <mergeCell ref="B14:BK14"/>
    <mergeCell ref="B16:P16"/>
    <mergeCell ref="R16:AP16"/>
    <mergeCell ref="AR16:AT16"/>
    <mergeCell ref="AV16:BK16"/>
    <mergeCell ref="B18:N18"/>
    <mergeCell ref="P18:AK18"/>
    <mergeCell ref="AM18:AX18"/>
    <mergeCell ref="AZ18:BK18"/>
    <mergeCell ref="CO20:CP20"/>
    <mergeCell ref="B24:F24"/>
    <mergeCell ref="H24:BK24"/>
    <mergeCell ref="B27:F27"/>
    <mergeCell ref="I27:BK27"/>
    <mergeCell ref="A31:E31"/>
    <mergeCell ref="B33:D33"/>
    <mergeCell ref="F33:Y33"/>
    <mergeCell ref="AB33:AD33"/>
    <mergeCell ref="AF33:AM33"/>
    <mergeCell ref="BA33:BK34"/>
    <mergeCell ref="B34:D34"/>
    <mergeCell ref="F34:S34"/>
    <mergeCell ref="B35:D35"/>
    <mergeCell ref="F35:Y35"/>
    <mergeCell ref="B37:D37"/>
    <mergeCell ref="F37:Y37"/>
    <mergeCell ref="B41:F41"/>
    <mergeCell ref="H41:AL41"/>
    <mergeCell ref="AB37:AY37"/>
    <mergeCell ref="AN41:BE41"/>
    <mergeCell ref="BG41:BK41"/>
    <mergeCell ref="B42:F42"/>
    <mergeCell ref="H42:AL42"/>
    <mergeCell ref="AN42:BE42"/>
    <mergeCell ref="BG42:BK42"/>
    <mergeCell ref="B43:F43"/>
    <mergeCell ref="H43:AL43"/>
    <mergeCell ref="AN43:BE43"/>
    <mergeCell ref="BG43:BK43"/>
    <mergeCell ref="B44:F44"/>
    <mergeCell ref="H44:AL44"/>
    <mergeCell ref="AN44:BE44"/>
    <mergeCell ref="BG44:BK44"/>
    <mergeCell ref="B45:F45"/>
    <mergeCell ref="H45:AL45"/>
    <mergeCell ref="AN45:BE45"/>
    <mergeCell ref="BG45:BK45"/>
    <mergeCell ref="B46:F46"/>
    <mergeCell ref="H46:AL46"/>
    <mergeCell ref="AN46:BE46"/>
    <mergeCell ref="BG46:BK46"/>
    <mergeCell ref="B47:F47"/>
    <mergeCell ref="H47:AL47"/>
    <mergeCell ref="AN47:BE47"/>
    <mergeCell ref="BG47:BK47"/>
    <mergeCell ref="B48:F48"/>
    <mergeCell ref="H48:AL48"/>
    <mergeCell ref="AN48:BE48"/>
    <mergeCell ref="BG48:BK48"/>
    <mergeCell ref="B49:F49"/>
    <mergeCell ref="H49:AL49"/>
    <mergeCell ref="AN49:BE49"/>
    <mergeCell ref="BG49:BK49"/>
    <mergeCell ref="B50:F50"/>
    <mergeCell ref="H50:AL50"/>
    <mergeCell ref="AN50:BE50"/>
    <mergeCell ref="BG50:BK50"/>
    <mergeCell ref="B51:F51"/>
    <mergeCell ref="H51:AL51"/>
    <mergeCell ref="AN51:BE51"/>
    <mergeCell ref="BG51:BK51"/>
    <mergeCell ref="B52:F52"/>
    <mergeCell ref="H52:AL52"/>
    <mergeCell ref="AN52:BE52"/>
    <mergeCell ref="BG52:BK52"/>
    <mergeCell ref="B53:F53"/>
    <mergeCell ref="H53:AL53"/>
    <mergeCell ref="AN53:BE53"/>
    <mergeCell ref="BG53:BK53"/>
    <mergeCell ref="B54:BE54"/>
    <mergeCell ref="BG54:BK54"/>
    <mergeCell ref="B57:E57"/>
    <mergeCell ref="G57:Z57"/>
    <mergeCell ref="AB57:AE57"/>
    <mergeCell ref="AH57:AK57"/>
    <mergeCell ref="AM57:BF57"/>
    <mergeCell ref="BH57:BK57"/>
    <mergeCell ref="B58:E58"/>
    <mergeCell ref="G58:Z58"/>
    <mergeCell ref="AB58:AE58"/>
    <mergeCell ref="AH58:AK58"/>
    <mergeCell ref="AM58:BF58"/>
    <mergeCell ref="BH58:BK58"/>
    <mergeCell ref="B59:E59"/>
    <mergeCell ref="G59:Z59"/>
    <mergeCell ref="AB59:AE59"/>
    <mergeCell ref="AH59:AK59"/>
    <mergeCell ref="AM59:BF59"/>
    <mergeCell ref="BH59:BK59"/>
    <mergeCell ref="B60:E60"/>
    <mergeCell ref="G60:Z60"/>
    <mergeCell ref="AB60:AE60"/>
    <mergeCell ref="AH60:AK60"/>
    <mergeCell ref="AM60:BF60"/>
    <mergeCell ref="BH60:BK60"/>
    <mergeCell ref="B61:E61"/>
    <mergeCell ref="G61:Z61"/>
    <mergeCell ref="AB61:AE61"/>
    <mergeCell ref="AH61:AK61"/>
    <mergeCell ref="AM61:BF61"/>
    <mergeCell ref="BH61:BK61"/>
    <mergeCell ref="B62:E62"/>
    <mergeCell ref="G62:Z62"/>
    <mergeCell ref="AB62:AE62"/>
    <mergeCell ref="AH62:AK62"/>
    <mergeCell ref="AM62:BF62"/>
    <mergeCell ref="BH62:BK62"/>
    <mergeCell ref="AF82:BI82"/>
    <mergeCell ref="B66:AO66"/>
    <mergeCell ref="AQ66:BK66"/>
    <mergeCell ref="B69:T69"/>
    <mergeCell ref="W69:BK69"/>
    <mergeCell ref="B74:G74"/>
    <mergeCell ref="J74:AA74"/>
    <mergeCell ref="AC74:BK74"/>
    <mergeCell ref="B91:C91"/>
    <mergeCell ref="B78:C78"/>
    <mergeCell ref="B80:O81"/>
    <mergeCell ref="P80:X81"/>
    <mergeCell ref="B82:O82"/>
    <mergeCell ref="Q82:W82"/>
    <mergeCell ref="B93:O94"/>
    <mergeCell ref="P93:X94"/>
    <mergeCell ref="AJ94:BK94"/>
    <mergeCell ref="B95:O95"/>
    <mergeCell ref="Q95:W95"/>
    <mergeCell ref="AJ84:BJ84"/>
    <mergeCell ref="AM85:BL85"/>
    <mergeCell ref="X87:AQ87"/>
    <mergeCell ref="B89:C89"/>
    <mergeCell ref="A90:BL90"/>
  </mergeCells>
  <conditionalFormatting sqref="B41:F53">
    <cfRule type="cellIs" dxfId="5" priority="1" stopIfTrue="1" operator="equal">
      <formula>"éerros"</formula>
    </cfRule>
  </conditionalFormatting>
  <conditionalFormatting sqref="BG54:BK54">
    <cfRule type="cellIs" dxfId="4" priority="2" stopIfTrue="1" operator="equal">
      <formula>"ERRO"</formula>
    </cfRule>
  </conditionalFormatting>
  <dataValidations count="13">
    <dataValidation type="list" showErrorMessage="1" sqref="AF33" xr:uid="{4C798AB4-35BB-4DF4-B036-9FEC89CD705D}">
      <formula1>nfb</formula1>
      <formula2>0</formula2>
    </dataValidation>
    <dataValidation type="list" allowBlank="1" showErrorMessage="1" sqref="J74:AA74" xr:uid="{CF535D74-3F4D-4654-A4E3-27F1F2416D76}">
      <formula1>pab</formula1>
      <formula2>0</formula2>
    </dataValidation>
    <dataValidation allowBlank="1" sqref="B24:F24 B27:F27 B57:E63 AH57:AK63" xr:uid="{58A721E0-309F-4CD1-AF2E-C4BFEDE22ECD}">
      <formula1>0</formula1>
      <formula2>0</formula2>
    </dataValidation>
    <dataValidation type="list" showErrorMessage="1" sqref="G63:Z63 AM63:BF63" xr:uid="{26701A87-4B35-426B-BEB4-E5C7C9BE7D59}">
      <formula1>garantias</formula1>
      <formula2>0</formula2>
    </dataValidation>
    <dataValidation type="list" showErrorMessage="1" sqref="F33 F35 F37" xr:uid="{3F1C751D-D0A2-4562-8E54-C45C1FF3493B}">
      <formula1>mab</formula1>
      <formula2>0</formula2>
    </dataValidation>
    <dataValidation showErrorMessage="1" sqref="B33:D33 B35:D35 B37:D37" xr:uid="{7BEB827D-DA2D-45D2-987F-C39E7165D468}">
      <formula1>0</formula1>
      <formula2>0</formula2>
    </dataValidation>
    <dataValidation type="list" allowBlank="1" showErrorMessage="1" errorTitle="Erro" error="Utilizar somente dados da lista" sqref="H24:BK24" xr:uid="{2CA9B7E5-2834-4CB2-BBC2-6B24C05C4A6D}">
      <formula1>prodb</formula1>
      <formula2>0</formula2>
    </dataValidation>
    <dataValidation type="list" allowBlank="1" showErrorMessage="1" sqref="I27:BK27" xr:uid="{BE981181-4DA0-4E50-8E54-7ED269CF3C34}">
      <formula1>fsimplesb</formula1>
      <formula2>0</formula2>
    </dataValidation>
    <dataValidation type="list" allowBlank="1" showErrorMessage="1" sqref="AS67:BK68" xr:uid="{075A297F-1862-47CB-8672-2753B52C1AB0}">
      <formula1>esp</formula1>
      <formula2>0</formula2>
    </dataValidation>
    <dataValidation type="list" errorStyle="warning" sqref="AM57:BF62 G58:Z62" xr:uid="{08FA52F1-BC09-4B2D-B4E5-A171E7FD6EF4}">
      <formula1>gar</formula1>
    </dataValidation>
    <dataValidation type="list" errorStyle="warning" allowBlank="1" showInputMessage="1" showErrorMessage="1" errorTitle="Atenção!" error="Verifique se realmente a Matéria-prima não consta da listagem pré-existente." promptTitle="Atenção!" prompt="Escolher uma Matéria-prima da caixa Dropdown._x000a__x000a_Somente digitar a Matéria-prima, se esta ainda não consta da lista pré-existente." sqref="H41:AL53" xr:uid="{FF1A9666-5041-4961-8D6F-0034658CF3A3}">
      <formula1>mpb</formula1>
      <formula2>0</formula2>
    </dataValidation>
    <dataValidation type="list" errorStyle="warning" allowBlank="1" showInputMessage="1" showErrorMessage="1" errorTitle="Atenção!" error="Verifique se realmente a espécie da cultura não consta da listagem pré-existente." promptTitle="Atenção!" prompt="Escolher uma Espécie da caixa Dropdown._x000a__x000a_Somente digitar a Espécie, se esta ainda não consta da lista pré-existente." sqref="W69:BK69" xr:uid="{CA6375D7-76B2-46C9-94D7-AD95CF89AE66}">
      <formula1>espec</formula1>
      <formula2>0</formula2>
    </dataValidation>
    <dataValidation type="list" errorStyle="warning" errorTitle="Garantia que não consta na lista" error="Digitar" sqref="G57:Z57" xr:uid="{5FEDF18B-0652-4613-A771-D288B6869FE9}">
      <formula1>gar</formula1>
    </dataValidation>
  </dataValidations>
  <printOptions horizontalCentered="1"/>
  <pageMargins left="0.70833333333333337" right="0.39374999999999999" top="0.39374999999999999" bottom="0.39374999999999999" header="0.51180555555555551" footer="0.51180555555555551"/>
  <pageSetup paperSize="9" scale="84" firstPageNumber="0" orientation="portrait" horizontalDpi="300" verticalDpi="300" r:id="rId1"/>
  <headerFooter alignWithMargins="0"/>
  <colBreaks count="1" manualBreakCount="1">
    <brk id="64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3AC3-BF0A-45B2-A1AF-EB1B81BF97AF}">
  <dimension ref="A1:EM461"/>
  <sheetViews>
    <sheetView showGridLines="0" view="pageBreakPreview" zoomScale="75" zoomScaleSheetLayoutView="75" workbookViewId="0">
      <selection activeCell="BQ24" sqref="BQ24"/>
    </sheetView>
  </sheetViews>
  <sheetFormatPr defaultRowHeight="12.75"/>
  <cols>
    <col min="1" max="2" width="1.5703125" style="1" customWidth="1"/>
    <col min="3" max="3" width="2.7109375" style="1" customWidth="1"/>
    <col min="4" max="36" width="1.5703125" style="1" customWidth="1"/>
    <col min="37" max="38" width="1.85546875" style="1" customWidth="1"/>
    <col min="39" max="40" width="1.5703125" style="1" customWidth="1"/>
    <col min="41" max="41" width="1.7109375" style="1" customWidth="1"/>
    <col min="42" max="42" width="1.5703125" style="1" customWidth="1"/>
    <col min="43" max="43" width="1.85546875" style="1" customWidth="1"/>
    <col min="44" max="46" width="1.5703125" style="1" customWidth="1"/>
    <col min="47" max="47" width="1.85546875" style="1" customWidth="1"/>
    <col min="48" max="64" width="1.5703125" style="1" customWidth="1"/>
    <col min="65" max="67" width="1.42578125" style="2" customWidth="1"/>
    <col min="68" max="68" width="9.140625" style="2"/>
    <col min="69" max="74" width="9.140625" style="1"/>
    <col min="75" max="75" width="4.5703125" style="1" customWidth="1"/>
    <col min="76" max="77" width="5" style="1" customWidth="1"/>
    <col min="78" max="78" width="4.85546875" style="1" customWidth="1"/>
    <col min="79" max="79" width="4.140625" style="1" customWidth="1"/>
    <col min="80" max="80" width="4.5703125" style="1" customWidth="1"/>
    <col min="81" max="82" width="3.7109375" style="1" customWidth="1"/>
    <col min="83" max="83" width="4.5703125" style="1" customWidth="1"/>
    <col min="84" max="84" width="5" style="1" customWidth="1"/>
    <col min="85" max="85" width="4.42578125" style="1" customWidth="1"/>
    <col min="86" max="86" width="4.7109375" style="1" customWidth="1"/>
    <col min="87" max="87" width="4.28515625" style="1" customWidth="1"/>
    <col min="88" max="88" width="4.140625" style="1" customWidth="1"/>
    <col min="89" max="89" width="5.28515625" style="1" customWidth="1"/>
    <col min="90" max="90" width="9.140625" style="1"/>
    <col min="91" max="91" width="5.5703125" style="1" customWidth="1"/>
    <col min="92" max="92" width="40.42578125" style="3" customWidth="1"/>
    <col min="93" max="93" width="11.42578125" style="1" customWidth="1"/>
    <col min="94" max="94" width="53.85546875" style="1" customWidth="1"/>
    <col min="95" max="96" width="9.140625" style="1"/>
    <col min="97" max="97" width="73" style="1" customWidth="1"/>
    <col min="98" max="99" width="9.140625" style="1"/>
    <col min="100" max="143" width="9.140625" style="4"/>
    <col min="144" max="16384" width="9.140625" style="1"/>
  </cols>
  <sheetData>
    <row r="1" spans="1:68" ht="15.7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  <c r="AQ1" s="416"/>
      <c r="AR1" s="416"/>
      <c r="AS1" s="416"/>
      <c r="AT1" s="416"/>
      <c r="AU1" s="416"/>
      <c r="AV1" s="416"/>
      <c r="AW1" s="416"/>
      <c r="AX1" s="416"/>
      <c r="AY1" s="416"/>
      <c r="AZ1" s="416"/>
      <c r="BA1" s="416"/>
      <c r="BB1" s="416"/>
      <c r="BC1" s="416"/>
      <c r="BD1" s="416"/>
      <c r="BE1" s="416"/>
      <c r="BF1" s="416"/>
      <c r="BG1" s="416"/>
      <c r="BH1" s="416"/>
      <c r="BI1" s="416"/>
      <c r="BJ1" s="416"/>
      <c r="BK1" s="416"/>
      <c r="BL1" s="416"/>
      <c r="BM1" s="416"/>
      <c r="BN1" s="416"/>
      <c r="BO1" s="416"/>
    </row>
    <row r="2" spans="1:68" ht="15.75">
      <c r="A2" s="417" t="s">
        <v>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7"/>
      <c r="AS2" s="417"/>
      <c r="AT2" s="417"/>
      <c r="AU2" s="417"/>
      <c r="AV2" s="417"/>
      <c r="AW2" s="417"/>
      <c r="AX2" s="417"/>
      <c r="AY2" s="417"/>
      <c r="AZ2" s="417"/>
      <c r="BA2" s="417"/>
      <c r="BB2" s="417"/>
      <c r="BC2" s="417"/>
      <c r="BD2" s="417"/>
      <c r="BE2" s="417"/>
      <c r="BF2" s="417"/>
      <c r="BG2" s="417"/>
      <c r="BH2" s="417"/>
      <c r="BI2" s="417"/>
      <c r="BJ2" s="417"/>
      <c r="BK2" s="417"/>
      <c r="BL2" s="417"/>
      <c r="BM2" s="417"/>
      <c r="BN2" s="417"/>
      <c r="BO2" s="417"/>
    </row>
    <row r="3" spans="1:68" ht="35.25" customHeight="1">
      <c r="A3" s="418" t="s">
        <v>66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  <c r="AK3" s="418"/>
      <c r="AL3" s="418"/>
      <c r="AM3" s="418"/>
      <c r="AN3" s="418"/>
      <c r="AO3" s="418"/>
      <c r="AP3" s="418"/>
      <c r="AQ3" s="418"/>
      <c r="AR3" s="418"/>
      <c r="AS3" s="418"/>
      <c r="AT3" s="418"/>
      <c r="AU3" s="418"/>
      <c r="AV3" s="418"/>
      <c r="AW3" s="418"/>
      <c r="AX3" s="418"/>
      <c r="AY3" s="418"/>
      <c r="AZ3" s="418"/>
      <c r="BA3" s="418"/>
      <c r="BB3" s="418"/>
      <c r="BC3" s="418"/>
      <c r="BD3" s="418"/>
      <c r="BE3" s="418"/>
      <c r="BF3" s="418"/>
      <c r="BG3" s="418"/>
      <c r="BH3" s="418"/>
      <c r="BI3" s="418"/>
      <c r="BJ3" s="418"/>
      <c r="BK3" s="418"/>
      <c r="BL3" s="418"/>
      <c r="BM3" s="418"/>
      <c r="BN3" s="418"/>
      <c r="BO3" s="418"/>
    </row>
    <row r="4" spans="1:68" ht="31.5" customHeight="1">
      <c r="A4" s="418" t="s">
        <v>67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418"/>
      <c r="BH4" s="418"/>
      <c r="BI4" s="418"/>
      <c r="BJ4" s="418"/>
      <c r="BK4" s="418"/>
      <c r="BL4" s="418"/>
      <c r="BM4" s="418"/>
      <c r="BN4" s="418"/>
      <c r="BO4" s="418"/>
      <c r="BP4" s="5"/>
    </row>
    <row r="5" spans="1:68" ht="31.5" customHeight="1">
      <c r="A5" s="418" t="s">
        <v>68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  <c r="AJ5" s="418"/>
      <c r="AK5" s="418"/>
      <c r="AL5" s="418"/>
      <c r="AM5" s="418"/>
      <c r="AN5" s="418"/>
      <c r="AO5" s="418"/>
      <c r="AP5" s="418"/>
      <c r="AQ5" s="418"/>
      <c r="AR5" s="418"/>
      <c r="AS5" s="418"/>
      <c r="AT5" s="418"/>
      <c r="AU5" s="418"/>
      <c r="AV5" s="418"/>
      <c r="AW5" s="418"/>
      <c r="AX5" s="418"/>
      <c r="AY5" s="418"/>
      <c r="AZ5" s="418"/>
      <c r="BA5" s="418"/>
      <c r="BB5" s="418"/>
      <c r="BC5" s="418"/>
      <c r="BD5" s="418"/>
      <c r="BE5" s="418"/>
      <c r="BF5" s="418"/>
      <c r="BG5" s="418"/>
      <c r="BH5" s="418"/>
      <c r="BI5" s="418"/>
      <c r="BJ5" s="418"/>
      <c r="BK5" s="418"/>
      <c r="BL5" s="418"/>
      <c r="BM5" s="418"/>
      <c r="BN5" s="418"/>
      <c r="BO5" s="418"/>
    </row>
    <row r="6" spans="1:68" ht="36" customHeight="1">
      <c r="A6" s="418" t="s">
        <v>69</v>
      </c>
      <c r="B6" s="418"/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418"/>
      <c r="AH6" s="418"/>
      <c r="AI6" s="418"/>
      <c r="AJ6" s="418"/>
      <c r="AK6" s="418"/>
      <c r="AL6" s="418"/>
      <c r="AM6" s="418"/>
      <c r="AN6" s="418"/>
      <c r="AO6" s="418"/>
      <c r="AP6" s="418"/>
      <c r="AQ6" s="418"/>
      <c r="AR6" s="418"/>
      <c r="AS6" s="418"/>
      <c r="AT6" s="418"/>
      <c r="AU6" s="418"/>
      <c r="AV6" s="418"/>
      <c r="AW6" s="418"/>
      <c r="AX6" s="418"/>
      <c r="AY6" s="418"/>
      <c r="AZ6" s="418"/>
      <c r="BA6" s="418"/>
      <c r="BB6" s="418"/>
      <c r="BC6" s="418"/>
      <c r="BD6" s="418"/>
      <c r="BE6" s="418"/>
      <c r="BF6" s="418"/>
      <c r="BG6" s="418"/>
      <c r="BH6" s="418"/>
      <c r="BI6" s="418"/>
      <c r="BJ6" s="418"/>
      <c r="BK6" s="418"/>
      <c r="BL6" s="418"/>
      <c r="BM6" s="418"/>
      <c r="BN6" s="418"/>
      <c r="BO6" s="418"/>
    </row>
    <row r="11" spans="1:68" ht="3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6"/>
      <c r="BD11" s="2"/>
      <c r="BE11" s="2"/>
      <c r="BF11" s="2"/>
      <c r="BG11" s="2"/>
      <c r="BH11" s="2"/>
      <c r="BI11" s="2"/>
      <c r="BJ11" s="2"/>
      <c r="BK11" s="2"/>
      <c r="BL11" s="2"/>
    </row>
    <row r="12" spans="1:68" ht="12" customHeight="1">
      <c r="A12" s="419" t="s">
        <v>1</v>
      </c>
      <c r="B12" s="419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7"/>
      <c r="AQ12" s="420" t="s">
        <v>2</v>
      </c>
      <c r="AR12" s="420"/>
      <c r="AS12" s="420"/>
      <c r="AT12" s="420"/>
      <c r="AU12" s="420"/>
      <c r="AV12" s="420"/>
      <c r="AW12" s="420"/>
      <c r="AX12" s="420"/>
      <c r="AY12" s="420"/>
      <c r="AZ12" s="420"/>
      <c r="BA12" s="420"/>
      <c r="BB12" s="420"/>
      <c r="BC12" s="420"/>
      <c r="BD12" s="420"/>
      <c r="BE12" s="420"/>
      <c r="BF12" s="420"/>
      <c r="BG12" s="420"/>
      <c r="BH12" s="420"/>
      <c r="BI12" s="420"/>
      <c r="BJ12" s="420"/>
      <c r="BK12" s="420"/>
      <c r="BL12" s="420"/>
      <c r="BM12" s="8"/>
      <c r="BN12" s="8"/>
    </row>
    <row r="13" spans="1:68" ht="11.25" customHeight="1">
      <c r="A13" s="421" t="s">
        <v>3</v>
      </c>
      <c r="B13" s="421"/>
      <c r="C13" s="421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  <c r="AC13" s="421"/>
      <c r="AD13" s="421"/>
      <c r="AE13" s="421"/>
      <c r="AF13" s="421"/>
      <c r="AG13" s="421"/>
      <c r="AH13" s="421"/>
      <c r="AI13" s="421"/>
      <c r="AJ13" s="421"/>
      <c r="AK13" s="421"/>
      <c r="AL13" s="421"/>
      <c r="AM13" s="421"/>
      <c r="AN13" s="421"/>
      <c r="AO13" s="421"/>
      <c r="AP13" s="9"/>
      <c r="AQ13" s="10"/>
      <c r="AR13" s="422"/>
      <c r="AS13" s="422"/>
      <c r="AT13" s="422"/>
      <c r="AU13" s="422"/>
      <c r="AV13" s="422"/>
      <c r="AW13" s="422"/>
      <c r="AX13" s="422"/>
      <c r="AY13" s="422"/>
      <c r="AZ13" s="422"/>
      <c r="BA13" s="422"/>
      <c r="BB13" s="422"/>
      <c r="BC13" s="422"/>
      <c r="BD13" s="422"/>
      <c r="BE13" s="422"/>
      <c r="BF13" s="422"/>
      <c r="BG13" s="422"/>
      <c r="BH13" s="422"/>
      <c r="BI13" s="422"/>
      <c r="BJ13" s="422"/>
      <c r="BK13" s="422"/>
      <c r="BL13" s="11"/>
    </row>
    <row r="14" spans="1:68" ht="7.5" customHeight="1">
      <c r="A14" s="423" t="s">
        <v>4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3"/>
      <c r="AC14" s="423"/>
      <c r="AD14" s="423"/>
      <c r="AE14" s="423"/>
      <c r="AF14" s="423"/>
      <c r="AG14" s="423"/>
      <c r="AH14" s="423"/>
      <c r="AI14" s="423"/>
      <c r="AJ14" s="423"/>
      <c r="AK14" s="423"/>
      <c r="AL14" s="423"/>
      <c r="AM14" s="423"/>
      <c r="AN14" s="423"/>
      <c r="AO14" s="423"/>
      <c r="AP14" s="9"/>
      <c r="AQ14" s="10"/>
      <c r="AR14" s="422"/>
      <c r="AS14" s="422"/>
      <c r="AT14" s="422"/>
      <c r="AU14" s="422"/>
      <c r="AV14" s="422"/>
      <c r="AW14" s="422"/>
      <c r="AX14" s="422"/>
      <c r="AY14" s="422"/>
      <c r="AZ14" s="422"/>
      <c r="BA14" s="422"/>
      <c r="BB14" s="422"/>
      <c r="BC14" s="422"/>
      <c r="BD14" s="422"/>
      <c r="BE14" s="422"/>
      <c r="BF14" s="422"/>
      <c r="BG14" s="422"/>
      <c r="BH14" s="422"/>
      <c r="BI14" s="422"/>
      <c r="BJ14" s="422"/>
      <c r="BK14" s="422"/>
      <c r="BL14" s="11"/>
    </row>
    <row r="15" spans="1:68" ht="6.75" customHeight="1">
      <c r="A15" s="423"/>
      <c r="B15" s="423"/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423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3"/>
      <c r="AC15" s="423"/>
      <c r="AD15" s="423"/>
      <c r="AE15" s="423"/>
      <c r="AF15" s="423"/>
      <c r="AG15" s="423"/>
      <c r="AH15" s="423"/>
      <c r="AI15" s="423"/>
      <c r="AJ15" s="423"/>
      <c r="AK15" s="423"/>
      <c r="AL15" s="423"/>
      <c r="AM15" s="423"/>
      <c r="AN15" s="423"/>
      <c r="AO15" s="423"/>
      <c r="AP15" s="9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1"/>
    </row>
    <row r="16" spans="1:68" ht="12" customHeight="1">
      <c r="A16" s="423"/>
      <c r="B16" s="423"/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423"/>
      <c r="AA16" s="423"/>
      <c r="AB16" s="423"/>
      <c r="AC16" s="423"/>
      <c r="AD16" s="423"/>
      <c r="AE16" s="423"/>
      <c r="AF16" s="423"/>
      <c r="AG16" s="423"/>
      <c r="AH16" s="423"/>
      <c r="AI16" s="423"/>
      <c r="AJ16" s="423"/>
      <c r="AK16" s="423"/>
      <c r="AL16" s="423"/>
      <c r="AM16" s="423"/>
      <c r="AN16" s="423"/>
      <c r="AO16" s="423"/>
      <c r="AP16" s="12"/>
      <c r="AQ16" s="424" t="s">
        <v>5</v>
      </c>
      <c r="AR16" s="424"/>
      <c r="AS16" s="424"/>
      <c r="AT16" s="424"/>
      <c r="AU16" s="424"/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</row>
    <row r="17" spans="1:143" ht="12.75" hidden="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143" ht="2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143" ht="9.75" customHeight="1">
      <c r="A19" s="13" t="s">
        <v>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143" customFormat="1" ht="10.5" customHeight="1">
      <c r="A20" s="15" t="s">
        <v>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7" t="s">
        <v>8</v>
      </c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8"/>
      <c r="BM20" s="19"/>
      <c r="BN20" s="19"/>
      <c r="BO20" s="19"/>
      <c r="BP20" s="19"/>
      <c r="CN20" s="20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29" customFormat="1" ht="12.75" customHeight="1">
      <c r="A21" s="22"/>
      <c r="B21" s="23" t="s">
        <v>70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5"/>
      <c r="AV21" s="26"/>
      <c r="AW21" s="410" t="s">
        <v>71</v>
      </c>
      <c r="AX21" s="410"/>
      <c r="AY21" s="410"/>
      <c r="AZ21" s="410"/>
      <c r="BA21" s="410"/>
      <c r="BB21" s="410"/>
      <c r="BC21" s="410"/>
      <c r="BD21" s="410"/>
      <c r="BE21" s="410"/>
      <c r="BF21" s="410"/>
      <c r="BG21" s="410"/>
      <c r="BH21" s="410"/>
      <c r="BI21" s="410"/>
      <c r="BJ21" s="410"/>
      <c r="BK21" s="410"/>
      <c r="BL21" s="27"/>
      <c r="BM21" s="28"/>
      <c r="BN21" s="28"/>
      <c r="BO21" s="28"/>
      <c r="BP21" s="28"/>
    </row>
    <row r="22" spans="1:143" customFormat="1" ht="11.25" customHeight="1">
      <c r="A22" s="30"/>
      <c r="B22" s="31" t="s">
        <v>72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1" t="s">
        <v>11</v>
      </c>
      <c r="AP22" s="32"/>
      <c r="AQ22" s="32"/>
      <c r="AR22" s="32"/>
      <c r="AS22" s="32"/>
      <c r="AT22" s="32"/>
      <c r="AU22" s="32"/>
      <c r="AV22" s="32"/>
      <c r="AY22" s="32"/>
      <c r="AZ22" s="32"/>
      <c r="BA22" s="32"/>
      <c r="BB22" s="32"/>
      <c r="BI22" s="20" t="s">
        <v>12</v>
      </c>
      <c r="BK22" s="32"/>
      <c r="BL22" s="33"/>
      <c r="BM22" s="19"/>
      <c r="BN22" s="19"/>
      <c r="BO22" s="19"/>
      <c r="BP22" s="19"/>
      <c r="CN22" s="20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</row>
    <row r="23" spans="1:143" s="29" customFormat="1" ht="12.75" customHeight="1">
      <c r="A23" s="22"/>
      <c r="B23" s="411" t="s">
        <v>73</v>
      </c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  <c r="AC23" s="411"/>
      <c r="AD23" s="411"/>
      <c r="AE23" s="411"/>
      <c r="AF23" s="411"/>
      <c r="AG23" s="411"/>
      <c r="AH23" s="411"/>
      <c r="AI23" s="411"/>
      <c r="AJ23" s="411"/>
      <c r="AK23" s="411"/>
      <c r="AL23" s="411"/>
      <c r="AM23" s="411"/>
      <c r="AN23" s="34"/>
      <c r="AO23" s="411"/>
      <c r="AP23" s="411"/>
      <c r="AQ23" s="411"/>
      <c r="AR23" s="411"/>
      <c r="AS23" s="411"/>
      <c r="AT23" s="411"/>
      <c r="AU23" s="411"/>
      <c r="AV23" s="411"/>
      <c r="AW23" s="411"/>
      <c r="AX23" s="411"/>
      <c r="AY23" s="411"/>
      <c r="AZ23" s="411"/>
      <c r="BA23" s="411"/>
      <c r="BB23" s="411"/>
      <c r="BC23" s="411"/>
      <c r="BD23" s="411"/>
      <c r="BE23" s="411"/>
      <c r="BF23" s="411"/>
      <c r="BG23" s="411"/>
      <c r="BI23" s="412"/>
      <c r="BJ23" s="412"/>
      <c r="BK23" s="412"/>
      <c r="BL23" s="27"/>
      <c r="BM23" s="28"/>
      <c r="BN23" s="28"/>
      <c r="BO23" s="28"/>
      <c r="BP23" s="28"/>
    </row>
    <row r="24" spans="1:143" customFormat="1" ht="11.25" customHeight="1">
      <c r="A24" s="30"/>
      <c r="B24" s="429" t="s">
        <v>14</v>
      </c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P24" s="31" t="s">
        <v>74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1" t="s">
        <v>16</v>
      </c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3"/>
      <c r="BM24" s="19"/>
      <c r="BN24" s="19"/>
      <c r="BO24" s="19"/>
      <c r="BP24" s="19"/>
      <c r="CN24" s="20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</row>
    <row r="25" spans="1:143" s="29" customFormat="1" ht="12.75" customHeight="1">
      <c r="A25" s="22"/>
      <c r="B25" s="413" t="s">
        <v>75</v>
      </c>
      <c r="C25" s="413"/>
      <c r="D25" s="413"/>
      <c r="E25" s="413"/>
      <c r="F25" s="413"/>
      <c r="G25" s="413"/>
      <c r="H25" s="413"/>
      <c r="I25" s="413"/>
      <c r="J25" s="413"/>
      <c r="K25" s="413"/>
      <c r="L25" s="413"/>
      <c r="M25" s="413"/>
      <c r="N25" s="413"/>
      <c r="P25" s="414" t="s">
        <v>76</v>
      </c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4"/>
      <c r="AB25" s="414"/>
      <c r="AC25" s="414"/>
      <c r="AD25" s="414"/>
      <c r="AE25" s="414"/>
      <c r="AF25" s="414"/>
      <c r="AG25" s="414"/>
      <c r="AH25" s="414"/>
      <c r="AI25" s="414"/>
      <c r="AJ25" s="414"/>
      <c r="AK25" s="414"/>
      <c r="AL25" s="414"/>
      <c r="AM25" s="414"/>
      <c r="AN25" s="414"/>
      <c r="AO25" s="414"/>
      <c r="AP25" s="414"/>
      <c r="AQ25" s="414"/>
      <c r="AR25" s="414"/>
      <c r="AS25" s="414"/>
      <c r="AT25" s="28"/>
      <c r="AU25" s="411" t="s">
        <v>77</v>
      </c>
      <c r="AV25" s="411"/>
      <c r="AW25" s="411"/>
      <c r="AX25" s="411"/>
      <c r="AY25" s="411"/>
      <c r="AZ25" s="411"/>
      <c r="BA25" s="411"/>
      <c r="BB25" s="411"/>
      <c r="BC25" s="411"/>
      <c r="BD25" s="411"/>
      <c r="BE25" s="411"/>
      <c r="BF25" s="411"/>
      <c r="BG25" s="411"/>
      <c r="BH25" s="411"/>
      <c r="BI25" s="411"/>
      <c r="BJ25" s="411"/>
      <c r="BK25" s="411"/>
      <c r="BL25" s="27"/>
      <c r="BM25" s="28"/>
      <c r="BN25" s="28"/>
      <c r="BO25" s="28"/>
      <c r="BP25" s="28"/>
    </row>
    <row r="26" spans="1:143" s="39" customFormat="1" ht="3" customHeight="1">
      <c r="A26" s="35"/>
      <c r="B26" s="6"/>
      <c r="C26" s="6"/>
      <c r="D26" s="36"/>
      <c r="E26" s="36"/>
      <c r="F26" s="6"/>
      <c r="G26" s="6"/>
      <c r="H26" s="36"/>
      <c r="I26" s="36"/>
      <c r="J26" s="36"/>
      <c r="K26" s="36"/>
      <c r="L26" s="36"/>
      <c r="M26" s="36"/>
      <c r="N26" s="36"/>
      <c r="O26" s="36"/>
      <c r="P26" s="6"/>
      <c r="Q26" s="6"/>
      <c r="R26" s="6"/>
      <c r="S26" s="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7"/>
      <c r="BM26" s="38"/>
      <c r="BN26" s="38"/>
      <c r="BO26" s="38"/>
      <c r="BP26" s="38"/>
      <c r="CN26" s="3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</row>
    <row r="27" spans="1:143" s="39" customFormat="1" ht="2.25" customHeight="1">
      <c r="A27" s="38"/>
      <c r="B27" s="2"/>
      <c r="C27" s="2"/>
      <c r="D27" s="38"/>
      <c r="E27" s="38"/>
      <c r="F27" s="2"/>
      <c r="G27" s="2"/>
      <c r="H27" s="38"/>
      <c r="I27" s="38"/>
      <c r="J27" s="38"/>
      <c r="K27" s="38"/>
      <c r="L27" s="38"/>
      <c r="M27" s="38"/>
      <c r="N27" s="38"/>
      <c r="O27" s="38"/>
      <c r="P27" s="2"/>
      <c r="Q27" s="2"/>
      <c r="R27" s="2"/>
      <c r="S27" s="2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CN27" s="3"/>
      <c r="CO27" s="415" t="s">
        <v>18</v>
      </c>
      <c r="CP27" s="415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</row>
    <row r="28" spans="1:143" s="39" customFormat="1" ht="9.75" customHeight="1">
      <c r="A28" s="41" t="s">
        <v>19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42"/>
      <c r="S28" s="6"/>
      <c r="T28" s="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8"/>
      <c r="BN28" s="38"/>
      <c r="BO28" s="38"/>
      <c r="BP28" s="38"/>
      <c r="CM28" s="43"/>
      <c r="CN28" s="43"/>
      <c r="CO28" s="44"/>
      <c r="CP28" s="45"/>
      <c r="CR28" s="44"/>
      <c r="CS28" s="44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</row>
    <row r="29" spans="1:143" s="39" customFormat="1" ht="3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8"/>
      <c r="S29" s="47"/>
      <c r="T29" s="47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50"/>
      <c r="BM29" s="38"/>
      <c r="BN29" s="38"/>
      <c r="BO29" s="38"/>
      <c r="BP29" s="38"/>
      <c r="CM29" s="43"/>
      <c r="CN29" s="43"/>
      <c r="CO29" s="44"/>
      <c r="CP29" s="45"/>
      <c r="CR29" s="44"/>
      <c r="CS29" s="44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</row>
    <row r="30" spans="1:143" s="39" customFormat="1" ht="9.75" customHeight="1">
      <c r="A30" s="51"/>
      <c r="B30" s="52" t="s">
        <v>20</v>
      </c>
      <c r="C30" s="2"/>
      <c r="D30" s="2"/>
      <c r="E30" s="2"/>
      <c r="F30" s="2"/>
      <c r="G30" s="2"/>
      <c r="H30" s="52" t="s">
        <v>21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53"/>
      <c r="BM30" s="38"/>
      <c r="BN30" s="38"/>
      <c r="BO30" s="38"/>
      <c r="BP30" s="38"/>
      <c r="CM30" s="43"/>
      <c r="CN30" s="43"/>
      <c r="CO30" s="54"/>
      <c r="CP30" s="45"/>
      <c r="CR30" s="54"/>
      <c r="CS30" s="55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</row>
    <row r="31" spans="1:143" s="60" customFormat="1" ht="12.75" customHeight="1">
      <c r="A31" s="56"/>
      <c r="B31" s="405">
        <f>IF(H31=0," ",VLOOKUP(H31,prod,2,0))</f>
        <v>2357</v>
      </c>
      <c r="C31" s="405"/>
      <c r="D31" s="405"/>
      <c r="E31" s="405"/>
      <c r="F31" s="405"/>
      <c r="G31" s="57"/>
      <c r="H31" s="406" t="s">
        <v>78</v>
      </c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406"/>
      <c r="W31" s="406"/>
      <c r="X31" s="406"/>
      <c r="Y31" s="406"/>
      <c r="Z31" s="406"/>
      <c r="AA31" s="406"/>
      <c r="AB31" s="406"/>
      <c r="AC31" s="406"/>
      <c r="AD31" s="406"/>
      <c r="AE31" s="406"/>
      <c r="AF31" s="406"/>
      <c r="AG31" s="406"/>
      <c r="AH31" s="406"/>
      <c r="AI31" s="406"/>
      <c r="AJ31" s="406"/>
      <c r="AK31" s="406"/>
      <c r="AL31" s="406"/>
      <c r="AM31" s="406"/>
      <c r="AN31" s="406"/>
      <c r="AO31" s="406"/>
      <c r="AP31" s="406"/>
      <c r="AQ31" s="406"/>
      <c r="AR31" s="406"/>
      <c r="AS31" s="406"/>
      <c r="AT31" s="406"/>
      <c r="AU31" s="406"/>
      <c r="AV31" s="406"/>
      <c r="AW31" s="406"/>
      <c r="AX31" s="406"/>
      <c r="AY31" s="406"/>
      <c r="AZ31" s="406"/>
      <c r="BA31" s="406"/>
      <c r="BB31" s="406"/>
      <c r="BC31" s="406"/>
      <c r="BD31" s="406"/>
      <c r="BE31" s="406"/>
      <c r="BF31" s="406"/>
      <c r="BG31" s="406"/>
      <c r="BH31" s="406"/>
      <c r="BI31" s="406"/>
      <c r="BJ31" s="406"/>
      <c r="BK31" s="406"/>
      <c r="BL31" s="58"/>
      <c r="BM31" s="59"/>
      <c r="BN31" s="59"/>
      <c r="BO31" s="59"/>
      <c r="BP31" s="59"/>
      <c r="CM31" s="61"/>
      <c r="CN31" s="61"/>
      <c r="CO31" s="62"/>
      <c r="CP31" s="63"/>
      <c r="CR31" s="62"/>
      <c r="CS31" s="64"/>
    </row>
    <row r="32" spans="1:143" s="39" customFormat="1" ht="12.75" customHeight="1">
      <c r="A32" s="51"/>
      <c r="B32" s="20" t="s">
        <v>22</v>
      </c>
      <c r="C32" s="65"/>
      <c r="D32" s="65"/>
      <c r="E32" s="65"/>
      <c r="F32" s="65"/>
      <c r="G32" s="66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53"/>
      <c r="BM32" s="38"/>
      <c r="BN32" s="38"/>
      <c r="BO32" s="38"/>
      <c r="BP32" s="38"/>
      <c r="CM32" s="43"/>
      <c r="CN32" s="43"/>
      <c r="CO32" s="54"/>
      <c r="CP32" s="45"/>
      <c r="CR32" s="54"/>
      <c r="CS32" s="55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</row>
    <row r="33" spans="1:143" s="39" customFormat="1" ht="9" customHeight="1">
      <c r="A33" s="68"/>
      <c r="B33" s="52" t="s">
        <v>20</v>
      </c>
      <c r="C33" s="67"/>
      <c r="D33" s="67"/>
      <c r="E33" s="67"/>
      <c r="F33" s="67"/>
      <c r="G33" s="69"/>
      <c r="H33" s="67"/>
      <c r="I33" s="69" t="s">
        <v>23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9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53"/>
      <c r="BM33" s="38"/>
      <c r="BN33" s="38"/>
      <c r="BO33" s="38"/>
      <c r="BP33" s="38"/>
      <c r="CM33" s="43"/>
      <c r="CN33" s="43"/>
      <c r="CO33" s="44"/>
      <c r="CP33" s="45"/>
      <c r="CR33" s="44"/>
      <c r="CS33" s="44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</row>
    <row r="34" spans="1:143" s="60" customFormat="1" ht="12.75" customHeight="1">
      <c r="A34" s="70"/>
      <c r="B34" s="405">
        <f>IF(I34=0," ",VLOOKUP(I34,fsimples,2,0))</f>
        <v>123</v>
      </c>
      <c r="C34" s="405"/>
      <c r="D34" s="405"/>
      <c r="E34" s="405"/>
      <c r="F34" s="405"/>
      <c r="G34" s="57"/>
      <c r="H34" s="57"/>
      <c r="I34" s="406" t="s">
        <v>79</v>
      </c>
      <c r="J34" s="406"/>
      <c r="K34" s="406"/>
      <c r="L34" s="406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  <c r="AS34" s="406"/>
      <c r="AT34" s="406"/>
      <c r="AU34" s="406"/>
      <c r="AV34" s="406"/>
      <c r="AW34" s="406"/>
      <c r="AX34" s="406"/>
      <c r="AY34" s="406"/>
      <c r="AZ34" s="406"/>
      <c r="BA34" s="406"/>
      <c r="BB34" s="406"/>
      <c r="BC34" s="406"/>
      <c r="BD34" s="406"/>
      <c r="BE34" s="406"/>
      <c r="BF34" s="406"/>
      <c r="BG34" s="406"/>
      <c r="BH34" s="406"/>
      <c r="BI34" s="406"/>
      <c r="BJ34" s="406"/>
      <c r="BK34" s="406"/>
      <c r="BL34" s="58"/>
      <c r="BM34" s="59"/>
      <c r="BN34" s="59"/>
      <c r="BO34" s="59"/>
      <c r="BP34" s="59"/>
      <c r="BQ34" s="71"/>
      <c r="BR34" s="71"/>
      <c r="BS34" s="71"/>
      <c r="BT34" s="71"/>
      <c r="BU34" s="71"/>
      <c r="BV34" s="71"/>
      <c r="CM34" s="61"/>
      <c r="CN34" s="61"/>
      <c r="CO34" s="72"/>
      <c r="CP34" s="63"/>
      <c r="CR34" s="72"/>
      <c r="CS34" s="72"/>
    </row>
    <row r="35" spans="1:143" ht="3" customHeight="1">
      <c r="A35" s="7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74"/>
      <c r="BO35" s="75"/>
      <c r="BP35" s="75"/>
      <c r="BQ35" s="2"/>
      <c r="BR35" s="2"/>
      <c r="BS35" s="2"/>
      <c r="BT35" s="2"/>
      <c r="BU35" s="2"/>
      <c r="BV35" s="2"/>
      <c r="BW35" s="39"/>
      <c r="CM35" s="43"/>
      <c r="CN35" s="43"/>
      <c r="CO35" s="54"/>
      <c r="CP35" s="45"/>
      <c r="CR35" s="54"/>
      <c r="CS35" s="55"/>
      <c r="CV35" s="1"/>
      <c r="CW35" s="1"/>
    </row>
    <row r="36" spans="1:143" ht="10.5" customHeight="1">
      <c r="A36" s="13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76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O36" s="77"/>
      <c r="BP36" s="77"/>
      <c r="BQ36" s="69"/>
      <c r="BR36" s="69"/>
      <c r="BS36" s="69"/>
      <c r="BT36" s="69"/>
      <c r="BU36" s="2"/>
      <c r="BV36" s="2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43"/>
      <c r="CN36" s="43"/>
      <c r="CO36" s="54"/>
      <c r="CP36" s="45"/>
      <c r="CQ36" s="78"/>
      <c r="CR36" s="54"/>
      <c r="CS36" s="55"/>
      <c r="CT36" s="78"/>
      <c r="CU36" s="78"/>
      <c r="CV36" s="78"/>
      <c r="CW36" s="78"/>
      <c r="CX36" s="79"/>
      <c r="CY36" s="79"/>
      <c r="CZ36" s="79"/>
      <c r="DA36" s="79"/>
      <c r="DB36" s="79"/>
      <c r="DC36" s="79"/>
      <c r="DD36" s="79"/>
      <c r="DE36" s="79"/>
      <c r="DF36" s="79"/>
      <c r="DG36" s="79"/>
    </row>
    <row r="37" spans="1:143" ht="2.25" customHeight="1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47"/>
      <c r="M37" s="47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3"/>
      <c r="BO37" s="77"/>
      <c r="BP37" s="77"/>
      <c r="BQ37" s="69"/>
      <c r="BR37" s="69"/>
      <c r="BS37" s="69"/>
      <c r="BT37" s="69"/>
      <c r="BU37" s="2"/>
      <c r="BV37" s="2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43"/>
      <c r="CN37" s="43"/>
      <c r="CO37" s="54"/>
      <c r="CP37" s="45"/>
      <c r="CQ37" s="78"/>
      <c r="CR37" s="54"/>
      <c r="CS37" s="55"/>
      <c r="CT37" s="78"/>
      <c r="CU37" s="78"/>
      <c r="CV37" s="78"/>
      <c r="CW37" s="78"/>
      <c r="CX37" s="79"/>
      <c r="CY37" s="79"/>
      <c r="CZ37" s="79"/>
      <c r="DA37" s="79"/>
      <c r="DB37" s="79"/>
      <c r="DC37" s="79"/>
      <c r="DD37" s="79"/>
      <c r="DE37" s="79"/>
      <c r="DF37" s="79"/>
      <c r="DG37" s="79"/>
    </row>
    <row r="38" spans="1:143" ht="8.25" customHeight="1">
      <c r="A38" s="407" t="s">
        <v>20</v>
      </c>
      <c r="B38" s="407"/>
      <c r="C38" s="407"/>
      <c r="D38" s="407"/>
      <c r="E38" s="407"/>
      <c r="F38" s="69" t="s">
        <v>25</v>
      </c>
      <c r="G38" s="69"/>
      <c r="H38" s="69"/>
      <c r="I38" s="69"/>
      <c r="J38" s="69"/>
      <c r="K38" s="69"/>
      <c r="L38" s="52"/>
      <c r="M38" s="52"/>
      <c r="N38" s="67"/>
      <c r="O38" s="67"/>
      <c r="P38" s="67"/>
      <c r="Q38" s="67"/>
      <c r="R38" s="67"/>
      <c r="S38" s="2"/>
      <c r="T38" s="85"/>
      <c r="X38" s="85"/>
      <c r="AC38" s="67" t="s">
        <v>20</v>
      </c>
      <c r="AD38" s="85"/>
      <c r="AF38" s="69" t="s">
        <v>26</v>
      </c>
      <c r="AG38" s="67"/>
      <c r="AH38" s="69"/>
      <c r="AI38" s="69"/>
      <c r="AJ38" s="69"/>
      <c r="AK38" s="69"/>
      <c r="AL38" s="69"/>
      <c r="AM38" s="69"/>
      <c r="AO38" s="69" t="s">
        <v>27</v>
      </c>
      <c r="AP38" s="67"/>
      <c r="AQ38" s="67"/>
      <c r="AR38" s="67"/>
      <c r="AS38" s="67"/>
      <c r="AT38" s="67"/>
      <c r="AU38" s="67"/>
      <c r="AV38" s="67"/>
      <c r="AW38" s="69"/>
      <c r="AX38" s="69"/>
      <c r="BA38" s="69" t="s">
        <v>28</v>
      </c>
      <c r="BB38" s="67"/>
      <c r="BC38" s="69"/>
      <c r="BD38" s="67"/>
      <c r="BE38" s="67"/>
      <c r="BF38" s="69"/>
      <c r="BG38" s="2"/>
      <c r="BH38" s="2"/>
      <c r="BI38" s="69"/>
      <c r="BJ38" s="2"/>
      <c r="BK38" s="2"/>
      <c r="BL38" s="86"/>
      <c r="BO38" s="75"/>
      <c r="BP38" s="75"/>
      <c r="BQ38" s="69"/>
      <c r="BR38" s="69"/>
      <c r="BS38" s="69"/>
      <c r="BT38" s="69"/>
      <c r="BU38" s="69"/>
      <c r="BV38" s="77"/>
      <c r="BW38" s="87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43"/>
      <c r="CN38" s="43"/>
      <c r="CO38" s="54"/>
      <c r="CP38" s="45"/>
      <c r="CQ38" s="78"/>
      <c r="CR38" s="54"/>
      <c r="CS38" s="55"/>
      <c r="CT38" s="78"/>
      <c r="CU38" s="78"/>
      <c r="CV38" s="78"/>
      <c r="CW38" s="78"/>
      <c r="CX38" s="79"/>
      <c r="CY38" s="79"/>
      <c r="CZ38" s="79"/>
      <c r="DA38" s="79"/>
      <c r="DB38" s="79"/>
      <c r="DC38" s="79"/>
      <c r="DD38" s="79"/>
      <c r="DE38" s="79"/>
      <c r="DF38" s="79"/>
      <c r="DG38" s="79"/>
    </row>
    <row r="39" spans="1:143" ht="12.75" hidden="1" customHeight="1">
      <c r="A39" s="84"/>
      <c r="B39" s="67"/>
      <c r="C39" s="67"/>
      <c r="D39" s="67"/>
      <c r="E39" s="67"/>
      <c r="F39" s="69"/>
      <c r="G39" s="69"/>
      <c r="H39" s="69"/>
      <c r="I39" s="69"/>
      <c r="J39" s="69"/>
      <c r="K39" s="69"/>
      <c r="L39" s="52"/>
      <c r="M39" s="52"/>
      <c r="N39" s="67"/>
      <c r="O39" s="67"/>
      <c r="P39" s="67"/>
      <c r="Q39" s="67"/>
      <c r="R39" s="67"/>
      <c r="S39" s="2"/>
      <c r="T39" s="2"/>
      <c r="X39" s="67"/>
      <c r="AB39" s="2"/>
      <c r="AC39" s="2"/>
      <c r="AD39" s="67"/>
      <c r="AF39" s="67"/>
      <c r="AG39" s="67"/>
      <c r="AH39" s="69"/>
      <c r="AI39" s="69"/>
      <c r="AJ39" s="69"/>
      <c r="AK39" s="69"/>
      <c r="AL39" s="69"/>
      <c r="AM39" s="69"/>
      <c r="AO39" s="67"/>
      <c r="AP39" s="67"/>
      <c r="AQ39" s="67"/>
      <c r="AR39" s="67"/>
      <c r="AS39" s="2"/>
      <c r="AT39" s="67"/>
      <c r="AU39" s="69"/>
      <c r="AV39" s="67"/>
      <c r="AW39" s="67"/>
      <c r="AX39" s="67"/>
      <c r="BA39" s="67"/>
      <c r="BB39" s="67"/>
      <c r="BC39" s="69"/>
      <c r="BD39" s="67"/>
      <c r="BE39" s="67"/>
      <c r="BF39" s="69"/>
      <c r="BG39" s="2"/>
      <c r="BH39" s="2"/>
      <c r="BI39" s="2"/>
      <c r="BJ39" s="2"/>
      <c r="BK39" s="2"/>
      <c r="BL39" s="86"/>
      <c r="BO39" s="75"/>
      <c r="BP39" s="75"/>
      <c r="BQ39" s="69"/>
      <c r="BR39" s="69"/>
      <c r="BS39" s="69"/>
      <c r="BT39" s="69"/>
      <c r="BU39" s="69"/>
      <c r="BV39" s="77"/>
      <c r="BW39" s="87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43"/>
      <c r="CN39" s="43"/>
      <c r="CO39" s="54"/>
      <c r="CP39" s="45"/>
      <c r="CQ39" s="78"/>
      <c r="CR39" s="54"/>
      <c r="CS39" s="55"/>
      <c r="CT39" s="78"/>
      <c r="CU39" s="78"/>
      <c r="CV39" s="78"/>
      <c r="CW39" s="78"/>
      <c r="CX39" s="79"/>
      <c r="CY39" s="79"/>
      <c r="CZ39" s="79"/>
      <c r="DA39" s="79"/>
      <c r="DB39" s="79"/>
      <c r="DC39" s="79"/>
      <c r="DD39" s="79"/>
      <c r="DE39" s="79"/>
      <c r="DF39" s="79"/>
      <c r="DG39" s="79"/>
    </row>
    <row r="40" spans="1:143" s="60" customFormat="1" ht="12" customHeight="1">
      <c r="A40" s="56"/>
      <c r="B40" s="408">
        <f>IF(F40=0," ",VLOOKUP(F40,ma,2,0))</f>
        <v>2</v>
      </c>
      <c r="C40" s="408"/>
      <c r="D40" s="408"/>
      <c r="E40" s="88"/>
      <c r="F40" s="394" t="s">
        <v>80</v>
      </c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4"/>
      <c r="S40" s="394"/>
      <c r="T40" s="394"/>
      <c r="U40" s="394"/>
      <c r="V40" s="394"/>
      <c r="W40" s="394"/>
      <c r="X40" s="394"/>
      <c r="Y40" s="394"/>
      <c r="AB40" s="393">
        <f>IF(AF40=0," ",VLOOKUP(AF40,nf,2))</f>
        <v>18</v>
      </c>
      <c r="AC40" s="393"/>
      <c r="AD40" s="393"/>
      <c r="AF40" s="393" t="s">
        <v>81</v>
      </c>
      <c r="AG40" s="393"/>
      <c r="AH40" s="393"/>
      <c r="AI40" s="393"/>
      <c r="AJ40" s="393"/>
      <c r="AK40" s="393"/>
      <c r="AL40" s="393"/>
      <c r="AM40" s="393"/>
      <c r="AO40" s="89"/>
      <c r="AP40" s="89"/>
      <c r="AQ40" s="90"/>
      <c r="AR40" s="59" t="s">
        <v>29</v>
      </c>
      <c r="AS40" s="59"/>
      <c r="AT40" s="59"/>
      <c r="AU40" s="90" t="s">
        <v>82</v>
      </c>
      <c r="AV40" s="57" t="s">
        <v>30</v>
      </c>
      <c r="AW40" s="57"/>
      <c r="AX40" s="57"/>
      <c r="BA40" s="409"/>
      <c r="BB40" s="409"/>
      <c r="BC40" s="409"/>
      <c r="BD40" s="409"/>
      <c r="BE40" s="409"/>
      <c r="BF40" s="409"/>
      <c r="BG40" s="409"/>
      <c r="BH40" s="409"/>
      <c r="BI40" s="409"/>
      <c r="BJ40" s="409"/>
      <c r="BK40" s="409"/>
      <c r="BL40" s="58"/>
      <c r="BM40" s="59"/>
      <c r="BN40" s="59"/>
      <c r="BO40" s="59"/>
      <c r="BP40" s="59"/>
      <c r="BQ40" s="57"/>
      <c r="BR40" s="57"/>
      <c r="BS40" s="57"/>
      <c r="BT40" s="91"/>
      <c r="BU40" s="57"/>
      <c r="BV40" s="91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61"/>
      <c r="CN40" s="61"/>
      <c r="CO40" s="62"/>
      <c r="CP40" s="63"/>
      <c r="CQ40" s="92"/>
      <c r="CR40" s="62"/>
      <c r="CS40" s="64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</row>
    <row r="41" spans="1:143" s="97" customFormat="1" ht="2.25" customHeight="1">
      <c r="A41" s="93"/>
      <c r="B41" s="402"/>
      <c r="C41" s="402"/>
      <c r="D41" s="402"/>
      <c r="E41" s="95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8"/>
      <c r="U41" s="8"/>
      <c r="V41" s="8"/>
      <c r="W41" s="95"/>
      <c r="X41" s="8"/>
      <c r="Y41" s="96"/>
      <c r="Z41" s="95"/>
      <c r="AA41" s="10"/>
      <c r="AB41" s="10"/>
      <c r="AC41" s="10"/>
      <c r="AD41" s="10"/>
      <c r="AE41" s="10"/>
      <c r="AF41" s="10"/>
      <c r="AG41" s="8"/>
      <c r="AH41" s="8"/>
      <c r="AI41" s="10"/>
      <c r="AJ41" s="10"/>
      <c r="AK41" s="8"/>
      <c r="AL41" s="8"/>
      <c r="AM41" s="8"/>
      <c r="AN41" s="8"/>
      <c r="AO41" s="10"/>
      <c r="AP41" s="10"/>
      <c r="AQ41" s="96"/>
      <c r="AR41" s="96"/>
      <c r="AS41" s="96"/>
      <c r="AT41" s="8"/>
      <c r="AU41" s="96"/>
      <c r="AV41" s="96"/>
      <c r="BA41" s="387"/>
      <c r="BB41" s="387"/>
      <c r="BC41" s="387"/>
      <c r="BD41" s="387"/>
      <c r="BE41" s="387"/>
      <c r="BF41" s="387"/>
      <c r="BG41" s="387"/>
      <c r="BH41" s="387"/>
      <c r="BI41" s="387"/>
      <c r="BJ41" s="387"/>
      <c r="BK41" s="387"/>
      <c r="BL41" s="98"/>
      <c r="BM41" s="8"/>
      <c r="BN41" s="8"/>
      <c r="BO41" s="8"/>
      <c r="BP41" s="8"/>
      <c r="BQ41" s="99"/>
      <c r="BR41" s="99"/>
      <c r="BS41" s="99"/>
      <c r="BT41" s="99"/>
      <c r="BU41" s="8"/>
      <c r="BV41" s="99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1"/>
      <c r="CN41" s="101"/>
      <c r="CO41" s="102"/>
      <c r="CP41" s="103"/>
      <c r="CQ41" s="100"/>
      <c r="CR41" s="102"/>
      <c r="CS41" s="104"/>
      <c r="CT41" s="100"/>
      <c r="CU41" s="100"/>
      <c r="CV41" s="100"/>
      <c r="CW41" s="100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</row>
    <row r="42" spans="1:143" s="97" customFormat="1" ht="12" customHeight="1">
      <c r="A42" s="93"/>
      <c r="B42" s="403" t="str">
        <f>IF(F42=0," ",VLOOKUP(F42,ma,2,0))</f>
        <v xml:space="preserve"> </v>
      </c>
      <c r="C42" s="403"/>
      <c r="D42" s="403"/>
      <c r="E42" s="95"/>
      <c r="F42" s="391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  <c r="Y42" s="391"/>
      <c r="Z42" s="10"/>
      <c r="AA42" s="10"/>
      <c r="AB42" s="10"/>
      <c r="AC42" s="10"/>
      <c r="AD42" s="10"/>
      <c r="AE42" s="10"/>
      <c r="AF42" s="10"/>
      <c r="AG42" s="10"/>
      <c r="AH42" s="8"/>
      <c r="AI42" s="10"/>
      <c r="AJ42" s="10"/>
      <c r="AK42" s="8"/>
      <c r="AL42" s="8"/>
      <c r="AM42" s="8"/>
      <c r="AN42" s="8"/>
      <c r="AO42" s="10"/>
      <c r="AP42" s="10"/>
      <c r="AQ42" s="96"/>
      <c r="AR42" s="96"/>
      <c r="AS42" s="96"/>
      <c r="AT42" s="8"/>
      <c r="AU42" s="96"/>
      <c r="AV42" s="96"/>
      <c r="AW42" s="96"/>
      <c r="AX42" s="96"/>
      <c r="AY42" s="96"/>
      <c r="AZ42" s="96"/>
      <c r="BA42" s="8"/>
      <c r="BB42" s="96"/>
      <c r="BC42" s="107">
        <f>1000*BA40</f>
        <v>0</v>
      </c>
      <c r="BD42" s="8"/>
      <c r="BE42" s="8"/>
      <c r="BF42" s="8"/>
      <c r="BG42" s="8"/>
      <c r="BH42" s="8"/>
      <c r="BI42" s="8"/>
      <c r="BJ42" s="8"/>
      <c r="BK42" s="8"/>
      <c r="BL42" s="98"/>
      <c r="BM42" s="8"/>
      <c r="BN42" s="8"/>
      <c r="BO42" s="8"/>
      <c r="BP42" s="8"/>
      <c r="BQ42" s="99"/>
      <c r="BR42" s="99"/>
      <c r="BS42" s="99"/>
      <c r="BT42" s="99"/>
      <c r="BU42" s="8"/>
      <c r="BV42" s="99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00"/>
      <c r="CM42" s="101"/>
      <c r="CN42" s="101"/>
      <c r="CO42" s="102"/>
      <c r="CP42" s="103"/>
      <c r="CQ42" s="100"/>
      <c r="CR42" s="102"/>
      <c r="CS42" s="104"/>
      <c r="CT42" s="100"/>
      <c r="CU42" s="100"/>
      <c r="CV42" s="100"/>
      <c r="CW42" s="100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6"/>
      <c r="EA42" s="106"/>
      <c r="EB42" s="106"/>
      <c r="EC42" s="106"/>
      <c r="ED42" s="106"/>
      <c r="EE42" s="106"/>
      <c r="EF42" s="106"/>
      <c r="EG42" s="106"/>
      <c r="EH42" s="106"/>
      <c r="EI42" s="106"/>
      <c r="EJ42" s="106"/>
      <c r="EK42" s="106"/>
      <c r="EL42" s="106"/>
      <c r="EM42" s="106"/>
    </row>
    <row r="43" spans="1:143" s="97" customFormat="1" ht="2.25" customHeight="1">
      <c r="A43" s="93"/>
      <c r="B43" s="94"/>
      <c r="C43" s="94"/>
      <c r="D43" s="94"/>
      <c r="E43" s="9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8"/>
      <c r="U43" s="8"/>
      <c r="V43" s="8"/>
      <c r="W43" s="95"/>
      <c r="X43" s="96"/>
      <c r="Y43" s="96"/>
      <c r="Z43" s="95"/>
      <c r="AA43" s="10"/>
      <c r="AB43" s="10"/>
      <c r="AC43" s="10"/>
      <c r="AD43" s="10"/>
      <c r="AE43" s="10"/>
      <c r="AF43" s="10"/>
      <c r="AG43" s="8"/>
      <c r="AH43" s="8"/>
      <c r="AI43" s="10"/>
      <c r="AJ43" s="10"/>
      <c r="AK43" s="8"/>
      <c r="AL43" s="8"/>
      <c r="AM43" s="8"/>
      <c r="AN43" s="8"/>
      <c r="AO43" s="10"/>
      <c r="AP43" s="10"/>
      <c r="AQ43" s="96"/>
      <c r="AR43" s="96"/>
      <c r="AS43" s="96"/>
      <c r="AT43" s="8"/>
      <c r="AU43" s="96"/>
      <c r="AV43" s="96"/>
      <c r="AW43" s="96"/>
      <c r="AX43" s="96"/>
      <c r="AY43" s="96"/>
      <c r="AZ43" s="96"/>
      <c r="BA43" s="8"/>
      <c r="BB43" s="96"/>
      <c r="BC43" s="8"/>
      <c r="BD43" s="8"/>
      <c r="BE43" s="8"/>
      <c r="BF43" s="8"/>
      <c r="BG43" s="8"/>
      <c r="BH43" s="8"/>
      <c r="BI43" s="8"/>
      <c r="BJ43" s="8"/>
      <c r="BK43" s="8"/>
      <c r="BL43" s="98"/>
      <c r="BM43" s="8"/>
      <c r="BN43" s="8"/>
      <c r="BO43" s="8"/>
      <c r="BP43" s="8"/>
      <c r="BQ43" s="99"/>
      <c r="BR43" s="99"/>
      <c r="BS43" s="99"/>
      <c r="BT43" s="99"/>
      <c r="BU43" s="8"/>
      <c r="BV43" s="99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1"/>
      <c r="CN43" s="101"/>
      <c r="CO43" s="102"/>
      <c r="CP43" s="103"/>
      <c r="CQ43" s="100"/>
      <c r="CR43" s="102"/>
      <c r="CS43" s="104"/>
      <c r="CT43" s="100"/>
      <c r="CU43" s="100"/>
      <c r="CV43" s="100"/>
      <c r="CW43" s="100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6"/>
      <c r="DY43" s="106"/>
      <c r="DZ43" s="106"/>
      <c r="EA43" s="106"/>
      <c r="EB43" s="106"/>
      <c r="EC43" s="106"/>
      <c r="ED43" s="106"/>
      <c r="EE43" s="106"/>
      <c r="EF43" s="106"/>
      <c r="EG43" s="106"/>
      <c r="EH43" s="106"/>
      <c r="EI43" s="106"/>
      <c r="EJ43" s="106"/>
      <c r="EK43" s="106"/>
      <c r="EL43" s="106"/>
      <c r="EM43" s="106"/>
    </row>
    <row r="44" spans="1:143" s="97" customFormat="1" ht="12" customHeight="1">
      <c r="A44" s="93"/>
      <c r="B44" s="390" t="str">
        <f>IF(F44=0," ",VLOOKUP(F44,ma,2,0))</f>
        <v xml:space="preserve"> </v>
      </c>
      <c r="C44" s="390"/>
      <c r="D44" s="390"/>
      <c r="E44" s="95"/>
      <c r="F44" s="404"/>
      <c r="G44" s="404"/>
      <c r="H44" s="404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04"/>
      <c r="T44" s="404"/>
      <c r="U44" s="404"/>
      <c r="V44" s="404"/>
      <c r="W44" s="404"/>
      <c r="X44" s="404"/>
      <c r="Y44" s="404"/>
      <c r="Z44" s="95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96"/>
      <c r="AN44" s="96"/>
      <c r="AO44" s="96"/>
      <c r="AP44" s="8"/>
      <c r="AQ44" s="96"/>
      <c r="AR44" s="96"/>
      <c r="AS44" s="96"/>
      <c r="AT44" s="96"/>
      <c r="AU44" s="96"/>
      <c r="AV44" s="96"/>
      <c r="AW44" s="96"/>
      <c r="AX44" s="8"/>
      <c r="AY44" s="96"/>
      <c r="AZ44" s="8"/>
      <c r="BA44" s="8"/>
      <c r="BB44" s="8"/>
      <c r="BC44" s="8"/>
      <c r="BD44" s="8"/>
      <c r="BE44" s="8"/>
      <c r="BF44" s="8"/>
      <c r="BG44" s="8"/>
      <c r="BH44" s="96"/>
      <c r="BI44" s="96"/>
      <c r="BJ44" s="96"/>
      <c r="BK44" s="96"/>
      <c r="BL44" s="108"/>
      <c r="BM44" s="8"/>
      <c r="BN44" s="8"/>
      <c r="BO44" s="8"/>
      <c r="BP44" s="8"/>
      <c r="BQ44" s="8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1"/>
      <c r="CN44" s="101"/>
      <c r="CO44" s="102"/>
      <c r="CP44" s="103"/>
      <c r="CQ44" s="100"/>
      <c r="CR44" s="102"/>
      <c r="CS44" s="104"/>
      <c r="CT44" s="100"/>
      <c r="CU44" s="100"/>
      <c r="CV44" s="100"/>
      <c r="CW44" s="100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</row>
    <row r="45" spans="1:143" ht="3" customHeight="1">
      <c r="A45" s="73"/>
      <c r="B45" s="109"/>
      <c r="C45" s="6"/>
      <c r="D45" s="6"/>
      <c r="E45" s="6"/>
      <c r="F45" s="6"/>
      <c r="G45" s="6"/>
      <c r="H45" s="6"/>
      <c r="I45" s="6"/>
      <c r="J45" s="110"/>
      <c r="K45" s="110"/>
      <c r="L45" s="111"/>
      <c r="M45" s="6"/>
      <c r="N45" s="6"/>
      <c r="O45" s="6"/>
      <c r="P45" s="6"/>
      <c r="Q45" s="110"/>
      <c r="R45" s="112"/>
      <c r="S45" s="110"/>
      <c r="T45" s="110"/>
      <c r="U45" s="110"/>
      <c r="V45" s="110"/>
      <c r="W45" s="110"/>
      <c r="X45" s="110"/>
      <c r="Y45" s="110"/>
      <c r="Z45" s="6"/>
      <c r="AA45" s="6"/>
      <c r="AB45" s="110"/>
      <c r="AC45" s="112"/>
      <c r="AD45" s="112"/>
      <c r="AE45" s="110"/>
      <c r="AF45" s="113"/>
      <c r="AG45" s="110"/>
      <c r="AH45" s="113"/>
      <c r="AI45" s="110"/>
      <c r="AJ45" s="110"/>
      <c r="AK45" s="110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0"/>
      <c r="AY45" s="110"/>
      <c r="AZ45" s="6"/>
      <c r="BA45" s="6"/>
      <c r="BB45" s="6"/>
      <c r="BC45" s="6"/>
      <c r="BD45" s="6"/>
      <c r="BE45" s="6"/>
      <c r="BF45" s="6"/>
      <c r="BG45" s="6"/>
      <c r="BH45" s="115"/>
      <c r="BI45" s="115"/>
      <c r="BJ45" s="115"/>
      <c r="BK45" s="115"/>
      <c r="BL45" s="116"/>
      <c r="BQ45" s="2"/>
      <c r="BW45" s="78"/>
      <c r="BX45" s="117"/>
      <c r="BY45" s="117"/>
      <c r="BZ45" s="117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43"/>
      <c r="CN45" s="43"/>
      <c r="CO45" s="54"/>
      <c r="CP45" s="45"/>
      <c r="CQ45" s="78"/>
      <c r="CR45" s="54"/>
      <c r="CS45" s="55"/>
      <c r="CT45" s="78"/>
      <c r="CU45" s="78"/>
      <c r="CV45" s="78"/>
      <c r="CW45" s="78"/>
      <c r="CX45" s="79"/>
      <c r="CY45" s="79"/>
      <c r="CZ45" s="79"/>
      <c r="DA45" s="79"/>
      <c r="DB45" s="79"/>
      <c r="DC45" s="79"/>
      <c r="DD45" s="79"/>
      <c r="DE45" s="79"/>
      <c r="DF45" s="79"/>
      <c r="DG45" s="79"/>
    </row>
    <row r="46" spans="1:143" ht="13.5" customHeight="1">
      <c r="A46" s="13" t="s">
        <v>32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76"/>
      <c r="R46" s="76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43"/>
      <c r="CN46" s="43"/>
      <c r="CO46" s="54"/>
      <c r="CP46" s="45"/>
      <c r="CQ46" s="78"/>
      <c r="CR46" s="54"/>
      <c r="CS46" s="55"/>
      <c r="CT46" s="78"/>
      <c r="CU46" s="78"/>
      <c r="CV46" s="78"/>
      <c r="CW46" s="78"/>
      <c r="CX46" s="79"/>
      <c r="CY46" s="79"/>
      <c r="CZ46" s="79"/>
      <c r="DA46" s="79"/>
      <c r="DB46" s="79"/>
      <c r="DC46" s="79"/>
      <c r="DD46" s="79"/>
      <c r="DE46" s="79"/>
      <c r="DF46" s="79"/>
      <c r="DG46" s="79"/>
    </row>
    <row r="47" spans="1:143" ht="12.75" customHeight="1">
      <c r="A47" s="118" t="s">
        <v>33</v>
      </c>
      <c r="B47" s="81" t="s">
        <v>20</v>
      </c>
      <c r="C47" s="82"/>
      <c r="D47" s="82"/>
      <c r="E47" s="82"/>
      <c r="F47" s="82"/>
      <c r="G47" s="81"/>
      <c r="H47" s="47"/>
      <c r="I47" s="47"/>
      <c r="J47" s="119" t="s">
        <v>34</v>
      </c>
      <c r="K47" s="120"/>
      <c r="L47" s="47"/>
      <c r="M47" s="119"/>
      <c r="N47" s="47"/>
      <c r="O47" s="47"/>
      <c r="P47" s="47"/>
      <c r="Q47" s="48"/>
      <c r="R47" s="48"/>
      <c r="S47" s="47"/>
      <c r="T47" s="47"/>
      <c r="U47" s="47"/>
      <c r="V47" s="47"/>
      <c r="W47" s="47"/>
      <c r="X47" s="47"/>
      <c r="Y47" s="47"/>
      <c r="Z47" s="47"/>
      <c r="AA47" s="82"/>
      <c r="AB47" s="82"/>
      <c r="AC47" s="121"/>
      <c r="AD47" s="82"/>
      <c r="AE47" s="82"/>
      <c r="AF47" s="82"/>
      <c r="AG47" s="119"/>
      <c r="AH47" s="82"/>
      <c r="AI47" s="82"/>
      <c r="AJ47" s="82"/>
      <c r="AK47" s="82"/>
      <c r="AL47" s="81"/>
      <c r="AM47" s="82"/>
      <c r="AN47" s="82"/>
      <c r="AO47" s="81" t="s">
        <v>35</v>
      </c>
      <c r="AP47" s="82"/>
      <c r="AQ47" s="82"/>
      <c r="AR47" s="47"/>
      <c r="AS47" s="47"/>
      <c r="AT47" s="119"/>
      <c r="AU47" s="47"/>
      <c r="AV47" s="119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121" t="s">
        <v>36</v>
      </c>
      <c r="BJ47" s="47"/>
      <c r="BK47" s="47"/>
      <c r="BL47" s="122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43"/>
      <c r="CN47" s="43"/>
      <c r="CO47" s="54"/>
      <c r="CP47" s="45"/>
      <c r="CQ47" s="78"/>
      <c r="CR47" s="54"/>
      <c r="CS47" s="55"/>
      <c r="CT47" s="78"/>
      <c r="CU47" s="78"/>
      <c r="CV47" s="78"/>
      <c r="CW47" s="78"/>
      <c r="CX47" s="79"/>
      <c r="CY47" s="79"/>
      <c r="CZ47" s="79"/>
      <c r="DA47" s="79"/>
      <c r="DB47" s="79"/>
      <c r="DC47" s="79"/>
      <c r="DD47" s="79"/>
      <c r="DE47" s="79"/>
      <c r="DF47" s="79"/>
      <c r="DG47" s="79"/>
    </row>
    <row r="48" spans="1:143" s="127" customFormat="1" ht="12" customHeight="1">
      <c r="A48" s="123"/>
      <c r="B48" s="400">
        <f t="shared" ref="B48:B60" si="0">IF(ISERROR(VLOOKUP(H48,mp,2,FALSE)),0,VLOOKUP(H48,mp,2,FALSE))</f>
        <v>6142</v>
      </c>
      <c r="C48" s="400"/>
      <c r="D48" s="400"/>
      <c r="E48" s="400"/>
      <c r="F48" s="400"/>
      <c r="G48" s="89"/>
      <c r="H48" s="394" t="s">
        <v>83</v>
      </c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  <c r="X48" s="394"/>
      <c r="Y48" s="394"/>
      <c r="Z48" s="394"/>
      <c r="AA48" s="394"/>
      <c r="AB48" s="394"/>
      <c r="AC48" s="394"/>
      <c r="AD48" s="394"/>
      <c r="AE48" s="394"/>
      <c r="AF48" s="394"/>
      <c r="AG48" s="394"/>
      <c r="AH48" s="394"/>
      <c r="AI48" s="394"/>
      <c r="AJ48" s="394"/>
      <c r="AK48" s="394"/>
      <c r="AL48" s="394"/>
      <c r="AM48" s="124"/>
      <c r="AN48" s="393"/>
      <c r="AO48" s="393"/>
      <c r="AP48" s="393"/>
      <c r="AQ48" s="393"/>
      <c r="AR48" s="393"/>
      <c r="AS48" s="393"/>
      <c r="AT48" s="393"/>
      <c r="AU48" s="393"/>
      <c r="AV48" s="393"/>
      <c r="AW48" s="393"/>
      <c r="AX48" s="393"/>
      <c r="AY48" s="393"/>
      <c r="AZ48" s="393"/>
      <c r="BA48" s="393"/>
      <c r="BB48" s="393"/>
      <c r="BC48" s="393"/>
      <c r="BD48" s="393"/>
      <c r="BE48" s="393"/>
      <c r="BF48" s="124"/>
      <c r="BG48" s="401"/>
      <c r="BH48" s="401"/>
      <c r="BI48" s="401"/>
      <c r="BJ48" s="401"/>
      <c r="BK48" s="401"/>
      <c r="BL48" s="125"/>
      <c r="BM48" s="126"/>
      <c r="BN48" s="126"/>
      <c r="BO48" s="126"/>
      <c r="BP48" s="126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9"/>
      <c r="CN48" s="129"/>
      <c r="CO48" s="130"/>
      <c r="CP48" s="131"/>
      <c r="CQ48" s="128"/>
      <c r="CR48" s="130"/>
      <c r="CS48" s="132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</row>
    <row r="49" spans="1:111" s="127" customFormat="1" ht="12" customHeight="1">
      <c r="A49" s="123"/>
      <c r="B49" s="400">
        <f t="shared" si="0"/>
        <v>6157</v>
      </c>
      <c r="C49" s="400"/>
      <c r="D49" s="400"/>
      <c r="E49" s="400"/>
      <c r="F49" s="400"/>
      <c r="G49" s="89"/>
      <c r="H49" s="394" t="s">
        <v>84</v>
      </c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394"/>
      <c r="Y49" s="394"/>
      <c r="Z49" s="394"/>
      <c r="AA49" s="394"/>
      <c r="AB49" s="394"/>
      <c r="AC49" s="394"/>
      <c r="AD49" s="394"/>
      <c r="AE49" s="394"/>
      <c r="AF49" s="394"/>
      <c r="AG49" s="394"/>
      <c r="AH49" s="394"/>
      <c r="AI49" s="394"/>
      <c r="AJ49" s="394"/>
      <c r="AK49" s="394"/>
      <c r="AL49" s="394"/>
      <c r="AM49" s="124"/>
      <c r="AN49" s="393"/>
      <c r="AO49" s="393"/>
      <c r="AP49" s="393"/>
      <c r="AQ49" s="393"/>
      <c r="AR49" s="393"/>
      <c r="AS49" s="393"/>
      <c r="AT49" s="393"/>
      <c r="AU49" s="393"/>
      <c r="AV49" s="393"/>
      <c r="AW49" s="393"/>
      <c r="AX49" s="393"/>
      <c r="AY49" s="393"/>
      <c r="AZ49" s="393"/>
      <c r="BA49" s="393"/>
      <c r="BB49" s="393"/>
      <c r="BC49" s="393"/>
      <c r="BD49" s="393"/>
      <c r="BE49" s="393"/>
      <c r="BF49" s="124"/>
      <c r="BG49" s="401"/>
      <c r="BH49" s="401"/>
      <c r="BI49" s="401"/>
      <c r="BJ49" s="401"/>
      <c r="BK49" s="401"/>
      <c r="BL49" s="125"/>
      <c r="BM49" s="126"/>
      <c r="BN49" s="126"/>
      <c r="BO49" s="126"/>
      <c r="BP49" s="126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9"/>
      <c r="CN49" s="129"/>
      <c r="CO49" s="130"/>
      <c r="CP49" s="131"/>
      <c r="CQ49" s="128"/>
      <c r="CR49" s="130"/>
      <c r="CS49" s="132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</row>
    <row r="50" spans="1:111" ht="12" customHeight="1">
      <c r="A50" s="133"/>
      <c r="B50" s="398">
        <f t="shared" si="0"/>
        <v>0</v>
      </c>
      <c r="C50" s="398"/>
      <c r="D50" s="398"/>
      <c r="E50" s="398"/>
      <c r="F50" s="398"/>
      <c r="G50" s="134"/>
      <c r="H50" s="391"/>
      <c r="I50" s="391"/>
      <c r="J50" s="391"/>
      <c r="K50" s="391"/>
      <c r="L50" s="391"/>
      <c r="M50" s="391"/>
      <c r="N50" s="391"/>
      <c r="O50" s="391"/>
      <c r="P50" s="391"/>
      <c r="Q50" s="391"/>
      <c r="R50" s="391"/>
      <c r="S50" s="391"/>
      <c r="T50" s="391"/>
      <c r="U50" s="391"/>
      <c r="V50" s="391"/>
      <c r="W50" s="391"/>
      <c r="X50" s="391"/>
      <c r="Y50" s="391"/>
      <c r="Z50" s="391"/>
      <c r="AA50" s="391"/>
      <c r="AB50" s="391"/>
      <c r="AC50" s="391"/>
      <c r="AD50" s="391"/>
      <c r="AE50" s="391"/>
      <c r="AF50" s="391"/>
      <c r="AG50" s="391"/>
      <c r="AH50" s="391"/>
      <c r="AI50" s="391"/>
      <c r="AJ50" s="391"/>
      <c r="AK50" s="391"/>
      <c r="AL50" s="391"/>
      <c r="AM50" s="135"/>
      <c r="AN50" s="390"/>
      <c r="AO50" s="390"/>
      <c r="AP50" s="390"/>
      <c r="AQ50" s="390"/>
      <c r="AR50" s="390"/>
      <c r="AS50" s="390"/>
      <c r="AT50" s="390"/>
      <c r="AU50" s="390"/>
      <c r="AV50" s="390"/>
      <c r="AW50" s="390"/>
      <c r="AX50" s="390"/>
      <c r="AY50" s="390"/>
      <c r="AZ50" s="390"/>
      <c r="BA50" s="390"/>
      <c r="BB50" s="390"/>
      <c r="BC50" s="390"/>
      <c r="BD50" s="390"/>
      <c r="BE50" s="390"/>
      <c r="BF50" s="135"/>
      <c r="BG50" s="399"/>
      <c r="BH50" s="399"/>
      <c r="BI50" s="399"/>
      <c r="BJ50" s="399"/>
      <c r="BK50" s="399"/>
      <c r="BL50" s="136"/>
      <c r="CM50" s="43"/>
      <c r="CN50" s="43"/>
      <c r="CO50" s="54"/>
      <c r="CP50" s="45"/>
      <c r="CR50" s="54"/>
      <c r="CS50" s="55"/>
      <c r="CV50" s="1"/>
      <c r="CW50" s="1"/>
    </row>
    <row r="51" spans="1:111" ht="12" customHeight="1">
      <c r="A51" s="133"/>
      <c r="B51" s="398">
        <f t="shared" si="0"/>
        <v>0</v>
      </c>
      <c r="C51" s="398"/>
      <c r="D51" s="398"/>
      <c r="E51" s="398"/>
      <c r="F51" s="398"/>
      <c r="G51" s="134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  <c r="X51" s="391"/>
      <c r="Y51" s="391"/>
      <c r="Z51" s="391"/>
      <c r="AA51" s="391"/>
      <c r="AB51" s="391"/>
      <c r="AC51" s="391"/>
      <c r="AD51" s="391"/>
      <c r="AE51" s="391"/>
      <c r="AF51" s="391"/>
      <c r="AG51" s="391"/>
      <c r="AH51" s="391"/>
      <c r="AI51" s="391"/>
      <c r="AJ51" s="391"/>
      <c r="AK51" s="391"/>
      <c r="AL51" s="391"/>
      <c r="AM51" s="135"/>
      <c r="AN51" s="390"/>
      <c r="AO51" s="390"/>
      <c r="AP51" s="390"/>
      <c r="AQ51" s="390"/>
      <c r="AR51" s="390"/>
      <c r="AS51" s="390"/>
      <c r="AT51" s="390"/>
      <c r="AU51" s="390"/>
      <c r="AV51" s="390"/>
      <c r="AW51" s="390"/>
      <c r="AX51" s="390"/>
      <c r="AY51" s="390"/>
      <c r="AZ51" s="390"/>
      <c r="BA51" s="390"/>
      <c r="BB51" s="390"/>
      <c r="BC51" s="390"/>
      <c r="BD51" s="390"/>
      <c r="BE51" s="390"/>
      <c r="BF51" s="135"/>
      <c r="BG51" s="399"/>
      <c r="BH51" s="399"/>
      <c r="BI51" s="399"/>
      <c r="BJ51" s="399"/>
      <c r="BK51" s="399"/>
      <c r="BL51" s="136"/>
      <c r="CM51" s="43"/>
      <c r="CN51" s="43"/>
      <c r="CO51" s="54"/>
      <c r="CP51" s="45"/>
      <c r="CR51" s="54"/>
      <c r="CS51" s="55"/>
      <c r="CV51" s="1"/>
      <c r="CW51" s="1"/>
    </row>
    <row r="52" spans="1:111" ht="12" customHeight="1">
      <c r="A52" s="133"/>
      <c r="B52" s="398">
        <f t="shared" si="0"/>
        <v>0</v>
      </c>
      <c r="C52" s="398"/>
      <c r="D52" s="398"/>
      <c r="E52" s="398"/>
      <c r="F52" s="398"/>
      <c r="G52" s="134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391"/>
      <c r="Z52" s="391"/>
      <c r="AA52" s="391"/>
      <c r="AB52" s="391"/>
      <c r="AC52" s="391"/>
      <c r="AD52" s="391"/>
      <c r="AE52" s="391"/>
      <c r="AF52" s="391"/>
      <c r="AG52" s="391"/>
      <c r="AH52" s="391"/>
      <c r="AI52" s="391"/>
      <c r="AJ52" s="391"/>
      <c r="AK52" s="391"/>
      <c r="AL52" s="391"/>
      <c r="AM52" s="135"/>
      <c r="AN52" s="390"/>
      <c r="AO52" s="390"/>
      <c r="AP52" s="390"/>
      <c r="AQ52" s="390"/>
      <c r="AR52" s="390"/>
      <c r="AS52" s="390"/>
      <c r="AT52" s="390"/>
      <c r="AU52" s="390"/>
      <c r="AV52" s="390"/>
      <c r="AW52" s="390"/>
      <c r="AX52" s="390"/>
      <c r="AY52" s="390"/>
      <c r="AZ52" s="390"/>
      <c r="BA52" s="390"/>
      <c r="BB52" s="390"/>
      <c r="BC52" s="390"/>
      <c r="BD52" s="390"/>
      <c r="BE52" s="390"/>
      <c r="BF52" s="135"/>
      <c r="BG52" s="399"/>
      <c r="BH52" s="399"/>
      <c r="BI52" s="399"/>
      <c r="BJ52" s="399"/>
      <c r="BK52" s="399"/>
      <c r="BL52" s="136"/>
      <c r="CM52" s="43"/>
      <c r="CN52" s="43"/>
      <c r="CO52" s="54"/>
      <c r="CP52" s="45"/>
      <c r="CR52" s="54"/>
      <c r="CS52" s="55"/>
      <c r="CV52" s="1"/>
      <c r="CW52" s="1"/>
    </row>
    <row r="53" spans="1:111" ht="12" customHeight="1">
      <c r="A53" s="133"/>
      <c r="B53" s="398">
        <f t="shared" si="0"/>
        <v>0</v>
      </c>
      <c r="C53" s="398"/>
      <c r="D53" s="398"/>
      <c r="E53" s="398"/>
      <c r="F53" s="398"/>
      <c r="G53" s="134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91"/>
      <c r="AB53" s="391"/>
      <c r="AC53" s="391"/>
      <c r="AD53" s="391"/>
      <c r="AE53" s="391"/>
      <c r="AF53" s="391"/>
      <c r="AG53" s="391"/>
      <c r="AH53" s="391"/>
      <c r="AI53" s="391"/>
      <c r="AJ53" s="391"/>
      <c r="AK53" s="391"/>
      <c r="AL53" s="391"/>
      <c r="AM53" s="135"/>
      <c r="AN53" s="390"/>
      <c r="AO53" s="390"/>
      <c r="AP53" s="390"/>
      <c r="AQ53" s="390"/>
      <c r="AR53" s="390"/>
      <c r="AS53" s="390"/>
      <c r="AT53" s="390"/>
      <c r="AU53" s="390"/>
      <c r="AV53" s="390"/>
      <c r="AW53" s="390"/>
      <c r="AX53" s="390"/>
      <c r="AY53" s="390"/>
      <c r="AZ53" s="390"/>
      <c r="BA53" s="390"/>
      <c r="BB53" s="390"/>
      <c r="BC53" s="390"/>
      <c r="BD53" s="390"/>
      <c r="BE53" s="390"/>
      <c r="BF53" s="135"/>
      <c r="BG53" s="399"/>
      <c r="BH53" s="399"/>
      <c r="BI53" s="399"/>
      <c r="BJ53" s="399"/>
      <c r="BK53" s="399"/>
      <c r="BL53" s="136"/>
      <c r="CM53" s="43"/>
      <c r="CN53" s="43"/>
      <c r="CO53" s="54"/>
      <c r="CP53" s="45"/>
      <c r="CR53" s="54"/>
      <c r="CS53" s="55"/>
      <c r="CV53" s="1"/>
      <c r="CW53" s="1"/>
    </row>
    <row r="54" spans="1:111" ht="12" customHeight="1">
      <c r="A54" s="133"/>
      <c r="B54" s="398">
        <f t="shared" si="0"/>
        <v>0</v>
      </c>
      <c r="C54" s="398"/>
      <c r="D54" s="398"/>
      <c r="E54" s="398"/>
      <c r="F54" s="398"/>
      <c r="G54" s="134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Z54" s="391"/>
      <c r="AA54" s="391"/>
      <c r="AB54" s="391"/>
      <c r="AC54" s="391"/>
      <c r="AD54" s="391"/>
      <c r="AE54" s="391"/>
      <c r="AF54" s="391"/>
      <c r="AG54" s="391"/>
      <c r="AH54" s="391"/>
      <c r="AI54" s="391"/>
      <c r="AJ54" s="391"/>
      <c r="AK54" s="391"/>
      <c r="AL54" s="391"/>
      <c r="AM54" s="135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135"/>
      <c r="BG54" s="399"/>
      <c r="BH54" s="399"/>
      <c r="BI54" s="399"/>
      <c r="BJ54" s="399"/>
      <c r="BK54" s="399"/>
      <c r="BL54" s="136"/>
      <c r="CM54" s="43"/>
      <c r="CN54" s="43"/>
      <c r="CO54" s="54"/>
      <c r="CP54" s="45"/>
      <c r="CR54" s="54"/>
      <c r="CS54" s="55"/>
      <c r="CV54" s="1"/>
      <c r="CW54" s="1"/>
    </row>
    <row r="55" spans="1:111" ht="12" customHeight="1">
      <c r="A55" s="133"/>
      <c r="B55" s="398">
        <f t="shared" si="0"/>
        <v>0</v>
      </c>
      <c r="C55" s="398"/>
      <c r="D55" s="398"/>
      <c r="E55" s="398"/>
      <c r="F55" s="398"/>
      <c r="G55" s="134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391"/>
      <c r="AA55" s="391"/>
      <c r="AB55" s="391"/>
      <c r="AC55" s="391"/>
      <c r="AD55" s="391"/>
      <c r="AE55" s="391"/>
      <c r="AF55" s="391"/>
      <c r="AG55" s="391"/>
      <c r="AH55" s="391"/>
      <c r="AI55" s="391"/>
      <c r="AJ55" s="391"/>
      <c r="AK55" s="391"/>
      <c r="AL55" s="391"/>
      <c r="AM55" s="135"/>
      <c r="AN55" s="390"/>
      <c r="AO55" s="390"/>
      <c r="AP55" s="390"/>
      <c r="AQ55" s="390"/>
      <c r="AR55" s="390"/>
      <c r="AS55" s="390"/>
      <c r="AT55" s="390"/>
      <c r="AU55" s="390"/>
      <c r="AV55" s="390"/>
      <c r="AW55" s="390"/>
      <c r="AX55" s="390"/>
      <c r="AY55" s="390"/>
      <c r="AZ55" s="390"/>
      <c r="BA55" s="390"/>
      <c r="BB55" s="390"/>
      <c r="BC55" s="390"/>
      <c r="BD55" s="390"/>
      <c r="BE55" s="390"/>
      <c r="BF55" s="135"/>
      <c r="BG55" s="399"/>
      <c r="BH55" s="399"/>
      <c r="BI55" s="399"/>
      <c r="BJ55" s="399"/>
      <c r="BK55" s="399"/>
      <c r="BL55" s="136"/>
      <c r="CM55" s="43"/>
      <c r="CN55" s="43"/>
      <c r="CO55" s="54"/>
      <c r="CP55" s="45"/>
      <c r="CR55" s="54"/>
      <c r="CS55" s="55"/>
      <c r="CV55" s="1"/>
      <c r="CW55" s="1"/>
    </row>
    <row r="56" spans="1:111" ht="12" customHeight="1">
      <c r="A56" s="133"/>
      <c r="B56" s="398">
        <f t="shared" si="0"/>
        <v>0</v>
      </c>
      <c r="C56" s="398"/>
      <c r="D56" s="398"/>
      <c r="E56" s="398"/>
      <c r="F56" s="398"/>
      <c r="G56" s="134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1"/>
      <c r="AA56" s="391"/>
      <c r="AB56" s="391"/>
      <c r="AC56" s="391"/>
      <c r="AD56" s="391"/>
      <c r="AE56" s="391"/>
      <c r="AF56" s="391"/>
      <c r="AG56" s="391"/>
      <c r="AH56" s="391"/>
      <c r="AI56" s="391"/>
      <c r="AJ56" s="391"/>
      <c r="AK56" s="391"/>
      <c r="AL56" s="391"/>
      <c r="AM56" s="135"/>
      <c r="AN56" s="390"/>
      <c r="AO56" s="390"/>
      <c r="AP56" s="390"/>
      <c r="AQ56" s="390"/>
      <c r="AR56" s="390"/>
      <c r="AS56" s="390"/>
      <c r="AT56" s="390"/>
      <c r="AU56" s="390"/>
      <c r="AV56" s="390"/>
      <c r="AW56" s="390"/>
      <c r="AX56" s="390"/>
      <c r="AY56" s="390"/>
      <c r="AZ56" s="390"/>
      <c r="BA56" s="390"/>
      <c r="BB56" s="390"/>
      <c r="BC56" s="390"/>
      <c r="BD56" s="390"/>
      <c r="BE56" s="390"/>
      <c r="BF56" s="135"/>
      <c r="BG56" s="399"/>
      <c r="BH56" s="399"/>
      <c r="BI56" s="399"/>
      <c r="BJ56" s="399"/>
      <c r="BK56" s="399"/>
      <c r="BL56" s="136"/>
      <c r="CM56" s="43"/>
      <c r="CN56" s="43"/>
      <c r="CO56" s="54"/>
      <c r="CP56" s="45"/>
      <c r="CR56" s="54"/>
      <c r="CS56" s="55"/>
      <c r="CV56" s="1"/>
      <c r="CW56" s="1"/>
    </row>
    <row r="57" spans="1:111" ht="12" customHeight="1">
      <c r="A57" s="133"/>
      <c r="B57" s="398">
        <f t="shared" si="0"/>
        <v>0</v>
      </c>
      <c r="C57" s="398"/>
      <c r="D57" s="398"/>
      <c r="E57" s="398"/>
      <c r="F57" s="398"/>
      <c r="G57" s="134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391"/>
      <c r="AA57" s="391"/>
      <c r="AB57" s="391"/>
      <c r="AC57" s="391"/>
      <c r="AD57" s="391"/>
      <c r="AE57" s="391"/>
      <c r="AF57" s="391"/>
      <c r="AG57" s="391"/>
      <c r="AH57" s="391"/>
      <c r="AI57" s="391"/>
      <c r="AJ57" s="391"/>
      <c r="AK57" s="391"/>
      <c r="AL57" s="391"/>
      <c r="AM57" s="135"/>
      <c r="AN57" s="390"/>
      <c r="AO57" s="390"/>
      <c r="AP57" s="390"/>
      <c r="AQ57" s="390"/>
      <c r="AR57" s="390"/>
      <c r="AS57" s="390"/>
      <c r="AT57" s="390"/>
      <c r="AU57" s="390"/>
      <c r="AV57" s="390"/>
      <c r="AW57" s="390"/>
      <c r="AX57" s="390"/>
      <c r="AY57" s="390"/>
      <c r="AZ57" s="390"/>
      <c r="BA57" s="390"/>
      <c r="BB57" s="390"/>
      <c r="BC57" s="390"/>
      <c r="BD57" s="390"/>
      <c r="BE57" s="390"/>
      <c r="BF57" s="135"/>
      <c r="BG57" s="399"/>
      <c r="BH57" s="399"/>
      <c r="BI57" s="399"/>
      <c r="BJ57" s="399"/>
      <c r="BK57" s="399"/>
      <c r="BL57" s="136"/>
      <c r="CM57" s="43"/>
      <c r="CN57" s="43"/>
      <c r="CO57" s="54"/>
      <c r="CP57" s="45"/>
      <c r="CR57" s="54"/>
      <c r="CS57" s="55"/>
      <c r="CV57" s="1"/>
      <c r="CW57" s="1"/>
    </row>
    <row r="58" spans="1:111" ht="12" customHeight="1">
      <c r="A58" s="133"/>
      <c r="B58" s="398">
        <f t="shared" si="0"/>
        <v>0</v>
      </c>
      <c r="C58" s="398"/>
      <c r="D58" s="398"/>
      <c r="E58" s="398"/>
      <c r="F58" s="398"/>
      <c r="G58" s="134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391"/>
      <c r="AA58" s="391"/>
      <c r="AB58" s="391"/>
      <c r="AC58" s="391"/>
      <c r="AD58" s="391"/>
      <c r="AE58" s="391"/>
      <c r="AF58" s="391"/>
      <c r="AG58" s="391"/>
      <c r="AH58" s="391"/>
      <c r="AI58" s="391"/>
      <c r="AJ58" s="391"/>
      <c r="AK58" s="391"/>
      <c r="AL58" s="391"/>
      <c r="AM58" s="135"/>
      <c r="AN58" s="390"/>
      <c r="AO58" s="390"/>
      <c r="AP58" s="390"/>
      <c r="AQ58" s="390"/>
      <c r="AR58" s="390"/>
      <c r="AS58" s="390"/>
      <c r="AT58" s="390"/>
      <c r="AU58" s="390"/>
      <c r="AV58" s="390"/>
      <c r="AW58" s="390"/>
      <c r="AX58" s="390"/>
      <c r="AY58" s="390"/>
      <c r="AZ58" s="390"/>
      <c r="BA58" s="390"/>
      <c r="BB58" s="390"/>
      <c r="BC58" s="390"/>
      <c r="BD58" s="390"/>
      <c r="BE58" s="390"/>
      <c r="BF58" s="135"/>
      <c r="BG58" s="399"/>
      <c r="BH58" s="399"/>
      <c r="BI58" s="399"/>
      <c r="BJ58" s="399"/>
      <c r="BK58" s="399"/>
      <c r="BL58" s="136"/>
      <c r="CM58" s="43"/>
      <c r="CN58" s="43"/>
      <c r="CO58" s="54"/>
      <c r="CP58" s="45"/>
      <c r="CR58" s="54"/>
      <c r="CS58" s="55"/>
      <c r="CV58" s="1"/>
      <c r="CW58" s="1"/>
    </row>
    <row r="59" spans="1:111" ht="12" customHeight="1">
      <c r="A59" s="133"/>
      <c r="B59" s="398">
        <f t="shared" si="0"/>
        <v>0</v>
      </c>
      <c r="C59" s="398"/>
      <c r="D59" s="398"/>
      <c r="E59" s="398"/>
      <c r="F59" s="398"/>
      <c r="G59" s="134"/>
      <c r="H59" s="391"/>
      <c r="I59" s="391"/>
      <c r="J59" s="391"/>
      <c r="K59" s="391"/>
      <c r="L59" s="391"/>
      <c r="M59" s="391"/>
      <c r="N59" s="391"/>
      <c r="O59" s="391"/>
      <c r="P59" s="391"/>
      <c r="Q59" s="391"/>
      <c r="R59" s="391"/>
      <c r="S59" s="391"/>
      <c r="T59" s="391"/>
      <c r="U59" s="391"/>
      <c r="V59" s="391"/>
      <c r="W59" s="391"/>
      <c r="X59" s="391"/>
      <c r="Y59" s="391"/>
      <c r="Z59" s="391"/>
      <c r="AA59" s="391"/>
      <c r="AB59" s="391"/>
      <c r="AC59" s="391"/>
      <c r="AD59" s="391"/>
      <c r="AE59" s="391"/>
      <c r="AF59" s="391"/>
      <c r="AG59" s="391"/>
      <c r="AH59" s="391"/>
      <c r="AI59" s="391"/>
      <c r="AJ59" s="391"/>
      <c r="AK59" s="391"/>
      <c r="AL59" s="391"/>
      <c r="AM59" s="135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135"/>
      <c r="BG59" s="399"/>
      <c r="BH59" s="399"/>
      <c r="BI59" s="399"/>
      <c r="BJ59" s="399"/>
      <c r="BK59" s="399"/>
      <c r="BL59" s="136"/>
      <c r="CM59" s="43"/>
      <c r="CN59" s="43"/>
      <c r="CO59" s="54"/>
      <c r="CP59" s="45"/>
      <c r="CR59" s="54"/>
      <c r="CS59" s="55"/>
      <c r="CV59" s="1"/>
      <c r="CW59" s="1"/>
    </row>
    <row r="60" spans="1:111" ht="12" customHeight="1">
      <c r="A60" s="133"/>
      <c r="B60" s="398">
        <f t="shared" si="0"/>
        <v>0</v>
      </c>
      <c r="C60" s="398"/>
      <c r="D60" s="398"/>
      <c r="E60" s="398"/>
      <c r="F60" s="398"/>
      <c r="G60" s="134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391"/>
      <c r="AA60" s="391"/>
      <c r="AB60" s="391"/>
      <c r="AC60" s="391"/>
      <c r="AD60" s="391"/>
      <c r="AE60" s="391"/>
      <c r="AF60" s="391"/>
      <c r="AG60" s="391"/>
      <c r="AH60" s="391"/>
      <c r="AI60" s="391"/>
      <c r="AJ60" s="391"/>
      <c r="AK60" s="391"/>
      <c r="AL60" s="391"/>
      <c r="AM60" s="135"/>
      <c r="AN60" s="390"/>
      <c r="AO60" s="390"/>
      <c r="AP60" s="390"/>
      <c r="AQ60" s="390"/>
      <c r="AR60" s="390"/>
      <c r="AS60" s="390"/>
      <c r="AT60" s="390"/>
      <c r="AU60" s="390"/>
      <c r="AV60" s="390"/>
      <c r="AW60" s="390"/>
      <c r="AX60" s="390"/>
      <c r="AY60" s="390"/>
      <c r="AZ60" s="390"/>
      <c r="BA60" s="390"/>
      <c r="BB60" s="390"/>
      <c r="BC60" s="390"/>
      <c r="BD60" s="390"/>
      <c r="BE60" s="390"/>
      <c r="BF60" s="135"/>
      <c r="BG60" s="399"/>
      <c r="BH60" s="399"/>
      <c r="BI60" s="399"/>
      <c r="BJ60" s="399"/>
      <c r="BK60" s="399"/>
      <c r="BL60" s="136"/>
      <c r="CM60" s="43"/>
      <c r="CN60" s="43"/>
      <c r="CO60" s="54"/>
      <c r="CP60" s="45"/>
      <c r="CR60" s="54"/>
      <c r="CS60" s="55"/>
      <c r="CV60" s="1"/>
      <c r="CW60" s="1"/>
    </row>
    <row r="61" spans="1:111" ht="11.25" customHeight="1">
      <c r="A61" s="73"/>
      <c r="B61" s="396" t="s">
        <v>37</v>
      </c>
      <c r="C61" s="396"/>
      <c r="D61" s="396"/>
      <c r="E61" s="396"/>
      <c r="F61" s="396"/>
      <c r="G61" s="396"/>
      <c r="H61" s="396"/>
      <c r="I61" s="396"/>
      <c r="J61" s="396"/>
      <c r="K61" s="396"/>
      <c r="L61" s="396"/>
      <c r="M61" s="396"/>
      <c r="N61" s="396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6"/>
      <c r="AC61" s="396"/>
      <c r="AD61" s="396"/>
      <c r="AE61" s="396"/>
      <c r="AF61" s="396"/>
      <c r="AG61" s="396"/>
      <c r="AH61" s="396"/>
      <c r="AI61" s="396"/>
      <c r="AJ61" s="396"/>
      <c r="AK61" s="396"/>
      <c r="AL61" s="396"/>
      <c r="AM61" s="396"/>
      <c r="AN61" s="396"/>
      <c r="AO61" s="396"/>
      <c r="AP61" s="396"/>
      <c r="AQ61" s="396"/>
      <c r="AR61" s="396"/>
      <c r="AS61" s="396"/>
      <c r="AT61" s="396"/>
      <c r="AU61" s="396"/>
      <c r="AV61" s="396"/>
      <c r="AW61" s="396"/>
      <c r="AX61" s="396"/>
      <c r="AY61" s="396"/>
      <c r="AZ61" s="396"/>
      <c r="BA61" s="396"/>
      <c r="BB61" s="396"/>
      <c r="BC61" s="396"/>
      <c r="BD61" s="396"/>
      <c r="BE61" s="396"/>
      <c r="BF61" s="137"/>
      <c r="BG61" s="397">
        <f>IF(OR(AND(SUM(BG48:BK60)=1000,BA40=""),SUM(BG48:BK60)=$BC$42),SUM(BG48:BK60),"ERRO")</f>
        <v>0</v>
      </c>
      <c r="BH61" s="397"/>
      <c r="BI61" s="397"/>
      <c r="BJ61" s="397"/>
      <c r="BK61" s="397"/>
      <c r="BL61" s="138"/>
      <c r="CM61" s="43"/>
      <c r="CN61" s="43"/>
      <c r="CO61" s="54"/>
      <c r="CP61" s="45"/>
      <c r="CR61" s="54"/>
      <c r="CS61" s="55"/>
      <c r="CV61" s="1"/>
      <c r="CW61" s="1"/>
    </row>
    <row r="62" spans="1:111" ht="11.25" customHeight="1">
      <c r="A62" s="13" t="s">
        <v>38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CM62" s="43"/>
      <c r="CN62" s="43"/>
      <c r="CO62" s="54"/>
      <c r="CP62" s="45"/>
      <c r="CR62" s="54"/>
      <c r="CS62" s="55"/>
      <c r="CV62" s="1"/>
      <c r="CW62" s="1"/>
    </row>
    <row r="63" spans="1:111" ht="11.25" customHeight="1">
      <c r="A63" s="118"/>
      <c r="B63" s="119" t="s">
        <v>20</v>
      </c>
      <c r="C63" s="47"/>
      <c r="D63" s="47"/>
      <c r="E63" s="47"/>
      <c r="F63" s="47"/>
      <c r="G63" s="119" t="s">
        <v>34</v>
      </c>
      <c r="H63" s="47"/>
      <c r="I63" s="119"/>
      <c r="J63" s="47"/>
      <c r="K63" s="47"/>
      <c r="L63" s="47"/>
      <c r="M63" s="47"/>
      <c r="N63" s="47"/>
      <c r="O63" s="47"/>
      <c r="P63" s="47"/>
      <c r="Q63" s="119"/>
      <c r="R63" s="119"/>
      <c r="S63" s="47"/>
      <c r="T63" s="47"/>
      <c r="U63" s="119"/>
      <c r="V63" s="47"/>
      <c r="W63" s="119"/>
      <c r="X63" s="47"/>
      <c r="Y63" s="47"/>
      <c r="Z63" s="47"/>
      <c r="AA63" s="47"/>
      <c r="AB63" s="119" t="s">
        <v>39</v>
      </c>
      <c r="AC63" s="47"/>
      <c r="AD63" s="119"/>
      <c r="AE63" s="47"/>
      <c r="AF63" s="47"/>
      <c r="AG63" s="119"/>
      <c r="AH63" s="119" t="s">
        <v>20</v>
      </c>
      <c r="AI63" s="47"/>
      <c r="AJ63" s="47"/>
      <c r="AK63" s="47"/>
      <c r="AL63" s="47"/>
      <c r="AM63" s="119" t="s">
        <v>34</v>
      </c>
      <c r="AN63" s="47"/>
      <c r="AO63" s="119"/>
      <c r="AP63" s="47"/>
      <c r="AQ63" s="47"/>
      <c r="AR63" s="47"/>
      <c r="AS63" s="47"/>
      <c r="AT63" s="47"/>
      <c r="AU63" s="47"/>
      <c r="AV63" s="47"/>
      <c r="AW63" s="47"/>
      <c r="AX63" s="119"/>
      <c r="AY63" s="47"/>
      <c r="AZ63" s="47"/>
      <c r="BA63" s="47"/>
      <c r="BB63" s="47"/>
      <c r="BC63" s="119"/>
      <c r="BD63" s="81"/>
      <c r="BE63" s="47"/>
      <c r="BF63" s="47"/>
      <c r="BG63" s="47"/>
      <c r="BH63" s="119" t="s">
        <v>39</v>
      </c>
      <c r="BI63" s="47"/>
      <c r="BJ63" s="119"/>
      <c r="BK63" s="47"/>
      <c r="BL63" s="122"/>
      <c r="CM63" s="43"/>
      <c r="CN63" s="43"/>
      <c r="CO63" s="54"/>
      <c r="CP63" s="45"/>
      <c r="CR63" s="54"/>
      <c r="CS63" s="55"/>
      <c r="CV63" s="1"/>
      <c r="CW63" s="1"/>
    </row>
    <row r="64" spans="1:111" s="127" customFormat="1" ht="12" customHeight="1">
      <c r="A64" s="123"/>
      <c r="B64" s="393">
        <f t="shared" ref="B64:B69" ca="1" si="1">IF(G64=0," ",VLOOKUP(G64,garb,2))</f>
        <v>21</v>
      </c>
      <c r="C64" s="393"/>
      <c r="D64" s="393"/>
      <c r="E64" s="393"/>
      <c r="F64" s="139"/>
      <c r="G64" s="394" t="s">
        <v>85</v>
      </c>
      <c r="H64" s="394"/>
      <c r="I64" s="394"/>
      <c r="J64" s="394"/>
      <c r="K64" s="394"/>
      <c r="L64" s="394"/>
      <c r="M64" s="394"/>
      <c r="N64" s="394"/>
      <c r="O64" s="394"/>
      <c r="P64" s="394"/>
      <c r="Q64" s="394"/>
      <c r="R64" s="394"/>
      <c r="S64" s="394"/>
      <c r="T64" s="394"/>
      <c r="U64" s="394"/>
      <c r="V64" s="394"/>
      <c r="W64" s="394"/>
      <c r="X64" s="394"/>
      <c r="Y64" s="394"/>
      <c r="Z64" s="394"/>
      <c r="AA64" s="139"/>
      <c r="AB64" s="395">
        <v>41</v>
      </c>
      <c r="AC64" s="395"/>
      <c r="AD64" s="395"/>
      <c r="AE64" s="395"/>
      <c r="AF64" s="139"/>
      <c r="AG64" s="139"/>
      <c r="AH64" s="393" t="str">
        <f t="shared" ref="AH64:AH69" ca="1" si="2">IF(AM64=0," ",VLOOKUP(AM64,garb,2))</f>
        <v xml:space="preserve"> </v>
      </c>
      <c r="AI64" s="393"/>
      <c r="AJ64" s="393"/>
      <c r="AK64" s="393"/>
      <c r="AL64" s="139"/>
      <c r="AM64" s="394"/>
      <c r="AN64" s="394"/>
      <c r="AO64" s="394"/>
      <c r="AP64" s="394"/>
      <c r="AQ64" s="394"/>
      <c r="AR64" s="394"/>
      <c r="AS64" s="394"/>
      <c r="AT64" s="394"/>
      <c r="AU64" s="394"/>
      <c r="AV64" s="394"/>
      <c r="AW64" s="394"/>
      <c r="AX64" s="394"/>
      <c r="AY64" s="394"/>
      <c r="AZ64" s="394"/>
      <c r="BA64" s="394"/>
      <c r="BB64" s="394"/>
      <c r="BC64" s="394"/>
      <c r="BD64" s="394"/>
      <c r="BE64" s="394"/>
      <c r="BF64" s="394"/>
      <c r="BG64" s="139"/>
      <c r="BH64" s="395"/>
      <c r="BI64" s="395"/>
      <c r="BJ64" s="395"/>
      <c r="BK64" s="395"/>
      <c r="BL64" s="140"/>
      <c r="BM64" s="126"/>
      <c r="BN64" s="126"/>
      <c r="BO64" s="126"/>
      <c r="BP64" s="126"/>
      <c r="CM64" s="129"/>
      <c r="CN64" s="129"/>
      <c r="CO64" s="130"/>
      <c r="CP64" s="131"/>
      <c r="CR64" s="130"/>
      <c r="CS64" s="132"/>
    </row>
    <row r="65" spans="1:143" s="127" customFormat="1" ht="12" customHeight="1">
      <c r="A65" s="123"/>
      <c r="B65" s="393">
        <f t="shared" ca="1" si="1"/>
        <v>23</v>
      </c>
      <c r="C65" s="393"/>
      <c r="D65" s="393"/>
      <c r="E65" s="393"/>
      <c r="F65" s="139"/>
      <c r="G65" s="394" t="s">
        <v>86</v>
      </c>
      <c r="H65" s="394"/>
      <c r="I65" s="394"/>
      <c r="J65" s="394"/>
      <c r="K65" s="394"/>
      <c r="L65" s="394"/>
      <c r="M65" s="394"/>
      <c r="N65" s="394"/>
      <c r="O65" s="394"/>
      <c r="P65" s="394"/>
      <c r="Q65" s="394"/>
      <c r="R65" s="394"/>
      <c r="S65" s="394"/>
      <c r="T65" s="394"/>
      <c r="U65" s="394"/>
      <c r="V65" s="394"/>
      <c r="W65" s="394"/>
      <c r="X65" s="394"/>
      <c r="Y65" s="394"/>
      <c r="Z65" s="394"/>
      <c r="AA65" s="139"/>
      <c r="AB65" s="395">
        <v>36</v>
      </c>
      <c r="AC65" s="395"/>
      <c r="AD65" s="395"/>
      <c r="AE65" s="395"/>
      <c r="AF65" s="139"/>
      <c r="AG65" s="139"/>
      <c r="AH65" s="393" t="str">
        <f t="shared" ca="1" si="2"/>
        <v xml:space="preserve"> </v>
      </c>
      <c r="AI65" s="393"/>
      <c r="AJ65" s="393"/>
      <c r="AK65" s="393"/>
      <c r="AL65" s="139"/>
      <c r="AM65" s="394"/>
      <c r="AN65" s="394"/>
      <c r="AO65" s="394"/>
      <c r="AP65" s="394"/>
      <c r="AQ65" s="394"/>
      <c r="AR65" s="394"/>
      <c r="AS65" s="394"/>
      <c r="AT65" s="394"/>
      <c r="AU65" s="394"/>
      <c r="AV65" s="394"/>
      <c r="AW65" s="394"/>
      <c r="AX65" s="394"/>
      <c r="AY65" s="394"/>
      <c r="AZ65" s="394"/>
      <c r="BA65" s="394"/>
      <c r="BB65" s="394"/>
      <c r="BC65" s="394"/>
      <c r="BD65" s="394"/>
      <c r="BE65" s="394"/>
      <c r="BF65" s="394"/>
      <c r="BG65" s="139"/>
      <c r="BH65" s="395"/>
      <c r="BI65" s="395"/>
      <c r="BJ65" s="395"/>
      <c r="BK65" s="395"/>
      <c r="BL65" s="140"/>
      <c r="BM65" s="126"/>
      <c r="BN65" s="126"/>
      <c r="BO65" s="126"/>
      <c r="BP65" s="126"/>
      <c r="CM65" s="129"/>
      <c r="CN65" s="129"/>
      <c r="CO65" s="130"/>
      <c r="CP65" s="131"/>
      <c r="CR65" s="130"/>
      <c r="CS65" s="132"/>
    </row>
    <row r="66" spans="1:143" s="127" customFormat="1" ht="12" customHeight="1">
      <c r="A66" s="123"/>
      <c r="B66" s="393">
        <f t="shared" ca="1" si="1"/>
        <v>30</v>
      </c>
      <c r="C66" s="393"/>
      <c r="D66" s="393"/>
      <c r="E66" s="393"/>
      <c r="F66" s="139"/>
      <c r="G66" s="394" t="s">
        <v>87</v>
      </c>
      <c r="H66" s="394"/>
      <c r="I66" s="394"/>
      <c r="J66" s="394"/>
      <c r="K66" s="394"/>
      <c r="L66" s="394"/>
      <c r="M66" s="394"/>
      <c r="N66" s="394"/>
      <c r="O66" s="394"/>
      <c r="P66" s="394"/>
      <c r="Q66" s="394"/>
      <c r="R66" s="394"/>
      <c r="S66" s="394"/>
      <c r="T66" s="394"/>
      <c r="U66" s="394"/>
      <c r="V66" s="394"/>
      <c r="W66" s="394"/>
      <c r="X66" s="394"/>
      <c r="Y66" s="394"/>
      <c r="Z66" s="394"/>
      <c r="AA66" s="139"/>
      <c r="AB66" s="395">
        <v>10</v>
      </c>
      <c r="AC66" s="395"/>
      <c r="AD66" s="395"/>
      <c r="AE66" s="395"/>
      <c r="AF66" s="139"/>
      <c r="AG66" s="139"/>
      <c r="AH66" s="393" t="str">
        <f t="shared" ca="1" si="2"/>
        <v xml:space="preserve"> </v>
      </c>
      <c r="AI66" s="393"/>
      <c r="AJ66" s="393"/>
      <c r="AK66" s="393"/>
      <c r="AL66" s="139"/>
      <c r="AM66" s="394"/>
      <c r="AN66" s="394"/>
      <c r="AO66" s="394"/>
      <c r="AP66" s="394"/>
      <c r="AQ66" s="394"/>
      <c r="AR66" s="394"/>
      <c r="AS66" s="394"/>
      <c r="AT66" s="394"/>
      <c r="AU66" s="394"/>
      <c r="AV66" s="394"/>
      <c r="AW66" s="394"/>
      <c r="AX66" s="394"/>
      <c r="AY66" s="394"/>
      <c r="AZ66" s="394"/>
      <c r="BA66" s="394"/>
      <c r="BB66" s="394"/>
      <c r="BC66" s="394"/>
      <c r="BD66" s="394"/>
      <c r="BE66" s="394"/>
      <c r="BF66" s="394"/>
      <c r="BG66" s="139"/>
      <c r="BH66" s="395"/>
      <c r="BI66" s="395"/>
      <c r="BJ66" s="395"/>
      <c r="BK66" s="395"/>
      <c r="BL66" s="140"/>
      <c r="BM66" s="126"/>
      <c r="BN66" s="126"/>
      <c r="BO66" s="126"/>
      <c r="BP66" s="126"/>
      <c r="CM66" s="129"/>
      <c r="CN66" s="129"/>
      <c r="CO66" s="130"/>
      <c r="CP66" s="131"/>
      <c r="CR66" s="130"/>
      <c r="CS66" s="132"/>
    </row>
    <row r="67" spans="1:143" ht="12" customHeight="1">
      <c r="A67" s="133"/>
      <c r="B67" s="390" t="str">
        <f t="shared" ca="1" si="1"/>
        <v xml:space="preserve"> </v>
      </c>
      <c r="C67" s="390"/>
      <c r="D67" s="390"/>
      <c r="E67" s="390"/>
      <c r="F67" s="67"/>
      <c r="G67" s="391"/>
      <c r="H67" s="391"/>
      <c r="I67" s="391"/>
      <c r="J67" s="391"/>
      <c r="K67" s="391"/>
      <c r="L67" s="391"/>
      <c r="M67" s="391"/>
      <c r="N67" s="391"/>
      <c r="O67" s="391"/>
      <c r="P67" s="391"/>
      <c r="Q67" s="391"/>
      <c r="R67" s="391"/>
      <c r="S67" s="391"/>
      <c r="T67" s="391"/>
      <c r="U67" s="391"/>
      <c r="V67" s="391"/>
      <c r="W67" s="391"/>
      <c r="X67" s="391"/>
      <c r="Y67" s="391"/>
      <c r="Z67" s="391"/>
      <c r="AA67" s="67"/>
      <c r="AB67" s="392"/>
      <c r="AC67" s="392"/>
      <c r="AD67" s="392"/>
      <c r="AE67" s="392"/>
      <c r="AF67" s="67"/>
      <c r="AG67" s="67"/>
      <c r="AH67" s="390" t="str">
        <f t="shared" ca="1" si="2"/>
        <v xml:space="preserve"> </v>
      </c>
      <c r="AI67" s="390"/>
      <c r="AJ67" s="390"/>
      <c r="AK67" s="390"/>
      <c r="AL67" s="67"/>
      <c r="AM67" s="391"/>
      <c r="AN67" s="391"/>
      <c r="AO67" s="391"/>
      <c r="AP67" s="391"/>
      <c r="AQ67" s="391"/>
      <c r="AR67" s="391"/>
      <c r="AS67" s="391"/>
      <c r="AT67" s="391"/>
      <c r="AU67" s="391"/>
      <c r="AV67" s="391"/>
      <c r="AW67" s="391"/>
      <c r="AX67" s="391"/>
      <c r="AY67" s="391"/>
      <c r="AZ67" s="391"/>
      <c r="BA67" s="391"/>
      <c r="BB67" s="391"/>
      <c r="BC67" s="391"/>
      <c r="BD67" s="391"/>
      <c r="BE67" s="391"/>
      <c r="BF67" s="391"/>
      <c r="BG67" s="67"/>
      <c r="BH67" s="392"/>
      <c r="BI67" s="392"/>
      <c r="BJ67" s="392"/>
      <c r="BK67" s="392"/>
      <c r="BL67" s="141"/>
      <c r="CM67" s="43"/>
      <c r="CN67" s="43"/>
      <c r="CO67" s="54"/>
      <c r="CP67" s="45"/>
      <c r="CR67" s="54"/>
      <c r="CS67" s="55"/>
      <c r="CV67" s="1"/>
      <c r="CW67" s="1"/>
    </row>
    <row r="68" spans="1:143" ht="12" customHeight="1">
      <c r="A68" s="133"/>
      <c r="B68" s="390" t="str">
        <f t="shared" ca="1" si="1"/>
        <v xml:space="preserve"> </v>
      </c>
      <c r="C68" s="390"/>
      <c r="D68" s="390"/>
      <c r="E68" s="390"/>
      <c r="F68" s="67"/>
      <c r="G68" s="391"/>
      <c r="H68" s="391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1"/>
      <c r="AA68" s="67"/>
      <c r="AB68" s="392"/>
      <c r="AC68" s="392"/>
      <c r="AD68" s="392"/>
      <c r="AE68" s="392"/>
      <c r="AF68" s="67"/>
      <c r="AG68" s="67"/>
      <c r="AH68" s="390" t="str">
        <f t="shared" ca="1" si="2"/>
        <v xml:space="preserve"> </v>
      </c>
      <c r="AI68" s="390"/>
      <c r="AJ68" s="390"/>
      <c r="AK68" s="390"/>
      <c r="AL68" s="67"/>
      <c r="AM68" s="391"/>
      <c r="AN68" s="391"/>
      <c r="AO68" s="391"/>
      <c r="AP68" s="391"/>
      <c r="AQ68" s="391"/>
      <c r="AR68" s="391"/>
      <c r="AS68" s="391"/>
      <c r="AT68" s="391"/>
      <c r="AU68" s="391"/>
      <c r="AV68" s="391"/>
      <c r="AW68" s="391"/>
      <c r="AX68" s="391"/>
      <c r="AY68" s="391"/>
      <c r="AZ68" s="391"/>
      <c r="BA68" s="391"/>
      <c r="BB68" s="391"/>
      <c r="BC68" s="391"/>
      <c r="BD68" s="391"/>
      <c r="BE68" s="391"/>
      <c r="BF68" s="391"/>
      <c r="BG68" s="67"/>
      <c r="BH68" s="392"/>
      <c r="BI68" s="392"/>
      <c r="BJ68" s="392"/>
      <c r="BK68" s="392"/>
      <c r="BL68" s="141"/>
      <c r="CM68" s="43"/>
      <c r="CN68" s="43"/>
      <c r="CO68" s="54"/>
      <c r="CP68" s="45"/>
      <c r="CR68" s="54"/>
      <c r="CS68" s="55"/>
      <c r="CV68" s="1"/>
      <c r="CW68" s="1"/>
    </row>
    <row r="69" spans="1:143" ht="12" customHeight="1">
      <c r="A69" s="133"/>
      <c r="B69" s="390" t="str">
        <f t="shared" ca="1" si="1"/>
        <v xml:space="preserve"> </v>
      </c>
      <c r="C69" s="390"/>
      <c r="D69" s="390"/>
      <c r="E69" s="390"/>
      <c r="F69" s="67"/>
      <c r="G69" s="391"/>
      <c r="H69" s="391"/>
      <c r="I69" s="391"/>
      <c r="J69" s="391"/>
      <c r="K69" s="391"/>
      <c r="L69" s="391"/>
      <c r="M69" s="391"/>
      <c r="N69" s="391"/>
      <c r="O69" s="391"/>
      <c r="P69" s="391"/>
      <c r="Q69" s="391"/>
      <c r="R69" s="391"/>
      <c r="S69" s="391"/>
      <c r="T69" s="391"/>
      <c r="U69" s="391"/>
      <c r="V69" s="391"/>
      <c r="W69" s="391"/>
      <c r="X69" s="391"/>
      <c r="Y69" s="391"/>
      <c r="Z69" s="391"/>
      <c r="AA69" s="67"/>
      <c r="AB69" s="392"/>
      <c r="AC69" s="392"/>
      <c r="AD69" s="392"/>
      <c r="AE69" s="392"/>
      <c r="AF69" s="67"/>
      <c r="AG69" s="67"/>
      <c r="AH69" s="390" t="str">
        <f t="shared" ca="1" si="2"/>
        <v xml:space="preserve"> </v>
      </c>
      <c r="AI69" s="390"/>
      <c r="AJ69" s="390"/>
      <c r="AK69" s="390"/>
      <c r="AL69" s="67"/>
      <c r="AM69" s="391"/>
      <c r="AN69" s="391"/>
      <c r="AO69" s="391"/>
      <c r="AP69" s="391"/>
      <c r="AQ69" s="391"/>
      <c r="AR69" s="391"/>
      <c r="AS69" s="391"/>
      <c r="AT69" s="391"/>
      <c r="AU69" s="391"/>
      <c r="AV69" s="391"/>
      <c r="AW69" s="391"/>
      <c r="AX69" s="391"/>
      <c r="AY69" s="391"/>
      <c r="AZ69" s="391"/>
      <c r="BA69" s="391"/>
      <c r="BB69" s="391"/>
      <c r="BC69" s="391"/>
      <c r="BD69" s="391"/>
      <c r="BE69" s="391"/>
      <c r="BF69" s="391"/>
      <c r="BG69" s="67"/>
      <c r="BH69" s="392"/>
      <c r="BI69" s="392"/>
      <c r="BJ69" s="392"/>
      <c r="BK69" s="392"/>
      <c r="BL69" s="141"/>
      <c r="CM69" s="43"/>
      <c r="CN69" s="43"/>
      <c r="CO69" s="54"/>
      <c r="CP69" s="45"/>
      <c r="CR69" s="54"/>
      <c r="CS69" s="55"/>
      <c r="CV69" s="1"/>
      <c r="CW69" s="1"/>
    </row>
    <row r="70" spans="1:143" ht="4.5" customHeight="1">
      <c r="A70" s="133"/>
      <c r="B70" s="10"/>
      <c r="C70" s="10"/>
      <c r="D70" s="10"/>
      <c r="E70" s="10"/>
      <c r="F70" s="67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67"/>
      <c r="AB70" s="67"/>
      <c r="AC70" s="67"/>
      <c r="AD70" s="67"/>
      <c r="AE70" s="67"/>
      <c r="AF70" s="67"/>
      <c r="AG70" s="67"/>
      <c r="AH70" s="10"/>
      <c r="AI70" s="10"/>
      <c r="AJ70" s="10"/>
      <c r="AK70" s="10"/>
      <c r="AL70" s="67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67"/>
      <c r="BH70" s="67"/>
      <c r="BI70" s="67"/>
      <c r="BJ70" s="67"/>
      <c r="BK70" s="67"/>
      <c r="BL70" s="141"/>
      <c r="CM70" s="43"/>
      <c r="CN70" s="43"/>
      <c r="CO70" s="54"/>
      <c r="CP70" s="45"/>
      <c r="CR70" s="54"/>
      <c r="CS70" s="55"/>
      <c r="CV70" s="1"/>
      <c r="CW70" s="1"/>
    </row>
    <row r="71" spans="1:143" ht="11.25" customHeight="1">
      <c r="A71" s="133"/>
      <c r="B71" s="52" t="s">
        <v>40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141"/>
      <c r="CM71" s="43"/>
      <c r="CN71" s="43"/>
      <c r="CO71" s="54"/>
      <c r="CP71" s="45"/>
      <c r="CR71" s="54"/>
      <c r="CS71" s="55"/>
      <c r="CV71" s="1"/>
      <c r="CW71" s="1"/>
    </row>
    <row r="72" spans="1:143" ht="9" customHeight="1">
      <c r="A72" s="133"/>
      <c r="B72" s="52" t="s">
        <v>41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AQ72" s="52" t="s">
        <v>42</v>
      </c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141"/>
      <c r="CM72" s="43"/>
      <c r="CN72" s="43"/>
      <c r="CO72" s="54"/>
      <c r="CP72" s="45"/>
      <c r="CR72" s="54"/>
      <c r="CS72" s="55"/>
      <c r="CV72" s="1"/>
      <c r="CW72" s="1"/>
    </row>
    <row r="73" spans="1:143" s="97" customFormat="1" ht="12.75" customHeight="1">
      <c r="A73" s="93"/>
      <c r="B73" s="386"/>
      <c r="C73" s="386"/>
      <c r="D73" s="386"/>
      <c r="E73" s="386"/>
      <c r="F73" s="386"/>
      <c r="G73" s="386"/>
      <c r="H73" s="386"/>
      <c r="I73" s="386"/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386"/>
      <c r="AM73" s="386"/>
      <c r="AN73" s="386"/>
      <c r="AO73" s="386"/>
      <c r="AQ73" s="142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4"/>
      <c r="BL73" s="98"/>
      <c r="BM73" s="8"/>
      <c r="BN73" s="8"/>
      <c r="BO73" s="8"/>
      <c r="BP73" s="8"/>
      <c r="CM73" s="101"/>
      <c r="CN73" s="101"/>
      <c r="CO73" s="102"/>
      <c r="CP73" s="103"/>
      <c r="CR73" s="102"/>
      <c r="CS73" s="104"/>
      <c r="CX73" s="106"/>
      <c r="CY73" s="106"/>
      <c r="CZ73" s="106"/>
      <c r="DA73" s="106"/>
      <c r="DB73" s="106"/>
      <c r="DC73" s="106"/>
      <c r="DD73" s="106"/>
      <c r="DE73" s="106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</row>
    <row r="74" spans="1:143" ht="3.75" customHeight="1">
      <c r="A74" s="133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7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2"/>
      <c r="AR74" s="2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141"/>
      <c r="CM74" s="43"/>
      <c r="CN74" s="43"/>
      <c r="CO74" s="54"/>
      <c r="CP74" s="45"/>
      <c r="CR74" s="54"/>
      <c r="CS74" s="55"/>
      <c r="CV74" s="1"/>
      <c r="CW74" s="1"/>
    </row>
    <row r="75" spans="1:143" ht="6.75" customHeight="1">
      <c r="A75" s="133"/>
      <c r="B75" s="52" t="s">
        <v>43</v>
      </c>
      <c r="C75" s="5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52" t="s">
        <v>44</v>
      </c>
      <c r="X75" s="5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96"/>
      <c r="AQ75" s="2"/>
      <c r="AR75" s="2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141"/>
      <c r="CM75" s="43"/>
      <c r="CN75" s="43"/>
      <c r="CO75" s="54"/>
      <c r="CP75" s="45"/>
      <c r="CR75" s="54"/>
      <c r="CS75" s="55"/>
      <c r="CV75" s="1"/>
      <c r="CW75" s="1"/>
    </row>
    <row r="76" spans="1:143" s="97" customFormat="1" ht="12.75" customHeight="1">
      <c r="A76" s="93"/>
      <c r="B76" s="386"/>
      <c r="C76" s="386"/>
      <c r="D76" s="386"/>
      <c r="E76" s="386"/>
      <c r="F76" s="386"/>
      <c r="G76" s="386"/>
      <c r="H76" s="386"/>
      <c r="I76" s="386"/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8"/>
      <c r="V76" s="8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6"/>
      <c r="AU76" s="386"/>
      <c r="AV76" s="386"/>
      <c r="AW76" s="386"/>
      <c r="AX76" s="386"/>
      <c r="AY76" s="386"/>
      <c r="AZ76" s="386"/>
      <c r="BA76" s="386"/>
      <c r="BB76" s="386"/>
      <c r="BC76" s="386"/>
      <c r="BD76" s="386"/>
      <c r="BE76" s="386"/>
      <c r="BF76" s="386"/>
      <c r="BG76" s="386"/>
      <c r="BH76" s="386"/>
      <c r="BI76" s="386"/>
      <c r="BJ76" s="386"/>
      <c r="BK76" s="386"/>
      <c r="BL76" s="98"/>
      <c r="BM76" s="8"/>
      <c r="BN76" s="8"/>
      <c r="BO76" s="8"/>
      <c r="BP76" s="8"/>
      <c r="CM76" s="101"/>
      <c r="CN76" s="101"/>
      <c r="CO76" s="102"/>
      <c r="CP76" s="103"/>
      <c r="CR76" s="102"/>
      <c r="CS76" s="104"/>
      <c r="CX76" s="106"/>
      <c r="CY76" s="106"/>
      <c r="CZ76" s="106"/>
      <c r="DA76" s="106"/>
      <c r="DB76" s="106"/>
      <c r="DC76" s="106"/>
      <c r="DD76" s="106"/>
      <c r="DE76" s="106"/>
      <c r="DF76" s="106"/>
      <c r="DG76" s="106"/>
      <c r="DH76" s="106"/>
      <c r="DI76" s="106"/>
      <c r="DJ76" s="106"/>
      <c r="DK76" s="106"/>
      <c r="DL76" s="106"/>
      <c r="DM76" s="106"/>
      <c r="DN76" s="106"/>
      <c r="DO76" s="106"/>
      <c r="DP76" s="106"/>
      <c r="DQ76" s="106"/>
      <c r="DR76" s="106"/>
      <c r="DS76" s="106"/>
      <c r="DT76" s="106"/>
      <c r="DU76" s="106"/>
      <c r="DV76" s="106"/>
      <c r="DW76" s="106"/>
      <c r="DX76" s="106"/>
      <c r="DY76" s="106"/>
      <c r="DZ76" s="106"/>
      <c r="EA76" s="106"/>
      <c r="EB76" s="106"/>
      <c r="EC76" s="106"/>
      <c r="ED76" s="106"/>
      <c r="EE76" s="106"/>
      <c r="EF76" s="106"/>
      <c r="EG76" s="106"/>
      <c r="EH76" s="106"/>
      <c r="EI76" s="106"/>
      <c r="EJ76" s="106"/>
      <c r="EK76" s="106"/>
      <c r="EL76" s="106"/>
      <c r="EM76" s="106"/>
    </row>
    <row r="77" spans="1:143" ht="4.5" customHeight="1">
      <c r="A77" s="73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42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6"/>
      <c r="AR77" s="6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74"/>
      <c r="CM77" s="43"/>
      <c r="CN77" s="43"/>
      <c r="CO77" s="54"/>
      <c r="CP77" s="45"/>
      <c r="CR77" s="54"/>
      <c r="CS77" s="55"/>
      <c r="CV77" s="1"/>
      <c r="CW77" s="1"/>
    </row>
    <row r="78" spans="1:143" ht="3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47"/>
      <c r="R78" s="47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CM78" s="43"/>
      <c r="CN78" s="43"/>
      <c r="CO78" s="54"/>
      <c r="CP78" s="45"/>
      <c r="CR78" s="54"/>
      <c r="CS78" s="55"/>
      <c r="CV78" s="1"/>
      <c r="CW78" s="1"/>
    </row>
    <row r="79" spans="1:143" ht="9.75" customHeight="1">
      <c r="A79" s="13" t="s">
        <v>45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145"/>
      <c r="R79" s="145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CM79" s="43"/>
      <c r="CN79" s="43"/>
      <c r="CO79" s="54"/>
      <c r="CP79" s="45"/>
      <c r="CR79" s="54"/>
      <c r="CS79" s="55"/>
      <c r="CV79" s="1"/>
      <c r="CW79" s="1"/>
    </row>
    <row r="80" spans="1:143" ht="12" customHeight="1">
      <c r="A80" s="118"/>
      <c r="B80" s="119" t="s">
        <v>46</v>
      </c>
      <c r="C80" s="47"/>
      <c r="D80" s="47"/>
      <c r="E80" s="47"/>
      <c r="F80" s="47"/>
      <c r="G80" s="47"/>
      <c r="H80" s="47"/>
      <c r="I80" s="47"/>
      <c r="J80" s="119" t="s">
        <v>47</v>
      </c>
      <c r="K80" s="47"/>
      <c r="L80" s="119"/>
      <c r="M80" s="47"/>
      <c r="N80" s="47"/>
      <c r="O80" s="47"/>
      <c r="P80" s="47"/>
      <c r="Q80" s="146"/>
      <c r="R80" s="146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119" t="s">
        <v>48</v>
      </c>
      <c r="AD80" s="47"/>
      <c r="AE80" s="47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147"/>
      <c r="BD80" s="47"/>
      <c r="BE80" s="47"/>
      <c r="BF80" s="47"/>
      <c r="BG80" s="47"/>
      <c r="BH80" s="47"/>
      <c r="BI80" s="47"/>
      <c r="BJ80" s="47"/>
      <c r="BK80" s="47"/>
      <c r="BL80" s="122"/>
      <c r="CM80" s="43"/>
      <c r="CN80" s="43"/>
      <c r="CO80" s="54"/>
      <c r="CP80" s="45"/>
      <c r="CR80" s="54"/>
      <c r="CS80" s="55"/>
      <c r="CV80" s="1"/>
      <c r="CW80" s="1"/>
    </row>
    <row r="81" spans="1:101" ht="12.75" customHeight="1">
      <c r="A81" s="133"/>
      <c r="B81" s="387" t="str">
        <f>IF(J81=0," ",VLOOKUP(J81,pa,2))</f>
        <v xml:space="preserve"> </v>
      </c>
      <c r="C81" s="387"/>
      <c r="D81" s="387"/>
      <c r="E81" s="387"/>
      <c r="F81" s="387"/>
      <c r="G81" s="387"/>
      <c r="H81" s="2"/>
      <c r="I81" s="2"/>
      <c r="J81" s="386"/>
      <c r="K81" s="386"/>
      <c r="L81" s="386"/>
      <c r="M81" s="386"/>
      <c r="N81" s="386"/>
      <c r="O81" s="386"/>
      <c r="P81" s="386"/>
      <c r="Q81" s="386"/>
      <c r="R81" s="386"/>
      <c r="S81" s="386"/>
      <c r="T81" s="386"/>
      <c r="U81" s="386"/>
      <c r="V81" s="386"/>
      <c r="W81" s="386"/>
      <c r="X81" s="386"/>
      <c r="Y81" s="386"/>
      <c r="Z81" s="386"/>
      <c r="AA81" s="386"/>
      <c r="AB81" s="148"/>
      <c r="AC81" s="386"/>
      <c r="AD81" s="386"/>
      <c r="AE81" s="386"/>
      <c r="AF81" s="386"/>
      <c r="AG81" s="386"/>
      <c r="AH81" s="386"/>
      <c r="AI81" s="386"/>
      <c r="AJ81" s="386"/>
      <c r="AK81" s="386"/>
      <c r="AL81" s="386"/>
      <c r="AM81" s="386"/>
      <c r="AN81" s="386"/>
      <c r="AO81" s="386"/>
      <c r="AP81" s="386"/>
      <c r="AQ81" s="386"/>
      <c r="AR81" s="386"/>
      <c r="AS81" s="386"/>
      <c r="AT81" s="386"/>
      <c r="AU81" s="386"/>
      <c r="AV81" s="386"/>
      <c r="AW81" s="386"/>
      <c r="AX81" s="386"/>
      <c r="AY81" s="386"/>
      <c r="AZ81" s="386"/>
      <c r="BA81" s="386"/>
      <c r="BB81" s="386"/>
      <c r="BC81" s="386"/>
      <c r="BD81" s="386"/>
      <c r="BE81" s="386"/>
      <c r="BF81" s="386"/>
      <c r="BG81" s="386"/>
      <c r="BH81" s="386"/>
      <c r="BI81" s="386"/>
      <c r="BJ81" s="386"/>
      <c r="BK81" s="386"/>
      <c r="BL81" s="141"/>
      <c r="CM81" s="43"/>
      <c r="CN81" s="43"/>
      <c r="CO81" s="54"/>
      <c r="CP81" s="45"/>
      <c r="CR81" s="54"/>
      <c r="CS81" s="55"/>
      <c r="CV81" s="1"/>
      <c r="CW81" s="1"/>
    </row>
    <row r="82" spans="1:101" ht="10.5" customHeight="1">
      <c r="A82" s="149"/>
      <c r="B82" s="52" t="s">
        <v>49</v>
      </c>
      <c r="C82" s="2"/>
      <c r="D82" s="2"/>
      <c r="E82" s="2"/>
      <c r="F82" s="2"/>
      <c r="G82" s="2"/>
      <c r="H82" s="2"/>
      <c r="I82" s="2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52"/>
      <c r="AG82" s="52"/>
      <c r="AH82" s="52"/>
      <c r="AI82" s="52"/>
      <c r="AJ82" s="52"/>
      <c r="AK82" s="52"/>
      <c r="AL82" s="52"/>
      <c r="AM82" s="52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1"/>
      <c r="CM82" s="43"/>
      <c r="CN82" s="43"/>
      <c r="CO82" s="54"/>
      <c r="CP82" s="45"/>
      <c r="CR82" s="54"/>
      <c r="CS82" s="55"/>
      <c r="CV82" s="1"/>
      <c r="CW82" s="1"/>
    </row>
    <row r="83" spans="1:101" ht="3.75" customHeight="1">
      <c r="A83" s="7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74"/>
      <c r="BN83" s="8"/>
      <c r="CM83" s="43"/>
      <c r="CN83" s="43"/>
      <c r="CO83" s="54"/>
      <c r="CP83" s="45"/>
      <c r="CR83" s="54"/>
      <c r="CS83" s="55"/>
      <c r="CV83" s="1"/>
      <c r="CW83" s="1"/>
    </row>
    <row r="84" spans="1:101" ht="3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N84" s="8"/>
      <c r="CM84" s="43"/>
      <c r="CN84" s="43"/>
      <c r="CO84" s="54"/>
      <c r="CP84" s="45"/>
      <c r="CR84" s="54"/>
      <c r="CS84" s="55"/>
      <c r="CV84" s="1"/>
      <c r="CW84" s="1"/>
    </row>
    <row r="85" spans="1:101" ht="12" customHeight="1">
      <c r="A85" s="2"/>
      <c r="B85" s="388" t="s">
        <v>88</v>
      </c>
      <c r="C85" s="388"/>
      <c r="D85" s="8" t="s">
        <v>51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N85" s="8"/>
      <c r="CM85" s="43"/>
      <c r="CN85" s="43"/>
      <c r="CO85" s="54"/>
      <c r="CP85" s="45"/>
      <c r="CR85" s="54"/>
      <c r="CS85" s="55"/>
      <c r="CV85" s="1"/>
      <c r="CW85" s="1"/>
    </row>
    <row r="86" spans="1:101" ht="3.75" customHeight="1">
      <c r="A86" s="2"/>
      <c r="B86" s="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N86" s="8"/>
      <c r="CM86" s="43"/>
      <c r="CN86" s="43"/>
      <c r="CO86" s="54"/>
      <c r="CP86" s="45"/>
      <c r="CR86" s="54"/>
      <c r="CS86" s="55"/>
      <c r="CV86" s="1"/>
      <c r="CW86" s="1"/>
    </row>
    <row r="87" spans="1:101" ht="12.75" customHeight="1">
      <c r="A87" s="2"/>
      <c r="B87" s="2"/>
      <c r="C87" s="2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N87" s="8"/>
      <c r="CM87" s="43"/>
      <c r="CN87" s="43"/>
      <c r="CO87" s="54"/>
      <c r="CP87" s="45"/>
      <c r="CR87" s="54"/>
      <c r="CS87" s="55"/>
      <c r="CV87" s="1"/>
      <c r="CW87" s="1"/>
    </row>
    <row r="88" spans="1:101" ht="4.5" customHeight="1">
      <c r="A88" s="2"/>
      <c r="B88" s="2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2"/>
      <c r="AD88" s="2"/>
      <c r="AE88" s="2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2"/>
      <c r="BJ88" s="2"/>
      <c r="BK88" s="2"/>
      <c r="BL88" s="2"/>
      <c r="BN88" s="8"/>
      <c r="CM88" s="43"/>
      <c r="CN88" s="43"/>
      <c r="CO88" s="54"/>
      <c r="CP88" s="45"/>
      <c r="CR88" s="54"/>
      <c r="CS88" s="55"/>
      <c r="CV88" s="1"/>
      <c r="CW88" s="1"/>
    </row>
    <row r="89" spans="1:101" ht="9.75" customHeight="1">
      <c r="A89" s="2"/>
      <c r="B89" s="2"/>
      <c r="C89" s="388"/>
      <c r="D89" s="388"/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388"/>
      <c r="AB89" s="388"/>
      <c r="AC89" s="2"/>
      <c r="AD89" s="67"/>
      <c r="AE89" s="67"/>
      <c r="AF89" s="389" t="s">
        <v>55</v>
      </c>
      <c r="AG89" s="389"/>
      <c r="AH89" s="389"/>
      <c r="AI89" s="389"/>
      <c r="AJ89" s="389"/>
      <c r="AK89" s="389"/>
      <c r="AL89" s="389"/>
      <c r="AM89" s="389"/>
      <c r="AN89" s="389"/>
      <c r="AO89" s="389"/>
      <c r="AP89" s="389"/>
      <c r="AQ89" s="389"/>
      <c r="AR89" s="389"/>
      <c r="AS89" s="389"/>
      <c r="AT89" s="389"/>
      <c r="AU89" s="389"/>
      <c r="AV89" s="389"/>
      <c r="AW89" s="389"/>
      <c r="AX89" s="389"/>
      <c r="AY89" s="389"/>
      <c r="AZ89" s="389"/>
      <c r="BA89" s="389"/>
      <c r="BB89" s="389"/>
      <c r="BC89" s="389"/>
      <c r="BD89" s="389"/>
      <c r="BE89" s="389"/>
      <c r="BF89" s="389"/>
      <c r="BG89" s="389"/>
      <c r="BH89" s="389"/>
      <c r="BI89" s="389"/>
      <c r="BJ89" s="67"/>
      <c r="BK89" s="67"/>
      <c r="BL89" s="67"/>
      <c r="BN89" s="8"/>
      <c r="CM89" s="43"/>
      <c r="CN89" s="43"/>
      <c r="CO89" s="54"/>
      <c r="CP89" s="45"/>
      <c r="CR89" s="54"/>
      <c r="CS89" s="55"/>
      <c r="CV89" s="1"/>
      <c r="CW89" s="1"/>
    </row>
    <row r="90" spans="1:101" ht="2.25" customHeight="1">
      <c r="A90" s="2"/>
      <c r="B90" s="2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2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N90" s="8"/>
      <c r="CM90" s="43"/>
      <c r="CN90" s="43"/>
      <c r="CO90" s="54"/>
      <c r="CP90" s="45"/>
      <c r="CR90" s="54"/>
      <c r="CS90" s="55"/>
      <c r="CV90" s="1"/>
      <c r="CW90" s="1"/>
    </row>
    <row r="91" spans="1:101" ht="8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52" t="s">
        <v>56</v>
      </c>
      <c r="AH91" s="52"/>
      <c r="AI91" s="52"/>
      <c r="AJ91" s="378" t="s">
        <v>89</v>
      </c>
      <c r="AK91" s="378"/>
      <c r="AL91" s="378"/>
      <c r="AM91" s="378"/>
      <c r="AN91" s="378"/>
      <c r="AO91" s="378"/>
      <c r="AP91" s="378"/>
      <c r="AQ91" s="378"/>
      <c r="AR91" s="378"/>
      <c r="AS91" s="378"/>
      <c r="AT91" s="378"/>
      <c r="AU91" s="378"/>
      <c r="AV91" s="378"/>
      <c r="AW91" s="378"/>
      <c r="AX91" s="378"/>
      <c r="AY91" s="378"/>
      <c r="AZ91" s="378"/>
      <c r="BA91" s="378"/>
      <c r="BB91" s="378"/>
      <c r="BC91" s="378"/>
      <c r="BD91" s="378"/>
      <c r="BE91" s="378"/>
      <c r="BF91" s="378"/>
      <c r="BG91" s="378"/>
      <c r="BH91" s="378"/>
      <c r="BI91" s="378"/>
      <c r="BJ91" s="378"/>
      <c r="BK91" s="2"/>
      <c r="BL91" s="2"/>
      <c r="CM91" s="43"/>
      <c r="CN91" s="43"/>
      <c r="CO91" s="54"/>
      <c r="CP91" s="45"/>
      <c r="CR91" s="54"/>
      <c r="CS91" s="55"/>
      <c r="CV91" s="1"/>
      <c r="CW91" s="1"/>
    </row>
    <row r="92" spans="1:101" ht="9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69" t="s">
        <v>57</v>
      </c>
      <c r="AH92" s="69"/>
      <c r="AI92" s="69"/>
      <c r="AJ92" s="69"/>
      <c r="AK92" s="69"/>
      <c r="AL92" s="69"/>
      <c r="AM92" s="378" t="s">
        <v>90</v>
      </c>
      <c r="AN92" s="378"/>
      <c r="AO92" s="378"/>
      <c r="AP92" s="378"/>
      <c r="AQ92" s="378"/>
      <c r="AR92" s="378"/>
      <c r="AS92" s="378"/>
      <c r="AT92" s="378"/>
      <c r="AU92" s="378"/>
      <c r="AV92" s="378"/>
      <c r="AW92" s="378"/>
      <c r="AX92" s="378"/>
      <c r="AY92" s="378"/>
      <c r="AZ92" s="378"/>
      <c r="BA92" s="378"/>
      <c r="BB92" s="378"/>
      <c r="BC92" s="378"/>
      <c r="BD92" s="378"/>
      <c r="BE92" s="378"/>
      <c r="BF92" s="378"/>
      <c r="BG92" s="378"/>
      <c r="BH92" s="378"/>
      <c r="BI92" s="378"/>
      <c r="BJ92" s="378"/>
      <c r="BK92" s="378"/>
      <c r="BL92" s="378"/>
      <c r="CM92" s="43"/>
      <c r="CN92" s="43"/>
      <c r="CO92" s="54"/>
      <c r="CP92" s="45"/>
      <c r="CR92" s="54"/>
      <c r="CS92" s="55"/>
      <c r="CV92" s="1"/>
      <c r="CW92" s="1"/>
    </row>
    <row r="93" spans="1:101" ht="3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2"/>
      <c r="BI93" s="2"/>
      <c r="BJ93" s="2"/>
      <c r="BK93" s="2"/>
      <c r="BL93" s="2"/>
      <c r="CM93" s="43"/>
      <c r="CN93" s="43"/>
      <c r="CO93" s="54"/>
      <c r="CP93" s="45"/>
      <c r="CR93" s="54"/>
      <c r="CS93" s="55"/>
      <c r="CV93" s="1"/>
      <c r="CW93" s="1"/>
    </row>
    <row r="94" spans="1:101" ht="12" customHeight="1">
      <c r="A94" s="13" t="s">
        <v>58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79" t="s">
        <v>59</v>
      </c>
      <c r="Y94" s="379"/>
      <c r="Z94" s="379"/>
      <c r="AA94" s="379"/>
      <c r="AB94" s="379"/>
      <c r="AC94" s="379"/>
      <c r="AD94" s="379"/>
      <c r="AE94" s="379"/>
      <c r="AF94" s="379"/>
      <c r="AG94" s="379"/>
      <c r="AH94" s="379"/>
      <c r="AI94" s="379"/>
      <c r="AJ94" s="379"/>
      <c r="AK94" s="379"/>
      <c r="AL94" s="379"/>
      <c r="AM94" s="379"/>
      <c r="AN94" s="379"/>
      <c r="AO94" s="379"/>
      <c r="AP94" s="379"/>
      <c r="AQ94" s="379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2"/>
      <c r="BI94" s="2"/>
      <c r="BJ94" s="2"/>
      <c r="BK94" s="2"/>
      <c r="BL94" s="2"/>
      <c r="CM94" s="43"/>
      <c r="CN94" s="43"/>
      <c r="CO94" s="54"/>
      <c r="CP94" s="45"/>
      <c r="CR94" s="54"/>
      <c r="CS94" s="55"/>
      <c r="CV94" s="1"/>
      <c r="CW94" s="1"/>
    </row>
    <row r="95" spans="1:101" ht="3.75" customHeight="1">
      <c r="A95" s="151"/>
      <c r="B95" s="81"/>
      <c r="C95" s="152"/>
      <c r="D95" s="152"/>
      <c r="E95" s="152"/>
      <c r="F95" s="152"/>
      <c r="G95" s="152"/>
      <c r="H95" s="48"/>
      <c r="I95" s="48"/>
      <c r="J95" s="48"/>
      <c r="K95" s="48"/>
      <c r="L95" s="48"/>
      <c r="M95" s="48"/>
      <c r="N95" s="48"/>
      <c r="O95" s="48"/>
      <c r="P95" s="48"/>
      <c r="Q95" s="47"/>
      <c r="R95" s="47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153"/>
      <c r="CM95" s="43"/>
      <c r="CN95" s="43"/>
      <c r="CO95" s="54"/>
      <c r="CP95" s="45"/>
      <c r="CR95" s="54"/>
      <c r="CS95" s="55"/>
      <c r="CV95" s="1"/>
      <c r="CW95" s="1"/>
    </row>
    <row r="96" spans="1:101" ht="12" customHeight="1">
      <c r="A96" s="154"/>
      <c r="B96" s="380" t="s">
        <v>60</v>
      </c>
      <c r="C96" s="380"/>
      <c r="D96" s="96" t="s">
        <v>91</v>
      </c>
      <c r="E96" s="135"/>
      <c r="F96" s="135"/>
      <c r="G96" s="135"/>
      <c r="H96" s="76"/>
      <c r="I96" s="76"/>
      <c r="J96" s="76"/>
      <c r="K96" s="76"/>
      <c r="L96" s="76"/>
      <c r="M96" s="76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36"/>
      <c r="CM96" s="43"/>
      <c r="CN96" s="43"/>
      <c r="CO96" s="54"/>
      <c r="CP96" s="45"/>
      <c r="CR96" s="54"/>
      <c r="CS96" s="55"/>
      <c r="CV96" s="1"/>
      <c r="CW96" s="1"/>
    </row>
    <row r="97" spans="1:101" ht="71.25" customHeight="1">
      <c r="A97" s="381"/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  <c r="AA97" s="381"/>
      <c r="AB97" s="381"/>
      <c r="AC97" s="381"/>
      <c r="AD97" s="381"/>
      <c r="AE97" s="381"/>
      <c r="AF97" s="381"/>
      <c r="AG97" s="381"/>
      <c r="AH97" s="381"/>
      <c r="AI97" s="381"/>
      <c r="AJ97" s="381"/>
      <c r="AK97" s="381"/>
      <c r="AL97" s="381"/>
      <c r="AM97" s="381"/>
      <c r="AN97" s="381"/>
      <c r="AO97" s="381"/>
      <c r="AP97" s="381"/>
      <c r="AQ97" s="381"/>
      <c r="AR97" s="381"/>
      <c r="AS97" s="381"/>
      <c r="AT97" s="381"/>
      <c r="AU97" s="381"/>
      <c r="AV97" s="381"/>
      <c r="AW97" s="381"/>
      <c r="AX97" s="381"/>
      <c r="AY97" s="381"/>
      <c r="AZ97" s="381"/>
      <c r="BA97" s="381"/>
      <c r="BB97" s="381"/>
      <c r="BC97" s="381"/>
      <c r="BD97" s="381"/>
      <c r="BE97" s="381"/>
      <c r="BF97" s="381"/>
      <c r="BG97" s="381"/>
      <c r="BH97" s="381"/>
      <c r="BI97" s="381"/>
      <c r="BJ97" s="381"/>
      <c r="BK97" s="381"/>
      <c r="BL97" s="381"/>
      <c r="CM97" s="43"/>
      <c r="CN97" s="43"/>
      <c r="CO97" s="54"/>
      <c r="CP97" s="45"/>
      <c r="CR97" s="54"/>
      <c r="CS97" s="55"/>
      <c r="CV97" s="1"/>
      <c r="CW97" s="1"/>
    </row>
    <row r="98" spans="1:101" ht="14.25" customHeight="1">
      <c r="A98" s="154"/>
      <c r="B98" s="382" t="s">
        <v>62</v>
      </c>
      <c r="C98" s="382"/>
      <c r="D98" s="96" t="s">
        <v>63</v>
      </c>
      <c r="E98" s="135"/>
      <c r="F98" s="135"/>
      <c r="G98" s="135"/>
      <c r="H98" s="76"/>
      <c r="I98" s="76"/>
      <c r="J98" s="76"/>
      <c r="K98" s="76"/>
      <c r="L98" s="76"/>
      <c r="M98" s="76"/>
      <c r="N98" s="76"/>
      <c r="O98" s="76"/>
      <c r="P98" s="76"/>
      <c r="Q98" s="2"/>
      <c r="R98" s="2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36"/>
      <c r="CM98" s="43"/>
      <c r="CN98" s="43"/>
      <c r="CO98" s="54"/>
      <c r="CP98" s="45"/>
      <c r="CR98" s="54"/>
      <c r="CS98" s="55"/>
      <c r="CV98" s="1"/>
      <c r="CW98" s="1"/>
    </row>
    <row r="99" spans="1:101" ht="9" customHeight="1">
      <c r="A99" s="133"/>
      <c r="B99" s="383"/>
      <c r="C99" s="383"/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3"/>
      <c r="R99" s="2"/>
      <c r="S99" s="52"/>
      <c r="T99" s="2"/>
      <c r="V99" s="2"/>
      <c r="W99" s="2"/>
      <c r="X99" s="2"/>
      <c r="Y99" s="2"/>
      <c r="Z99" s="2"/>
      <c r="AA99" s="2"/>
      <c r="AB99" s="2"/>
      <c r="AD99" s="2"/>
      <c r="AE99" s="2"/>
      <c r="AF99" s="2"/>
      <c r="AG99" s="2"/>
      <c r="AH99" s="2"/>
      <c r="AI99" s="2"/>
      <c r="AJ99" s="384" t="s">
        <v>64</v>
      </c>
      <c r="AK99" s="384"/>
      <c r="AL99" s="384"/>
      <c r="AM99" s="384"/>
      <c r="AN99" s="384"/>
      <c r="AO99" s="384"/>
      <c r="AP99" s="384"/>
      <c r="AQ99" s="384"/>
      <c r="AR99" s="384"/>
      <c r="AS99" s="384"/>
      <c r="AT99" s="384"/>
      <c r="AU99" s="384"/>
      <c r="AV99" s="384"/>
      <c r="AW99" s="384"/>
      <c r="AX99" s="384"/>
      <c r="AY99" s="384"/>
      <c r="AZ99" s="384"/>
      <c r="BA99" s="384"/>
      <c r="BB99" s="384"/>
      <c r="BC99" s="384"/>
      <c r="BD99" s="384"/>
      <c r="BE99" s="384"/>
      <c r="BF99" s="384"/>
      <c r="BG99" s="384"/>
      <c r="BH99" s="384"/>
      <c r="BI99" s="384"/>
      <c r="BJ99" s="384"/>
      <c r="BK99" s="384"/>
      <c r="BL99" s="141"/>
      <c r="CM99" s="43"/>
      <c r="CN99" s="43"/>
      <c r="CO99" s="54"/>
      <c r="CP99" s="45"/>
      <c r="CR99" s="54"/>
      <c r="CS99" s="55"/>
      <c r="CV99" s="1"/>
      <c r="CW99" s="1"/>
    </row>
    <row r="100" spans="1:101" ht="10.5" customHeight="1">
      <c r="A100" s="133"/>
      <c r="B100" s="52" t="s">
        <v>92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5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5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141"/>
      <c r="CM100" s="43"/>
      <c r="CN100" s="43"/>
      <c r="CO100" s="54"/>
      <c r="CP100" s="45"/>
      <c r="CR100" s="54"/>
      <c r="CS100" s="55"/>
      <c r="CV100" s="1"/>
      <c r="CW100" s="1"/>
    </row>
    <row r="101" spans="1:101" ht="15" customHeight="1">
      <c r="A101" s="133"/>
      <c r="B101" s="76"/>
      <c r="C101" s="76"/>
      <c r="D101" s="76"/>
      <c r="F101" s="148" t="s">
        <v>52</v>
      </c>
      <c r="G101" s="148"/>
      <c r="H101" s="148"/>
      <c r="I101" s="148"/>
      <c r="J101" s="148"/>
      <c r="K101" s="148"/>
      <c r="L101" s="148"/>
      <c r="M101" s="148"/>
      <c r="N101" s="148"/>
      <c r="O101" s="148"/>
      <c r="P101" s="383"/>
      <c r="Q101" s="383"/>
      <c r="R101" s="383"/>
      <c r="S101" s="383"/>
      <c r="T101" s="383"/>
      <c r="U101" s="383"/>
      <c r="V101" s="383"/>
      <c r="W101" s="383"/>
      <c r="X101" s="383"/>
      <c r="Y101" s="383"/>
      <c r="Z101" s="383"/>
      <c r="AA101" s="383"/>
      <c r="AB101" s="383"/>
      <c r="AC101" s="383"/>
      <c r="AD101" s="148"/>
      <c r="AE101" s="148"/>
      <c r="AF101" s="385"/>
      <c r="AG101" s="385"/>
      <c r="AH101" s="385"/>
      <c r="AI101" s="385"/>
      <c r="AJ101" s="385"/>
      <c r="AK101" s="385"/>
      <c r="AL101" s="385"/>
      <c r="AM101" s="385"/>
      <c r="AN101" s="385"/>
      <c r="AO101" s="385"/>
      <c r="AP101" s="385"/>
      <c r="AQ101" s="385"/>
      <c r="AR101" s="385"/>
      <c r="AS101" s="385"/>
      <c r="AT101" s="385"/>
      <c r="AU101" s="385"/>
      <c r="AV101" s="385"/>
      <c r="AW101" s="385"/>
      <c r="AX101" s="385"/>
      <c r="AY101" s="385"/>
      <c r="AZ101" s="385"/>
      <c r="BA101" s="385"/>
      <c r="BB101" s="385"/>
      <c r="BC101" s="385"/>
      <c r="BD101" s="385"/>
      <c r="BE101" s="385"/>
      <c r="BF101" s="385"/>
      <c r="BG101" s="385"/>
      <c r="BH101" s="385"/>
      <c r="BI101" s="385"/>
      <c r="BJ101" s="385"/>
      <c r="BK101" s="385"/>
      <c r="BL101" s="141"/>
      <c r="CM101" s="43"/>
      <c r="CN101" s="43"/>
      <c r="CO101" s="54"/>
      <c r="CP101" s="45"/>
      <c r="CR101" s="54"/>
      <c r="CS101" s="55"/>
      <c r="CV101" s="1"/>
      <c r="CW101" s="1"/>
    </row>
    <row r="102" spans="1:101" ht="8.25" customHeight="1">
      <c r="A102" s="73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74"/>
      <c r="CM102" s="43"/>
      <c r="CN102" s="43"/>
      <c r="CV102" s="1"/>
      <c r="CW102" s="1"/>
    </row>
    <row r="103" spans="1:101">
      <c r="A103" s="2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2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2"/>
      <c r="CM103" s="43"/>
      <c r="CN103" s="43"/>
      <c r="CV103" s="1"/>
      <c r="CW103" s="1"/>
    </row>
    <row r="104" spans="1:10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2"/>
      <c r="BH104" s="2"/>
      <c r="BI104" s="2"/>
      <c r="BJ104" s="2"/>
      <c r="BK104" s="2"/>
      <c r="BL104" s="2"/>
      <c r="CM104" s="43"/>
      <c r="CN104" s="43"/>
      <c r="CV104" s="1"/>
      <c r="CW104" s="1"/>
    </row>
    <row r="105" spans="1:101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CM105" s="43"/>
      <c r="CN105" s="43"/>
      <c r="CV105" s="1"/>
      <c r="CW105" s="1"/>
    </row>
    <row r="106" spans="1:101" ht="9.7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2"/>
      <c r="BI106" s="2"/>
      <c r="BJ106" s="2"/>
      <c r="BK106" s="2"/>
      <c r="BL106" s="2"/>
      <c r="CV106" s="1"/>
      <c r="CW106" s="1"/>
    </row>
    <row r="107" spans="1:10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2"/>
      <c r="BI107" s="2"/>
      <c r="BJ107" s="2"/>
      <c r="BK107" s="2"/>
      <c r="BL107" s="2"/>
      <c r="CV107" s="1"/>
      <c r="CW107" s="1"/>
    </row>
    <row r="108" spans="1:101" ht="7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CV108" s="1"/>
      <c r="CW108" s="1"/>
    </row>
    <row r="109" spans="1:101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N109" s="157"/>
      <c r="BP109" s="158"/>
      <c r="CV109" s="1"/>
      <c r="CW109" s="1"/>
    </row>
    <row r="110" spans="1:101" ht="15" customHeight="1">
      <c r="BN110" s="157"/>
      <c r="BP110" s="158"/>
      <c r="CV110" s="1"/>
      <c r="CW110" s="1"/>
    </row>
    <row r="111" spans="1:101" ht="15" customHeight="1">
      <c r="BN111" s="157"/>
      <c r="BP111" s="158"/>
      <c r="CV111" s="1"/>
      <c r="CW111" s="1"/>
    </row>
    <row r="112" spans="1:101" ht="15" customHeight="1">
      <c r="BN112" s="157"/>
      <c r="BP112" s="158"/>
      <c r="CV112" s="1"/>
      <c r="CW112" s="1"/>
    </row>
    <row r="113" spans="66:101" ht="15" customHeight="1">
      <c r="BN113" s="157"/>
      <c r="BP113" s="158"/>
      <c r="CV113" s="1"/>
      <c r="CW113" s="1"/>
    </row>
    <row r="114" spans="66:101" ht="15" customHeight="1">
      <c r="BN114" s="157"/>
      <c r="BP114" s="158"/>
      <c r="CV114" s="1"/>
      <c r="CW114" s="1"/>
    </row>
    <row r="115" spans="66:101" ht="15" customHeight="1">
      <c r="BN115" s="157"/>
      <c r="BP115" s="158"/>
      <c r="CV115" s="1"/>
      <c r="CW115" s="1"/>
    </row>
    <row r="116" spans="66:101" ht="15" customHeight="1">
      <c r="BN116" s="157"/>
      <c r="BP116" s="158"/>
      <c r="CV116" s="1"/>
      <c r="CW116" s="1"/>
    </row>
    <row r="117" spans="66:101" ht="15" customHeight="1">
      <c r="BN117" s="157"/>
      <c r="BP117" s="158"/>
      <c r="CV117" s="1"/>
      <c r="CW117" s="1"/>
    </row>
    <row r="118" spans="66:101" ht="15" customHeight="1">
      <c r="BN118" s="157"/>
      <c r="BP118" s="158"/>
      <c r="CV118" s="1"/>
      <c r="CW118" s="1"/>
    </row>
    <row r="119" spans="66:101" ht="15" customHeight="1">
      <c r="BN119" s="157"/>
      <c r="BP119" s="158"/>
      <c r="CV119" s="1"/>
      <c r="CW119" s="1"/>
    </row>
    <row r="120" spans="66:101" ht="15" customHeight="1">
      <c r="BN120" s="157"/>
      <c r="BP120" s="158"/>
      <c r="CV120" s="1"/>
      <c r="CW120" s="1"/>
    </row>
    <row r="121" spans="66:101" ht="15" customHeight="1">
      <c r="BN121" s="157"/>
      <c r="BP121" s="158"/>
      <c r="CV121" s="1"/>
      <c r="CW121" s="1"/>
    </row>
    <row r="122" spans="66:101" ht="15" customHeight="1">
      <c r="BN122" s="157"/>
      <c r="BP122" s="158"/>
      <c r="CV122" s="1"/>
      <c r="CW122" s="1"/>
    </row>
    <row r="123" spans="66:101" ht="15" customHeight="1">
      <c r="BN123" s="157"/>
      <c r="BP123" s="158"/>
      <c r="CV123" s="1"/>
      <c r="CW123" s="1"/>
    </row>
    <row r="124" spans="66:101" ht="15" customHeight="1">
      <c r="BN124" s="157"/>
      <c r="BP124" s="158"/>
      <c r="CV124" s="1"/>
      <c r="CW124" s="1"/>
    </row>
    <row r="125" spans="66:101" ht="15" customHeight="1">
      <c r="BN125" s="157"/>
      <c r="BP125" s="158"/>
      <c r="CV125" s="1"/>
      <c r="CW125" s="1"/>
    </row>
    <row r="126" spans="66:101" ht="15" customHeight="1">
      <c r="BN126" s="157"/>
      <c r="BP126" s="158"/>
      <c r="CV126" s="1"/>
      <c r="CW126" s="1"/>
    </row>
    <row r="127" spans="66:101" ht="15" customHeight="1">
      <c r="BN127" s="157"/>
      <c r="BP127" s="158"/>
      <c r="CV127" s="1"/>
      <c r="CW127" s="1"/>
    </row>
    <row r="128" spans="66:101" ht="15" customHeight="1">
      <c r="BN128" s="157"/>
      <c r="BP128" s="158"/>
      <c r="CV128" s="1"/>
      <c r="CW128" s="1"/>
    </row>
    <row r="129" spans="66:101" ht="15" customHeight="1">
      <c r="BN129" s="157"/>
      <c r="BP129" s="158"/>
      <c r="CV129" s="1"/>
      <c r="CW129" s="1"/>
    </row>
    <row r="130" spans="66:101" ht="15" customHeight="1">
      <c r="BN130" s="157"/>
      <c r="BP130" s="158"/>
      <c r="CV130" s="1"/>
      <c r="CW130" s="1"/>
    </row>
    <row r="131" spans="66:101" ht="15" customHeight="1">
      <c r="BN131" s="157"/>
      <c r="BP131" s="158"/>
      <c r="CV131" s="1"/>
      <c r="CW131" s="1"/>
    </row>
    <row r="132" spans="66:101" ht="15" customHeight="1">
      <c r="BN132" s="157"/>
      <c r="BP132" s="158"/>
      <c r="CV132" s="1"/>
      <c r="CW132" s="1"/>
    </row>
    <row r="133" spans="66:101" ht="15" customHeight="1">
      <c r="BN133" s="157"/>
      <c r="BP133" s="158"/>
      <c r="CV133" s="1"/>
      <c r="CW133" s="1"/>
    </row>
    <row r="134" spans="66:101" ht="15" customHeight="1">
      <c r="BN134" s="157"/>
      <c r="BP134" s="158"/>
      <c r="CV134" s="1"/>
      <c r="CW134" s="1"/>
    </row>
    <row r="135" spans="66:101" ht="15" customHeight="1">
      <c r="BN135" s="157"/>
      <c r="BP135" s="158"/>
    </row>
    <row r="136" spans="66:101" ht="15" customHeight="1">
      <c r="BN136" s="157"/>
      <c r="BP136" s="158"/>
    </row>
    <row r="137" spans="66:101" ht="15" customHeight="1">
      <c r="BN137" s="157"/>
      <c r="BP137" s="158"/>
    </row>
    <row r="138" spans="66:101" ht="15" customHeight="1">
      <c r="BN138" s="157"/>
      <c r="BP138" s="158"/>
    </row>
    <row r="139" spans="66:101" ht="15" customHeight="1">
      <c r="BN139" s="157"/>
      <c r="BP139" s="158"/>
    </row>
    <row r="140" spans="66:101" ht="15" customHeight="1">
      <c r="BN140" s="157"/>
      <c r="BP140" s="158"/>
    </row>
    <row r="141" spans="66:101" ht="15" customHeight="1">
      <c r="BN141" s="157"/>
      <c r="BP141" s="158"/>
    </row>
    <row r="142" spans="66:101" ht="15" customHeight="1">
      <c r="BN142" s="157"/>
      <c r="BP142" s="158"/>
    </row>
    <row r="143" spans="66:101" ht="15" customHeight="1">
      <c r="BN143" s="157"/>
      <c r="BP143" s="158"/>
    </row>
    <row r="144" spans="66:101" ht="15" customHeight="1">
      <c r="BN144" s="157"/>
      <c r="BP144" s="158"/>
    </row>
    <row r="145" spans="66:68" ht="15" customHeight="1">
      <c r="BN145" s="157"/>
      <c r="BP145" s="158"/>
    </row>
    <row r="146" spans="66:68" ht="15" customHeight="1">
      <c r="BN146" s="157"/>
      <c r="BP146" s="158"/>
    </row>
    <row r="147" spans="66:68" ht="15" customHeight="1">
      <c r="BN147" s="157"/>
      <c r="BP147" s="158"/>
    </row>
    <row r="148" spans="66:68" ht="15" customHeight="1">
      <c r="BN148" s="157"/>
      <c r="BP148" s="158"/>
    </row>
    <row r="149" spans="66:68" ht="15" customHeight="1">
      <c r="BN149" s="157"/>
      <c r="BP149" s="158"/>
    </row>
    <row r="150" spans="66:68" ht="15" customHeight="1">
      <c r="BN150" s="157"/>
      <c r="BP150" s="158"/>
    </row>
    <row r="151" spans="66:68" ht="15" customHeight="1">
      <c r="BN151" s="157"/>
      <c r="BP151" s="158"/>
    </row>
    <row r="152" spans="66:68" ht="15" customHeight="1">
      <c r="BN152" s="157"/>
      <c r="BP152" s="158"/>
    </row>
    <row r="153" spans="66:68" ht="15" customHeight="1">
      <c r="BN153" s="157"/>
      <c r="BP153" s="158"/>
    </row>
    <row r="154" spans="66:68" ht="15" customHeight="1">
      <c r="BN154" s="157"/>
      <c r="BP154" s="158"/>
    </row>
    <row r="155" spans="66:68" ht="15" customHeight="1">
      <c r="BN155" s="157"/>
      <c r="BP155" s="158"/>
    </row>
    <row r="156" spans="66:68" ht="15" customHeight="1">
      <c r="BN156" s="157"/>
      <c r="BP156" s="158"/>
    </row>
    <row r="157" spans="66:68" ht="15" customHeight="1">
      <c r="BN157" s="157"/>
      <c r="BP157" s="158"/>
    </row>
    <row r="158" spans="66:68" ht="15" customHeight="1">
      <c r="BN158" s="157"/>
      <c r="BP158" s="158"/>
    </row>
    <row r="159" spans="66:68" ht="15" customHeight="1">
      <c r="BN159" s="157"/>
      <c r="BP159" s="158"/>
    </row>
    <row r="160" spans="66:68" ht="15" customHeight="1">
      <c r="BN160" s="157"/>
      <c r="BP160" s="158"/>
    </row>
    <row r="161" spans="66:68" ht="15" customHeight="1">
      <c r="BN161" s="157"/>
      <c r="BP161" s="158"/>
    </row>
    <row r="162" spans="66:68" ht="15" customHeight="1">
      <c r="BN162" s="157"/>
      <c r="BP162" s="158"/>
    </row>
    <row r="163" spans="66:68" ht="15" customHeight="1">
      <c r="BN163" s="157"/>
      <c r="BP163" s="158"/>
    </row>
    <row r="164" spans="66:68" ht="15" customHeight="1">
      <c r="BN164" s="157"/>
      <c r="BP164" s="158"/>
    </row>
    <row r="165" spans="66:68" ht="15" customHeight="1"/>
    <row r="166" spans="66:68" ht="15" customHeight="1"/>
    <row r="167" spans="66:68" ht="15" customHeight="1"/>
    <row r="168" spans="66:68" ht="15" customHeight="1"/>
    <row r="169" spans="66:68" ht="15" customHeight="1"/>
    <row r="170" spans="66:68" ht="15" customHeight="1"/>
    <row r="171" spans="66:68" ht="15" customHeight="1"/>
    <row r="172" spans="66:68" ht="15" customHeight="1"/>
    <row r="173" spans="66:68" ht="15" customHeight="1"/>
    <row r="174" spans="66:68" ht="15" customHeight="1"/>
    <row r="175" spans="66:68" ht="15" customHeight="1"/>
    <row r="176" spans="66:68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</sheetData>
  <sheetProtection sheet="1" objects="1" scenarios="1"/>
  <mergeCells count="147">
    <mergeCell ref="A1:BO1"/>
    <mergeCell ref="A2:BO2"/>
    <mergeCell ref="A3:BO3"/>
    <mergeCell ref="A4:BO4"/>
    <mergeCell ref="A5:BO5"/>
    <mergeCell ref="A6:BO6"/>
    <mergeCell ref="A12:AO12"/>
    <mergeCell ref="AQ12:BL12"/>
    <mergeCell ref="A13:AO13"/>
    <mergeCell ref="AR13:BK14"/>
    <mergeCell ref="A14:AO16"/>
    <mergeCell ref="AQ16:BL16"/>
    <mergeCell ref="AW21:BK21"/>
    <mergeCell ref="B23:AM23"/>
    <mergeCell ref="AO23:BG23"/>
    <mergeCell ref="BI23:BK23"/>
    <mergeCell ref="B24:N24"/>
    <mergeCell ref="B25:N25"/>
    <mergeCell ref="P25:AS25"/>
    <mergeCell ref="AU25:BK25"/>
    <mergeCell ref="CO27:CP27"/>
    <mergeCell ref="B31:F31"/>
    <mergeCell ref="H31:BK31"/>
    <mergeCell ref="B34:F34"/>
    <mergeCell ref="I34:BK34"/>
    <mergeCell ref="A38:E38"/>
    <mergeCell ref="B40:D40"/>
    <mergeCell ref="F40:Y40"/>
    <mergeCell ref="AB40:AD40"/>
    <mergeCell ref="AF40:AM40"/>
    <mergeCell ref="BA40:BK40"/>
    <mergeCell ref="B41:D41"/>
    <mergeCell ref="F41:S41"/>
    <mergeCell ref="BA41:BK41"/>
    <mergeCell ref="B42:D42"/>
    <mergeCell ref="F42:Y42"/>
    <mergeCell ref="B44:D44"/>
    <mergeCell ref="F44:Y44"/>
    <mergeCell ref="B48:F48"/>
    <mergeCell ref="H48:AL48"/>
    <mergeCell ref="AN48:BE48"/>
    <mergeCell ref="BG48:BK48"/>
    <mergeCell ref="B49:F49"/>
    <mergeCell ref="H49:AL49"/>
    <mergeCell ref="AN49:BE49"/>
    <mergeCell ref="BG49:BK49"/>
    <mergeCell ref="B50:F50"/>
    <mergeCell ref="H50:AL50"/>
    <mergeCell ref="AN50:BE50"/>
    <mergeCell ref="BG50:BK50"/>
    <mergeCell ref="B51:F51"/>
    <mergeCell ref="H51:AL51"/>
    <mergeCell ref="AN51:BE51"/>
    <mergeCell ref="BG51:BK51"/>
    <mergeCell ref="B52:F52"/>
    <mergeCell ref="H52:AL52"/>
    <mergeCell ref="AN52:BE52"/>
    <mergeCell ref="BG52:BK52"/>
    <mergeCell ref="B53:F53"/>
    <mergeCell ref="H53:AL53"/>
    <mergeCell ref="AN53:BE53"/>
    <mergeCell ref="BG53:BK53"/>
    <mergeCell ref="B54:F54"/>
    <mergeCell ref="H54:AL54"/>
    <mergeCell ref="AN54:BE54"/>
    <mergeCell ref="BG54:BK54"/>
    <mergeCell ref="B55:F55"/>
    <mergeCell ref="H55:AL55"/>
    <mergeCell ref="AN55:BE55"/>
    <mergeCell ref="BG55:BK55"/>
    <mergeCell ref="B56:F56"/>
    <mergeCell ref="H56:AL56"/>
    <mergeCell ref="AN56:BE56"/>
    <mergeCell ref="BG56:BK56"/>
    <mergeCell ref="B57:F57"/>
    <mergeCell ref="H57:AL57"/>
    <mergeCell ref="AN57:BE57"/>
    <mergeCell ref="BG57:BK57"/>
    <mergeCell ref="B58:F58"/>
    <mergeCell ref="H58:AL58"/>
    <mergeCell ref="AN58:BE58"/>
    <mergeCell ref="BG58:BK58"/>
    <mergeCell ref="B59:F59"/>
    <mergeCell ref="H59:AL59"/>
    <mergeCell ref="AN59:BE59"/>
    <mergeCell ref="BG59:BK59"/>
    <mergeCell ref="B60:F60"/>
    <mergeCell ref="H60:AL60"/>
    <mergeCell ref="AN60:BE60"/>
    <mergeCell ref="BG60:BK60"/>
    <mergeCell ref="B61:BE61"/>
    <mergeCell ref="BG61:BK61"/>
    <mergeCell ref="B64:E64"/>
    <mergeCell ref="G64:Z64"/>
    <mergeCell ref="AB64:AE64"/>
    <mergeCell ref="AH64:AK64"/>
    <mergeCell ref="AM64:BF64"/>
    <mergeCell ref="BH64:BK64"/>
    <mergeCell ref="B65:E65"/>
    <mergeCell ref="G65:Z65"/>
    <mergeCell ref="AB65:AE65"/>
    <mergeCell ref="AH65:AK65"/>
    <mergeCell ref="AM65:BF65"/>
    <mergeCell ref="BH65:BK65"/>
    <mergeCell ref="B66:E66"/>
    <mergeCell ref="G66:Z66"/>
    <mergeCell ref="AB66:AE66"/>
    <mergeCell ref="AH66:AK66"/>
    <mergeCell ref="AM66:BF66"/>
    <mergeCell ref="BH66:BK66"/>
    <mergeCell ref="B67:E67"/>
    <mergeCell ref="G67:Z67"/>
    <mergeCell ref="AB67:AE67"/>
    <mergeCell ref="AH67:AK67"/>
    <mergeCell ref="AM67:BF67"/>
    <mergeCell ref="BH67:BK67"/>
    <mergeCell ref="B68:E68"/>
    <mergeCell ref="G68:Z68"/>
    <mergeCell ref="AB68:AE68"/>
    <mergeCell ref="AH68:AK68"/>
    <mergeCell ref="AM68:BF68"/>
    <mergeCell ref="BH68:BK68"/>
    <mergeCell ref="B69:E69"/>
    <mergeCell ref="G69:Z69"/>
    <mergeCell ref="AB69:AE69"/>
    <mergeCell ref="AH69:AK69"/>
    <mergeCell ref="AM69:BF69"/>
    <mergeCell ref="BH69:BK69"/>
    <mergeCell ref="B73:AO73"/>
    <mergeCell ref="B76:T76"/>
    <mergeCell ref="W76:BK76"/>
    <mergeCell ref="B81:G81"/>
    <mergeCell ref="J81:AA81"/>
    <mergeCell ref="AC81:BK81"/>
    <mergeCell ref="B85:C85"/>
    <mergeCell ref="C89:AB89"/>
    <mergeCell ref="AF89:BI89"/>
    <mergeCell ref="AJ91:BJ91"/>
    <mergeCell ref="AM92:BL92"/>
    <mergeCell ref="X94:AQ94"/>
    <mergeCell ref="B96:C96"/>
    <mergeCell ref="A97:BL97"/>
    <mergeCell ref="B98:C98"/>
    <mergeCell ref="B99:Q99"/>
    <mergeCell ref="AJ99:BK99"/>
    <mergeCell ref="P101:AC101"/>
    <mergeCell ref="AF101:BK101"/>
  </mergeCells>
  <conditionalFormatting sqref="B48:F60">
    <cfRule type="cellIs" dxfId="3" priority="1" stopIfTrue="1" operator="equal">
      <formula>"éerros"</formula>
    </cfRule>
  </conditionalFormatting>
  <conditionalFormatting sqref="BG61:BK61">
    <cfRule type="cellIs" dxfId="2" priority="2" stopIfTrue="1" operator="equal">
      <formula>"ERRO"</formula>
    </cfRule>
  </conditionalFormatting>
  <dataValidations count="11">
    <dataValidation allowBlank="1" sqref="B31:F31 B34:F34 B64:E70 AH64:AK70" xr:uid="{3533FFF7-135E-49DB-8842-FE9C56F085F7}">
      <formula1>0</formula1>
      <formula2>0</formula2>
    </dataValidation>
    <dataValidation showErrorMessage="1" sqref="B40:D40 B42:D42 B44:D44" xr:uid="{01603398-DB1F-47B6-A133-C74A3B1FC47D}">
      <formula1>0</formula1>
      <formula2>0</formula2>
    </dataValidation>
    <dataValidation type="list" showErrorMessage="1" sqref="AF40" xr:uid="{EE945ED9-EFBF-4DE9-8055-881470DA055F}">
      <formula1>nfb</formula1>
      <formula2>0</formula2>
    </dataValidation>
    <dataValidation type="list" allowBlank="1" showErrorMessage="1" sqref="J81:AA81" xr:uid="{835B0C79-9C8C-49BC-B38E-78D21E627FF7}">
      <formula1>pab</formula1>
      <formula2>0</formula2>
    </dataValidation>
    <dataValidation type="list" showErrorMessage="1" sqref="G70:Z70 AM70:BF70" xr:uid="{96788A65-C055-4B67-B11A-58D338E472F8}">
      <formula1>garantias</formula1>
      <formula2>0</formula2>
    </dataValidation>
    <dataValidation type="list" showErrorMessage="1" sqref="F40 F42 F44" xr:uid="{720895C3-4C5F-420B-95F0-435C5D77777F}">
      <formula1>mab</formula1>
      <formula2>0</formula2>
    </dataValidation>
    <dataValidation type="list" allowBlank="1" showErrorMessage="1" errorTitle="Erro" error="Utilizar somente dados da lista" sqref="H31:BK31" xr:uid="{4EFADC57-8ACC-4BE5-BEA8-8D16459DC8CD}">
      <formula1>prodb</formula1>
      <formula2>0</formula2>
    </dataValidation>
    <dataValidation type="list" allowBlank="1" showErrorMessage="1" sqref="I34:BK34" xr:uid="{A189353E-4177-497E-85D5-CE18F25693C5}">
      <formula1>fsimplesb</formula1>
      <formula2>0</formula2>
    </dataValidation>
    <dataValidation type="list" allowBlank="1" showErrorMessage="1" sqref="AS74:BK75 W76" xr:uid="{BAAC49A5-41A6-44BA-BE63-09B43BF1400A}">
      <formula1>esp</formula1>
      <formula2>0</formula2>
    </dataValidation>
    <dataValidation type="list" showErrorMessage="1" sqref="G64:Z69 AM64:BF69" xr:uid="{C44BDF4F-8D8E-417D-B97B-34B62316E967}">
      <formula1>gar</formula1>
      <formula2>0</formula2>
    </dataValidation>
    <dataValidation type="list" errorStyle="warning" allowBlank="1" showInputMessage="1" showErrorMessage="1" errorTitle="Atenção!" error="Verifique se realmente a Matéria-prima não consta da listagem pré-existente." promptTitle="Atenção!" prompt="Escolher uma Matéria-prima da caixa Dropdown._x000a__x000a_Somente digitar a Matéria-prima, se esta ainda não consta da lista pré-existente." sqref="H48:AL60" xr:uid="{EF002BAE-AA5D-4108-B3F2-AEEB36B0A8C7}">
      <formula1>mpb</formula1>
      <formula2>0</formula2>
    </dataValidation>
  </dataValidations>
  <hyperlinks>
    <hyperlink ref="P25" r:id="rId1" xr:uid="{F796DCDA-68BE-4A69-A7D3-F975599D05FE}"/>
  </hyperlinks>
  <printOptions horizontalCentered="1"/>
  <pageMargins left="0.70833333333333337" right="0.39374999999999999" top="0.39374999999999999" bottom="0.39374999999999999" header="0.51180555555555551" footer="0.51180555555555551"/>
  <pageSetup paperSize="9" scale="87" firstPageNumber="0" orientation="portrait" horizontalDpi="300" verticalDpi="300" r:id="rId2"/>
  <headerFooter alignWithMargins="0"/>
  <colBreaks count="1" manualBreakCount="1">
    <brk id="64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FA019-481C-4E0B-900F-9AE9B9CD28D4}">
  <dimension ref="A1:EM461"/>
  <sheetViews>
    <sheetView showGridLines="0" view="pageBreakPreview" zoomScale="75" zoomScaleSheetLayoutView="75" workbookViewId="0">
      <selection activeCell="B32" sqref="B32"/>
    </sheetView>
  </sheetViews>
  <sheetFormatPr defaultRowHeight="12.75"/>
  <cols>
    <col min="1" max="2" width="1.5703125" style="1" customWidth="1"/>
    <col min="3" max="3" width="2.7109375" style="1" customWidth="1"/>
    <col min="4" max="36" width="1.5703125" style="1" customWidth="1"/>
    <col min="37" max="38" width="1.85546875" style="1" customWidth="1"/>
    <col min="39" max="40" width="1.5703125" style="1" customWidth="1"/>
    <col min="41" max="41" width="1.7109375" style="1" customWidth="1"/>
    <col min="42" max="42" width="1.5703125" style="1" customWidth="1"/>
    <col min="43" max="43" width="1.85546875" style="1" customWidth="1"/>
    <col min="44" max="46" width="1.5703125" style="1" customWidth="1"/>
    <col min="47" max="47" width="1.85546875" style="1" customWidth="1"/>
    <col min="48" max="64" width="1.5703125" style="1" customWidth="1"/>
    <col min="65" max="67" width="1.42578125" style="2" customWidth="1"/>
    <col min="68" max="68" width="9.140625" style="2"/>
    <col min="69" max="74" width="9.140625" style="1"/>
    <col min="75" max="75" width="4.5703125" style="1" customWidth="1"/>
    <col min="76" max="77" width="5" style="1" customWidth="1"/>
    <col min="78" max="78" width="4.85546875" style="1" customWidth="1"/>
    <col min="79" max="79" width="4.140625" style="1" customWidth="1"/>
    <col min="80" max="80" width="4.5703125" style="1" customWidth="1"/>
    <col min="81" max="82" width="3.7109375" style="1" customWidth="1"/>
    <col min="83" max="83" width="4.5703125" style="1" customWidth="1"/>
    <col min="84" max="84" width="5" style="1" customWidth="1"/>
    <col min="85" max="85" width="4.42578125" style="1" customWidth="1"/>
    <col min="86" max="86" width="4.7109375" style="1" customWidth="1"/>
    <col min="87" max="87" width="4.28515625" style="1" customWidth="1"/>
    <col min="88" max="88" width="4.140625" style="1" customWidth="1"/>
    <col min="89" max="89" width="5.28515625" style="1" customWidth="1"/>
    <col min="90" max="90" width="9.140625" style="1"/>
    <col min="91" max="91" width="5.5703125" style="1" customWidth="1"/>
    <col min="92" max="92" width="40.42578125" style="3" customWidth="1"/>
    <col min="93" max="93" width="11.42578125" style="1" customWidth="1"/>
    <col min="94" max="94" width="53.85546875" style="1" customWidth="1"/>
    <col min="95" max="96" width="9.140625" style="1"/>
    <col min="97" max="97" width="73" style="1" customWidth="1"/>
    <col min="98" max="99" width="9.140625" style="1"/>
    <col min="100" max="143" width="9.140625" style="4"/>
    <col min="144" max="16384" width="9.140625" style="1"/>
  </cols>
  <sheetData>
    <row r="1" spans="1:68" ht="15.75">
      <c r="A1" s="416" t="s">
        <v>0</v>
      </c>
      <c r="B1" s="416"/>
      <c r="C1" s="416"/>
      <c r="D1" s="416"/>
      <c r="E1" s="416"/>
      <c r="F1" s="416"/>
      <c r="G1" s="416"/>
      <c r="H1" s="416"/>
      <c r="I1" s="416"/>
      <c r="J1" s="416"/>
      <c r="K1" s="416"/>
      <c r="L1" s="416"/>
      <c r="M1" s="416"/>
      <c r="N1" s="416"/>
      <c r="O1" s="416"/>
      <c r="P1" s="416"/>
      <c r="Q1" s="416"/>
      <c r="R1" s="416"/>
      <c r="S1" s="416"/>
      <c r="T1" s="416"/>
      <c r="U1" s="416"/>
      <c r="V1" s="416"/>
      <c r="W1" s="416"/>
      <c r="X1" s="416"/>
      <c r="Y1" s="416"/>
      <c r="Z1" s="416"/>
      <c r="AA1" s="416"/>
      <c r="AB1" s="416"/>
      <c r="AC1" s="416"/>
      <c r="AD1" s="416"/>
      <c r="AE1" s="416"/>
      <c r="AF1" s="416"/>
      <c r="AG1" s="416"/>
      <c r="AH1" s="416"/>
      <c r="AI1" s="416"/>
      <c r="AJ1" s="416"/>
      <c r="AK1" s="416"/>
      <c r="AL1" s="416"/>
      <c r="AM1" s="416"/>
      <c r="AN1" s="416"/>
      <c r="AO1" s="416"/>
      <c r="AP1" s="416"/>
      <c r="AQ1" s="416"/>
      <c r="AR1" s="416"/>
      <c r="AS1" s="416"/>
      <c r="AT1" s="416"/>
      <c r="AU1" s="416"/>
      <c r="AV1" s="416"/>
      <c r="AW1" s="416"/>
      <c r="AX1" s="416"/>
      <c r="AY1" s="416"/>
      <c r="AZ1" s="416"/>
      <c r="BA1" s="416"/>
      <c r="BB1" s="416"/>
      <c r="BC1" s="416"/>
      <c r="BD1" s="416"/>
      <c r="BE1" s="416"/>
      <c r="BF1" s="416"/>
      <c r="BG1" s="416"/>
      <c r="BH1" s="416"/>
      <c r="BI1" s="416"/>
      <c r="BJ1" s="416"/>
      <c r="BK1" s="416"/>
      <c r="BL1" s="416"/>
      <c r="BM1" s="416"/>
      <c r="BN1" s="416"/>
      <c r="BO1" s="416"/>
    </row>
    <row r="2" spans="1:68" ht="15.75">
      <c r="A2" s="417" t="s">
        <v>65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417"/>
      <c r="AS2" s="417"/>
      <c r="AT2" s="417"/>
      <c r="AU2" s="417"/>
      <c r="AV2" s="417"/>
      <c r="AW2" s="417"/>
      <c r="AX2" s="417"/>
      <c r="AY2" s="417"/>
      <c r="AZ2" s="417"/>
      <c r="BA2" s="417"/>
      <c r="BB2" s="417"/>
      <c r="BC2" s="417"/>
      <c r="BD2" s="417"/>
      <c r="BE2" s="417"/>
      <c r="BF2" s="417"/>
      <c r="BG2" s="417"/>
      <c r="BH2" s="417"/>
      <c r="BI2" s="417"/>
      <c r="BJ2" s="417"/>
      <c r="BK2" s="417"/>
      <c r="BL2" s="417"/>
      <c r="BM2" s="417"/>
      <c r="BN2" s="417"/>
      <c r="BO2" s="417"/>
    </row>
    <row r="3" spans="1:68" ht="35.25" customHeight="1">
      <c r="A3" s="418" t="s">
        <v>93</v>
      </c>
      <c r="B3" s="418"/>
      <c r="C3" s="418"/>
      <c r="D3" s="418"/>
      <c r="E3" s="418"/>
      <c r="F3" s="418"/>
      <c r="G3" s="418"/>
      <c r="H3" s="418"/>
      <c r="I3" s="418"/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  <c r="AK3" s="418"/>
      <c r="AL3" s="418"/>
      <c r="AM3" s="418"/>
      <c r="AN3" s="418"/>
      <c r="AO3" s="418"/>
      <c r="AP3" s="418"/>
      <c r="AQ3" s="418"/>
      <c r="AR3" s="418"/>
      <c r="AS3" s="418"/>
      <c r="AT3" s="418"/>
      <c r="AU3" s="418"/>
      <c r="AV3" s="418"/>
      <c r="AW3" s="418"/>
      <c r="AX3" s="418"/>
      <c r="AY3" s="418"/>
      <c r="AZ3" s="418"/>
      <c r="BA3" s="418"/>
      <c r="BB3" s="418"/>
      <c r="BC3" s="418"/>
      <c r="BD3" s="418"/>
      <c r="BE3" s="418"/>
      <c r="BF3" s="418"/>
      <c r="BG3" s="418"/>
      <c r="BH3" s="418"/>
      <c r="BI3" s="418"/>
      <c r="BJ3" s="418"/>
      <c r="BK3" s="418"/>
      <c r="BL3" s="418"/>
      <c r="BM3" s="418"/>
      <c r="BN3" s="418"/>
      <c r="BO3" s="418"/>
    </row>
    <row r="4" spans="1:68" ht="31.5" customHeight="1">
      <c r="A4" s="418" t="s">
        <v>67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418"/>
      <c r="BH4" s="418"/>
      <c r="BI4" s="418"/>
      <c r="BJ4" s="418"/>
      <c r="BK4" s="418"/>
      <c r="BL4" s="418"/>
      <c r="BM4" s="418"/>
      <c r="BN4" s="418"/>
      <c r="BO4" s="418"/>
      <c r="BP4" s="5"/>
    </row>
    <row r="5" spans="1:68" ht="31.5" customHeight="1">
      <c r="A5" s="418" t="s">
        <v>68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8"/>
      <c r="N5" s="418"/>
      <c r="O5" s="418"/>
      <c r="P5" s="418"/>
      <c r="Q5" s="418"/>
      <c r="R5" s="418"/>
      <c r="S5" s="418"/>
      <c r="T5" s="418"/>
      <c r="U5" s="418"/>
      <c r="V5" s="418"/>
      <c r="W5" s="418"/>
      <c r="X5" s="418"/>
      <c r="Y5" s="418"/>
      <c r="Z5" s="418"/>
      <c r="AA5" s="418"/>
      <c r="AB5" s="418"/>
      <c r="AC5" s="418"/>
      <c r="AD5" s="418"/>
      <c r="AE5" s="418"/>
      <c r="AF5" s="418"/>
      <c r="AG5" s="418"/>
      <c r="AH5" s="418"/>
      <c r="AI5" s="418"/>
      <c r="AJ5" s="418"/>
      <c r="AK5" s="418"/>
      <c r="AL5" s="418"/>
      <c r="AM5" s="418"/>
      <c r="AN5" s="418"/>
      <c r="AO5" s="418"/>
      <c r="AP5" s="418"/>
      <c r="AQ5" s="418"/>
      <c r="AR5" s="418"/>
      <c r="AS5" s="418"/>
      <c r="AT5" s="418"/>
      <c r="AU5" s="418"/>
      <c r="AV5" s="418"/>
      <c r="AW5" s="418"/>
      <c r="AX5" s="418"/>
      <c r="AY5" s="418"/>
      <c r="AZ5" s="418"/>
      <c r="BA5" s="418"/>
      <c r="BB5" s="418"/>
      <c r="BC5" s="418"/>
      <c r="BD5" s="418"/>
      <c r="BE5" s="418"/>
      <c r="BF5" s="418"/>
      <c r="BG5" s="418"/>
      <c r="BH5" s="418"/>
      <c r="BI5" s="418"/>
      <c r="BJ5" s="418"/>
      <c r="BK5" s="418"/>
      <c r="BL5" s="418"/>
      <c r="BM5" s="418"/>
      <c r="BN5" s="418"/>
      <c r="BO5" s="418"/>
    </row>
    <row r="6" spans="1:68" ht="36" customHeight="1">
      <c r="A6" s="418" t="s">
        <v>69</v>
      </c>
      <c r="B6" s="418"/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8"/>
      <c r="N6" s="418"/>
      <c r="O6" s="418"/>
      <c r="P6" s="418"/>
      <c r="Q6" s="418"/>
      <c r="R6" s="418"/>
      <c r="S6" s="418"/>
      <c r="T6" s="418"/>
      <c r="U6" s="418"/>
      <c r="V6" s="418"/>
      <c r="W6" s="418"/>
      <c r="X6" s="418"/>
      <c r="Y6" s="418"/>
      <c r="Z6" s="418"/>
      <c r="AA6" s="418"/>
      <c r="AB6" s="418"/>
      <c r="AC6" s="418"/>
      <c r="AD6" s="418"/>
      <c r="AE6" s="418"/>
      <c r="AF6" s="418"/>
      <c r="AG6" s="418"/>
      <c r="AH6" s="418"/>
      <c r="AI6" s="418"/>
      <c r="AJ6" s="418"/>
      <c r="AK6" s="418"/>
      <c r="AL6" s="418"/>
      <c r="AM6" s="418"/>
      <c r="AN6" s="418"/>
      <c r="AO6" s="418"/>
      <c r="AP6" s="418"/>
      <c r="AQ6" s="418"/>
      <c r="AR6" s="418"/>
      <c r="AS6" s="418"/>
      <c r="AT6" s="418"/>
      <c r="AU6" s="418"/>
      <c r="AV6" s="418"/>
      <c r="AW6" s="418"/>
      <c r="AX6" s="418"/>
      <c r="AY6" s="418"/>
      <c r="AZ6" s="418"/>
      <c r="BA6" s="418"/>
      <c r="BB6" s="418"/>
      <c r="BC6" s="418"/>
      <c r="BD6" s="418"/>
      <c r="BE6" s="418"/>
      <c r="BF6" s="418"/>
      <c r="BG6" s="418"/>
      <c r="BH6" s="418"/>
      <c r="BI6" s="418"/>
      <c r="BJ6" s="418"/>
      <c r="BK6" s="418"/>
      <c r="BL6" s="418"/>
      <c r="BM6" s="418"/>
      <c r="BN6" s="418"/>
      <c r="BO6" s="418"/>
    </row>
    <row r="11" spans="1:68" ht="3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6"/>
      <c r="BD11" s="2"/>
      <c r="BE11" s="2"/>
      <c r="BF11" s="2"/>
      <c r="BG11" s="2"/>
      <c r="BH11" s="2"/>
      <c r="BI11" s="2"/>
      <c r="BJ11" s="2"/>
      <c r="BK11" s="2"/>
      <c r="BL11" s="2"/>
    </row>
    <row r="12" spans="1:68" ht="12" customHeight="1">
      <c r="A12" s="419" t="s">
        <v>1</v>
      </c>
      <c r="B12" s="419"/>
      <c r="C12" s="419"/>
      <c r="D12" s="419"/>
      <c r="E12" s="419"/>
      <c r="F12" s="419"/>
      <c r="G12" s="419"/>
      <c r="H12" s="419"/>
      <c r="I12" s="419"/>
      <c r="J12" s="419"/>
      <c r="K12" s="419"/>
      <c r="L12" s="419"/>
      <c r="M12" s="419"/>
      <c r="N12" s="419"/>
      <c r="O12" s="419"/>
      <c r="P12" s="419"/>
      <c r="Q12" s="419"/>
      <c r="R12" s="419"/>
      <c r="S12" s="419"/>
      <c r="T12" s="419"/>
      <c r="U12" s="419"/>
      <c r="V12" s="419"/>
      <c r="W12" s="419"/>
      <c r="X12" s="419"/>
      <c r="Y12" s="419"/>
      <c r="Z12" s="419"/>
      <c r="AA12" s="419"/>
      <c r="AB12" s="419"/>
      <c r="AC12" s="419"/>
      <c r="AD12" s="419"/>
      <c r="AE12" s="419"/>
      <c r="AF12" s="419"/>
      <c r="AG12" s="419"/>
      <c r="AH12" s="419"/>
      <c r="AI12" s="419"/>
      <c r="AJ12" s="419"/>
      <c r="AK12" s="419"/>
      <c r="AL12" s="419"/>
      <c r="AM12" s="419"/>
      <c r="AN12" s="419"/>
      <c r="AO12" s="419"/>
      <c r="AP12" s="7"/>
      <c r="AQ12" s="420" t="s">
        <v>2</v>
      </c>
      <c r="AR12" s="420"/>
      <c r="AS12" s="420"/>
      <c r="AT12" s="420"/>
      <c r="AU12" s="420"/>
      <c r="AV12" s="420"/>
      <c r="AW12" s="420"/>
      <c r="AX12" s="420"/>
      <c r="AY12" s="420"/>
      <c r="AZ12" s="420"/>
      <c r="BA12" s="420"/>
      <c r="BB12" s="420"/>
      <c r="BC12" s="420"/>
      <c r="BD12" s="420"/>
      <c r="BE12" s="420"/>
      <c r="BF12" s="420"/>
      <c r="BG12" s="420"/>
      <c r="BH12" s="420"/>
      <c r="BI12" s="420"/>
      <c r="BJ12" s="420"/>
      <c r="BK12" s="420"/>
      <c r="BL12" s="420"/>
      <c r="BM12" s="8"/>
      <c r="BN12" s="8"/>
    </row>
    <row r="13" spans="1:68" ht="11.25" customHeight="1">
      <c r="A13" s="421" t="s">
        <v>3</v>
      </c>
      <c r="B13" s="421"/>
      <c r="C13" s="421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  <c r="AC13" s="421"/>
      <c r="AD13" s="421"/>
      <c r="AE13" s="421"/>
      <c r="AF13" s="421"/>
      <c r="AG13" s="421"/>
      <c r="AH13" s="421"/>
      <c r="AI13" s="421"/>
      <c r="AJ13" s="421"/>
      <c r="AK13" s="421"/>
      <c r="AL13" s="421"/>
      <c r="AM13" s="421"/>
      <c r="AN13" s="421"/>
      <c r="AO13" s="421"/>
      <c r="AP13" s="9"/>
      <c r="AQ13" s="10"/>
      <c r="AR13" s="422"/>
      <c r="AS13" s="422"/>
      <c r="AT13" s="422"/>
      <c r="AU13" s="422"/>
      <c r="AV13" s="422"/>
      <c r="AW13" s="422"/>
      <c r="AX13" s="422"/>
      <c r="AY13" s="422"/>
      <c r="AZ13" s="422"/>
      <c r="BA13" s="422"/>
      <c r="BB13" s="422"/>
      <c r="BC13" s="422"/>
      <c r="BD13" s="422"/>
      <c r="BE13" s="422"/>
      <c r="BF13" s="422"/>
      <c r="BG13" s="422"/>
      <c r="BH13" s="422"/>
      <c r="BI13" s="422"/>
      <c r="BJ13" s="422"/>
      <c r="BK13" s="422"/>
      <c r="BL13" s="11"/>
    </row>
    <row r="14" spans="1:68" ht="7.5" customHeight="1">
      <c r="A14" s="423" t="s">
        <v>4</v>
      </c>
      <c r="B14" s="423"/>
      <c r="C14" s="423"/>
      <c r="D14" s="423"/>
      <c r="E14" s="423"/>
      <c r="F14" s="423"/>
      <c r="G14" s="423"/>
      <c r="H14" s="423"/>
      <c r="I14" s="423"/>
      <c r="J14" s="423"/>
      <c r="K14" s="423"/>
      <c r="L14" s="423"/>
      <c r="M14" s="423"/>
      <c r="N14" s="423"/>
      <c r="O14" s="423"/>
      <c r="P14" s="423"/>
      <c r="Q14" s="423"/>
      <c r="R14" s="423"/>
      <c r="S14" s="423"/>
      <c r="T14" s="423"/>
      <c r="U14" s="423"/>
      <c r="V14" s="423"/>
      <c r="W14" s="423"/>
      <c r="X14" s="423"/>
      <c r="Y14" s="423"/>
      <c r="Z14" s="423"/>
      <c r="AA14" s="423"/>
      <c r="AB14" s="423"/>
      <c r="AC14" s="423"/>
      <c r="AD14" s="423"/>
      <c r="AE14" s="423"/>
      <c r="AF14" s="423"/>
      <c r="AG14" s="423"/>
      <c r="AH14" s="423"/>
      <c r="AI14" s="423"/>
      <c r="AJ14" s="423"/>
      <c r="AK14" s="423"/>
      <c r="AL14" s="423"/>
      <c r="AM14" s="423"/>
      <c r="AN14" s="423"/>
      <c r="AO14" s="423"/>
      <c r="AP14" s="9"/>
      <c r="AQ14" s="10"/>
      <c r="AR14" s="422"/>
      <c r="AS14" s="422"/>
      <c r="AT14" s="422"/>
      <c r="AU14" s="422"/>
      <c r="AV14" s="422"/>
      <c r="AW14" s="422"/>
      <c r="AX14" s="422"/>
      <c r="AY14" s="422"/>
      <c r="AZ14" s="422"/>
      <c r="BA14" s="422"/>
      <c r="BB14" s="422"/>
      <c r="BC14" s="422"/>
      <c r="BD14" s="422"/>
      <c r="BE14" s="422"/>
      <c r="BF14" s="422"/>
      <c r="BG14" s="422"/>
      <c r="BH14" s="422"/>
      <c r="BI14" s="422"/>
      <c r="BJ14" s="422"/>
      <c r="BK14" s="422"/>
      <c r="BL14" s="11"/>
    </row>
    <row r="15" spans="1:68" ht="6.75" customHeight="1">
      <c r="A15" s="423"/>
      <c r="B15" s="423"/>
      <c r="C15" s="423"/>
      <c r="D15" s="423"/>
      <c r="E15" s="423"/>
      <c r="F15" s="423"/>
      <c r="G15" s="423"/>
      <c r="H15" s="423"/>
      <c r="I15" s="423"/>
      <c r="J15" s="423"/>
      <c r="K15" s="423"/>
      <c r="L15" s="423"/>
      <c r="M15" s="423"/>
      <c r="N15" s="423"/>
      <c r="O15" s="423"/>
      <c r="P15" s="423"/>
      <c r="Q15" s="423"/>
      <c r="R15" s="423"/>
      <c r="S15" s="423"/>
      <c r="T15" s="423"/>
      <c r="U15" s="423"/>
      <c r="V15" s="423"/>
      <c r="W15" s="423"/>
      <c r="X15" s="423"/>
      <c r="Y15" s="423"/>
      <c r="Z15" s="423"/>
      <c r="AA15" s="423"/>
      <c r="AB15" s="423"/>
      <c r="AC15" s="423"/>
      <c r="AD15" s="423"/>
      <c r="AE15" s="423"/>
      <c r="AF15" s="423"/>
      <c r="AG15" s="423"/>
      <c r="AH15" s="423"/>
      <c r="AI15" s="423"/>
      <c r="AJ15" s="423"/>
      <c r="AK15" s="423"/>
      <c r="AL15" s="423"/>
      <c r="AM15" s="423"/>
      <c r="AN15" s="423"/>
      <c r="AO15" s="423"/>
      <c r="AP15" s="9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1"/>
    </row>
    <row r="16" spans="1:68" ht="12" customHeight="1">
      <c r="A16" s="423"/>
      <c r="B16" s="423"/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  <c r="Q16" s="423"/>
      <c r="R16" s="423"/>
      <c r="S16" s="423"/>
      <c r="T16" s="423"/>
      <c r="U16" s="423"/>
      <c r="V16" s="423"/>
      <c r="W16" s="423"/>
      <c r="X16" s="423"/>
      <c r="Y16" s="423"/>
      <c r="Z16" s="423"/>
      <c r="AA16" s="423"/>
      <c r="AB16" s="423"/>
      <c r="AC16" s="423"/>
      <c r="AD16" s="423"/>
      <c r="AE16" s="423"/>
      <c r="AF16" s="423"/>
      <c r="AG16" s="423"/>
      <c r="AH16" s="423"/>
      <c r="AI16" s="423"/>
      <c r="AJ16" s="423"/>
      <c r="AK16" s="423"/>
      <c r="AL16" s="423"/>
      <c r="AM16" s="423"/>
      <c r="AN16" s="423"/>
      <c r="AO16" s="423"/>
      <c r="AP16" s="12"/>
      <c r="AQ16" s="424" t="s">
        <v>5</v>
      </c>
      <c r="AR16" s="424"/>
      <c r="AS16" s="424"/>
      <c r="AT16" s="424"/>
      <c r="AU16" s="424"/>
      <c r="AV16" s="424"/>
      <c r="AW16" s="424"/>
      <c r="AX16" s="424"/>
      <c r="AY16" s="424"/>
      <c r="AZ16" s="424"/>
      <c r="BA16" s="424"/>
      <c r="BB16" s="424"/>
      <c r="BC16" s="424"/>
      <c r="BD16" s="424"/>
      <c r="BE16" s="424"/>
      <c r="BF16" s="424"/>
      <c r="BG16" s="424"/>
      <c r="BH16" s="424"/>
      <c r="BI16" s="424"/>
      <c r="BJ16" s="424"/>
      <c r="BK16" s="424"/>
      <c r="BL16" s="424"/>
    </row>
    <row r="17" spans="1:143" ht="12.75" hidden="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</row>
    <row r="18" spans="1:143" ht="2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</row>
    <row r="19" spans="1:143" ht="9.75" customHeight="1">
      <c r="A19" s="13" t="s">
        <v>94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</row>
    <row r="20" spans="1:143" customFormat="1" ht="10.5" customHeight="1">
      <c r="A20" s="15" t="s">
        <v>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7" t="s">
        <v>8</v>
      </c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8"/>
      <c r="BM20" s="19"/>
      <c r="BN20" s="19"/>
      <c r="BO20" s="19"/>
      <c r="BP20" s="19"/>
      <c r="CN20" s="20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</row>
    <row r="21" spans="1:143" s="29" customFormat="1" ht="12.75" customHeight="1">
      <c r="A21" s="22"/>
      <c r="B21" s="23" t="s">
        <v>95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5"/>
      <c r="AV21" s="26"/>
      <c r="AW21" s="410" t="s">
        <v>71</v>
      </c>
      <c r="AX21" s="410"/>
      <c r="AY21" s="410"/>
      <c r="AZ21" s="410"/>
      <c r="BA21" s="410"/>
      <c r="BB21" s="410"/>
      <c r="BC21" s="410"/>
      <c r="BD21" s="410"/>
      <c r="BE21" s="410"/>
      <c r="BF21" s="410"/>
      <c r="BG21" s="410"/>
      <c r="BH21" s="410"/>
      <c r="BI21" s="410"/>
      <c r="BJ21" s="410"/>
      <c r="BK21" s="410"/>
      <c r="BL21" s="27"/>
      <c r="BM21" s="28"/>
      <c r="BN21" s="28"/>
      <c r="BO21" s="28"/>
      <c r="BP21" s="28"/>
    </row>
    <row r="22" spans="1:143" customFormat="1" ht="11.25" customHeight="1">
      <c r="A22" s="30"/>
      <c r="B22" s="31" t="s">
        <v>72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1" t="s">
        <v>11</v>
      </c>
      <c r="AP22" s="32"/>
      <c r="AQ22" s="32"/>
      <c r="AR22" s="32"/>
      <c r="AS22" s="32"/>
      <c r="AT22" s="32"/>
      <c r="AU22" s="32"/>
      <c r="AV22" s="32"/>
      <c r="AY22" s="32"/>
      <c r="AZ22" s="32"/>
      <c r="BA22" s="32"/>
      <c r="BB22" s="32"/>
      <c r="BI22" s="20" t="s">
        <v>12</v>
      </c>
      <c r="BK22" s="32"/>
      <c r="BL22" s="33"/>
      <c r="BM22" s="19"/>
      <c r="BN22" s="19"/>
      <c r="BO22" s="19"/>
      <c r="BP22" s="19"/>
      <c r="CN22" s="20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</row>
    <row r="23" spans="1:143" s="29" customFormat="1" ht="12.75" customHeight="1">
      <c r="A23" s="22"/>
      <c r="B23" s="411" t="s">
        <v>73</v>
      </c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  <c r="AC23" s="411"/>
      <c r="AD23" s="411"/>
      <c r="AE23" s="411"/>
      <c r="AF23" s="411"/>
      <c r="AG23" s="411"/>
      <c r="AH23" s="411"/>
      <c r="AI23" s="411"/>
      <c r="AJ23" s="411"/>
      <c r="AK23" s="411"/>
      <c r="AL23" s="411"/>
      <c r="AM23" s="411"/>
      <c r="AN23" s="34"/>
      <c r="AO23" s="411"/>
      <c r="AP23" s="411"/>
      <c r="AQ23" s="411"/>
      <c r="AR23" s="411"/>
      <c r="AS23" s="411"/>
      <c r="AT23" s="411"/>
      <c r="AU23" s="411"/>
      <c r="AV23" s="411"/>
      <c r="AW23" s="411"/>
      <c r="AX23" s="411"/>
      <c r="AY23" s="411"/>
      <c r="AZ23" s="411"/>
      <c r="BA23" s="411"/>
      <c r="BB23" s="411"/>
      <c r="BC23" s="411"/>
      <c r="BD23" s="411"/>
      <c r="BE23" s="411"/>
      <c r="BF23" s="411"/>
      <c r="BG23" s="411"/>
      <c r="BI23" s="412"/>
      <c r="BJ23" s="412"/>
      <c r="BK23" s="412"/>
      <c r="BL23" s="27"/>
      <c r="BM23" s="28"/>
      <c r="BN23" s="28"/>
      <c r="BO23" s="28"/>
      <c r="BP23" s="28"/>
    </row>
    <row r="24" spans="1:143" customFormat="1" ht="11.25" customHeight="1">
      <c r="A24" s="30"/>
      <c r="B24" s="429" t="s">
        <v>14</v>
      </c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P24" s="31" t="s">
        <v>74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1" t="s">
        <v>16</v>
      </c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3"/>
      <c r="BM24" s="19"/>
      <c r="BN24" s="19"/>
      <c r="BO24" s="19"/>
      <c r="BP24" s="19"/>
      <c r="CN24" s="20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</row>
    <row r="25" spans="1:143" s="29" customFormat="1" ht="12.75" customHeight="1">
      <c r="A25" s="22"/>
      <c r="B25" s="413" t="s">
        <v>75</v>
      </c>
      <c r="C25" s="413"/>
      <c r="D25" s="413"/>
      <c r="E25" s="413"/>
      <c r="F25" s="413"/>
      <c r="G25" s="413"/>
      <c r="H25" s="413"/>
      <c r="I25" s="413"/>
      <c r="J25" s="413"/>
      <c r="K25" s="413"/>
      <c r="L25" s="413"/>
      <c r="M25" s="413"/>
      <c r="N25" s="413"/>
      <c r="P25" s="427" t="s">
        <v>96</v>
      </c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7"/>
      <c r="AC25" s="427"/>
      <c r="AD25" s="427"/>
      <c r="AE25" s="427"/>
      <c r="AF25" s="427"/>
      <c r="AG25" s="427"/>
      <c r="AH25" s="427"/>
      <c r="AI25" s="427"/>
      <c r="AJ25" s="427"/>
      <c r="AK25" s="427"/>
      <c r="AL25" s="427"/>
      <c r="AM25" s="427"/>
      <c r="AN25" s="427"/>
      <c r="AO25" s="427"/>
      <c r="AP25" s="427"/>
      <c r="AQ25" s="427"/>
      <c r="AR25" s="427"/>
      <c r="AS25" s="427"/>
      <c r="AT25" s="28"/>
      <c r="AU25" s="411" t="s">
        <v>77</v>
      </c>
      <c r="AV25" s="411"/>
      <c r="AW25" s="411"/>
      <c r="AX25" s="411"/>
      <c r="AY25" s="411"/>
      <c r="AZ25" s="411"/>
      <c r="BA25" s="411"/>
      <c r="BB25" s="411"/>
      <c r="BC25" s="411"/>
      <c r="BD25" s="411"/>
      <c r="BE25" s="411"/>
      <c r="BF25" s="411"/>
      <c r="BG25" s="411"/>
      <c r="BH25" s="411"/>
      <c r="BI25" s="411"/>
      <c r="BJ25" s="411"/>
      <c r="BK25" s="411"/>
      <c r="BL25" s="27"/>
      <c r="BM25" s="28"/>
      <c r="BN25" s="28"/>
      <c r="BO25" s="28"/>
      <c r="BP25" s="28"/>
    </row>
    <row r="26" spans="1:143" s="39" customFormat="1" ht="3" customHeight="1">
      <c r="A26" s="35"/>
      <c r="B26" s="6"/>
      <c r="C26" s="6"/>
      <c r="D26" s="36"/>
      <c r="E26" s="36"/>
      <c r="F26" s="6"/>
      <c r="G26" s="6"/>
      <c r="H26" s="36"/>
      <c r="I26" s="36"/>
      <c r="J26" s="36"/>
      <c r="K26" s="36"/>
      <c r="L26" s="36"/>
      <c r="M26" s="36"/>
      <c r="N26" s="36"/>
      <c r="O26" s="36"/>
      <c r="P26" s="6"/>
      <c r="Q26" s="6"/>
      <c r="R26" s="6"/>
      <c r="S26" s="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7"/>
      <c r="BM26" s="38"/>
      <c r="BN26" s="38"/>
      <c r="BO26" s="38"/>
      <c r="BP26" s="38"/>
      <c r="CN26" s="3"/>
      <c r="CX26" s="40"/>
      <c r="CY26" s="40"/>
      <c r="CZ26" s="40"/>
      <c r="DA26" s="40"/>
      <c r="DB26" s="40"/>
      <c r="DC26" s="40"/>
      <c r="DD26" s="40"/>
      <c r="DE26" s="40"/>
      <c r="DF26" s="40"/>
      <c r="DG26" s="40"/>
      <c r="DH26" s="40"/>
      <c r="DI26" s="40"/>
      <c r="DJ26" s="40"/>
      <c r="DK26" s="40"/>
      <c r="DL26" s="40"/>
      <c r="DM26" s="40"/>
      <c r="DN26" s="40"/>
      <c r="DO26" s="40"/>
      <c r="DP26" s="40"/>
      <c r="DQ26" s="40"/>
      <c r="DR26" s="40"/>
      <c r="DS26" s="40"/>
      <c r="DT26" s="40"/>
      <c r="DU26" s="40"/>
      <c r="DV26" s="40"/>
      <c r="DW26" s="40"/>
      <c r="DX26" s="40"/>
      <c r="DY26" s="40"/>
      <c r="DZ26" s="40"/>
      <c r="EA26" s="40"/>
      <c r="EB26" s="40"/>
      <c r="EC26" s="40"/>
      <c r="ED26" s="40"/>
      <c r="EE26" s="40"/>
      <c r="EF26" s="40"/>
      <c r="EG26" s="40"/>
      <c r="EH26" s="40"/>
      <c r="EI26" s="40"/>
      <c r="EJ26" s="40"/>
      <c r="EK26" s="40"/>
      <c r="EL26" s="40"/>
      <c r="EM26" s="40"/>
    </row>
    <row r="27" spans="1:143" s="39" customFormat="1" ht="2.25" customHeight="1">
      <c r="A27" s="38"/>
      <c r="B27" s="2"/>
      <c r="C27" s="2"/>
      <c r="D27" s="38"/>
      <c r="E27" s="38"/>
      <c r="F27" s="2"/>
      <c r="G27" s="2"/>
      <c r="H27" s="38"/>
      <c r="I27" s="38"/>
      <c r="J27" s="38"/>
      <c r="K27" s="38"/>
      <c r="L27" s="38"/>
      <c r="M27" s="38"/>
      <c r="N27" s="38"/>
      <c r="O27" s="38"/>
      <c r="P27" s="2"/>
      <c r="Q27" s="2"/>
      <c r="R27" s="2"/>
      <c r="S27" s="2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CN27" s="3"/>
      <c r="CO27" s="415" t="s">
        <v>18</v>
      </c>
      <c r="CP27" s="415"/>
      <c r="CX27" s="40"/>
      <c r="CY27" s="40"/>
      <c r="CZ27" s="40"/>
      <c r="DA27" s="40"/>
      <c r="DB27" s="40"/>
      <c r="DC27" s="40"/>
      <c r="DD27" s="40"/>
      <c r="DE27" s="40"/>
      <c r="DF27" s="40"/>
      <c r="DG27" s="40"/>
      <c r="DH27" s="40"/>
      <c r="DI27" s="40"/>
      <c r="DJ27" s="40"/>
      <c r="DK27" s="40"/>
      <c r="DL27" s="40"/>
      <c r="DM27" s="40"/>
      <c r="DN27" s="40"/>
      <c r="DO27" s="40"/>
      <c r="DP27" s="40"/>
      <c r="DQ27" s="40"/>
      <c r="DR27" s="40"/>
      <c r="DS27" s="40"/>
      <c r="DT27" s="40"/>
      <c r="DU27" s="40"/>
      <c r="DV27" s="40"/>
      <c r="DW27" s="40"/>
      <c r="DX27" s="40"/>
      <c r="DY27" s="40"/>
      <c r="DZ27" s="40"/>
      <c r="EA27" s="40"/>
      <c r="EB27" s="40"/>
      <c r="EC27" s="40"/>
      <c r="ED27" s="40"/>
      <c r="EE27" s="40"/>
      <c r="EF27" s="40"/>
      <c r="EG27" s="40"/>
      <c r="EH27" s="40"/>
      <c r="EI27" s="40"/>
      <c r="EJ27" s="40"/>
      <c r="EK27" s="40"/>
      <c r="EL27" s="40"/>
      <c r="EM27" s="40"/>
    </row>
    <row r="28" spans="1:143" s="39" customFormat="1" ht="9.75" customHeight="1">
      <c r="A28" s="41" t="s">
        <v>19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42"/>
      <c r="S28" s="6"/>
      <c r="T28" s="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8"/>
      <c r="BN28" s="38"/>
      <c r="BO28" s="38"/>
      <c r="BP28" s="38"/>
      <c r="CM28" s="43"/>
      <c r="CN28" s="43"/>
      <c r="CO28" s="44"/>
      <c r="CP28" s="45"/>
      <c r="CR28" s="44"/>
      <c r="CS28" s="44"/>
      <c r="CX28" s="40"/>
      <c r="CY28" s="40"/>
      <c r="CZ28" s="40"/>
      <c r="DA28" s="40"/>
      <c r="DB28" s="40"/>
      <c r="DC28" s="40"/>
      <c r="DD28" s="40"/>
      <c r="DE28" s="40"/>
      <c r="DF28" s="40"/>
      <c r="DG28" s="40"/>
      <c r="DH28" s="40"/>
      <c r="DI28" s="40"/>
      <c r="DJ28" s="40"/>
      <c r="DK28" s="40"/>
      <c r="DL28" s="40"/>
      <c r="DM28" s="40"/>
      <c r="DN28" s="40"/>
      <c r="DO28" s="40"/>
      <c r="DP28" s="40"/>
      <c r="DQ28" s="40"/>
      <c r="DR28" s="40"/>
      <c r="DS28" s="40"/>
      <c r="DT28" s="40"/>
      <c r="DU28" s="40"/>
      <c r="DV28" s="40"/>
      <c r="DW28" s="40"/>
      <c r="DX28" s="40"/>
      <c r="DY28" s="40"/>
      <c r="DZ28" s="40"/>
      <c r="EA28" s="40"/>
      <c r="EB28" s="40"/>
      <c r="EC28" s="40"/>
      <c r="ED28" s="40"/>
      <c r="EE28" s="40"/>
      <c r="EF28" s="40"/>
      <c r="EG28" s="40"/>
      <c r="EH28" s="40"/>
      <c r="EI28" s="40"/>
      <c r="EJ28" s="40"/>
      <c r="EK28" s="40"/>
      <c r="EL28" s="40"/>
      <c r="EM28" s="40"/>
    </row>
    <row r="29" spans="1:143" s="39" customFormat="1" ht="3" customHeight="1">
      <c r="A29" s="46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8"/>
      <c r="S29" s="47"/>
      <c r="T29" s="47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50"/>
      <c r="BM29" s="38"/>
      <c r="BN29" s="38"/>
      <c r="BO29" s="38"/>
      <c r="BP29" s="38"/>
      <c r="CM29" s="43"/>
      <c r="CN29" s="43"/>
      <c r="CO29" s="44"/>
      <c r="CP29" s="45"/>
      <c r="CR29" s="44"/>
      <c r="CS29" s="44"/>
      <c r="CX29" s="40"/>
      <c r="CY29" s="40"/>
      <c r="CZ29" s="40"/>
      <c r="DA29" s="40"/>
      <c r="DB29" s="40"/>
      <c r="DC29" s="40"/>
      <c r="DD29" s="40"/>
      <c r="DE29" s="40"/>
      <c r="DF29" s="40"/>
      <c r="DG29" s="40"/>
      <c r="DH29" s="40"/>
      <c r="DI29" s="40"/>
      <c r="DJ29" s="40"/>
      <c r="DK29" s="40"/>
      <c r="DL29" s="40"/>
      <c r="DM29" s="40"/>
      <c r="DN29" s="40"/>
      <c r="DO29" s="40"/>
      <c r="DP29" s="40"/>
      <c r="DQ29" s="40"/>
      <c r="DR29" s="40"/>
      <c r="DS29" s="40"/>
      <c r="DT29" s="40"/>
      <c r="DU29" s="40"/>
      <c r="DV29" s="40"/>
      <c r="DW29" s="40"/>
      <c r="DX29" s="40"/>
      <c r="DY29" s="40"/>
      <c r="DZ29" s="40"/>
      <c r="EA29" s="40"/>
      <c r="EB29" s="40"/>
      <c r="EC29" s="40"/>
      <c r="ED29" s="40"/>
      <c r="EE29" s="40"/>
      <c r="EF29" s="40"/>
      <c r="EG29" s="40"/>
      <c r="EH29" s="40"/>
      <c r="EI29" s="40"/>
      <c r="EJ29" s="40"/>
      <c r="EK29" s="40"/>
      <c r="EL29" s="40"/>
      <c r="EM29" s="40"/>
    </row>
    <row r="30" spans="1:143" s="39" customFormat="1" ht="9.75" customHeight="1">
      <c r="A30" s="51"/>
      <c r="B30" s="52" t="s">
        <v>20</v>
      </c>
      <c r="C30" s="2"/>
      <c r="D30" s="2"/>
      <c r="E30" s="2"/>
      <c r="F30" s="2"/>
      <c r="G30" s="2"/>
      <c r="H30" s="52" t="s">
        <v>21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53"/>
      <c r="BM30" s="38"/>
      <c r="BN30" s="38"/>
      <c r="BO30" s="38"/>
      <c r="BP30" s="38"/>
      <c r="CM30" s="43"/>
      <c r="CN30" s="43"/>
      <c r="CO30" s="54"/>
      <c r="CP30" s="45"/>
      <c r="CR30" s="54"/>
      <c r="CS30" s="55"/>
      <c r="CX30" s="40"/>
      <c r="CY30" s="40"/>
      <c r="CZ30" s="40"/>
      <c r="DA30" s="40"/>
      <c r="DB30" s="40"/>
      <c r="DC30" s="40"/>
      <c r="DD30" s="40"/>
      <c r="DE30" s="40"/>
      <c r="DF30" s="40"/>
      <c r="DG30" s="40"/>
      <c r="DH30" s="40"/>
      <c r="DI30" s="40"/>
      <c r="DJ30" s="40"/>
      <c r="DK30" s="40"/>
      <c r="DL30" s="40"/>
      <c r="DM30" s="40"/>
      <c r="DN30" s="40"/>
      <c r="DO30" s="40"/>
      <c r="DP30" s="40"/>
      <c r="DQ30" s="40"/>
      <c r="DR30" s="40"/>
      <c r="DS30" s="40"/>
      <c r="DT30" s="40"/>
      <c r="DU30" s="40"/>
      <c r="DV30" s="40"/>
      <c r="DW30" s="40"/>
      <c r="DX30" s="40"/>
      <c r="DY30" s="40"/>
      <c r="DZ30" s="40"/>
      <c r="EA30" s="40"/>
      <c r="EB30" s="40"/>
      <c r="EC30" s="40"/>
      <c r="ED30" s="40"/>
      <c r="EE30" s="40"/>
      <c r="EF30" s="40"/>
      <c r="EG30" s="40"/>
      <c r="EH30" s="40"/>
      <c r="EI30" s="40"/>
      <c r="EJ30" s="40"/>
      <c r="EK30" s="40"/>
      <c r="EL30" s="40"/>
      <c r="EM30" s="40"/>
    </row>
    <row r="31" spans="1:143" s="60" customFormat="1" ht="12.75" customHeight="1">
      <c r="A31" s="56"/>
      <c r="B31" s="405">
        <f>IF(H31=0," ",VLOOKUP(H31,prod,2,0))</f>
        <v>7981</v>
      </c>
      <c r="C31" s="405"/>
      <c r="D31" s="405"/>
      <c r="E31" s="405"/>
      <c r="F31" s="405"/>
      <c r="G31" s="57"/>
      <c r="H31" s="406" t="s">
        <v>97</v>
      </c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/>
      <c r="V31" s="406"/>
      <c r="W31" s="406"/>
      <c r="X31" s="406"/>
      <c r="Y31" s="406"/>
      <c r="Z31" s="406"/>
      <c r="AA31" s="406"/>
      <c r="AB31" s="406"/>
      <c r="AC31" s="406"/>
      <c r="AD31" s="406"/>
      <c r="AE31" s="406"/>
      <c r="AF31" s="406"/>
      <c r="AG31" s="406"/>
      <c r="AH31" s="406"/>
      <c r="AI31" s="406"/>
      <c r="AJ31" s="406"/>
      <c r="AK31" s="406"/>
      <c r="AL31" s="406"/>
      <c r="AM31" s="406"/>
      <c r="AN31" s="406"/>
      <c r="AO31" s="406"/>
      <c r="AP31" s="406"/>
      <c r="AQ31" s="406"/>
      <c r="AR31" s="406"/>
      <c r="AS31" s="406"/>
      <c r="AT31" s="406"/>
      <c r="AU31" s="406"/>
      <c r="AV31" s="406"/>
      <c r="AW31" s="406"/>
      <c r="AX31" s="406"/>
      <c r="AY31" s="406"/>
      <c r="AZ31" s="406"/>
      <c r="BA31" s="406"/>
      <c r="BB31" s="406"/>
      <c r="BC31" s="406"/>
      <c r="BD31" s="406"/>
      <c r="BE31" s="406"/>
      <c r="BF31" s="406"/>
      <c r="BG31" s="406"/>
      <c r="BH31" s="406"/>
      <c r="BI31" s="406"/>
      <c r="BJ31" s="406"/>
      <c r="BK31" s="406"/>
      <c r="BL31" s="58"/>
      <c r="BM31" s="59"/>
      <c r="BN31" s="59"/>
      <c r="BO31" s="59"/>
      <c r="BP31" s="59"/>
      <c r="CM31" s="61"/>
      <c r="CN31" s="61"/>
      <c r="CO31" s="62"/>
      <c r="CP31" s="63"/>
      <c r="CR31" s="62"/>
      <c r="CS31" s="64"/>
    </row>
    <row r="32" spans="1:143" s="39" customFormat="1" ht="12.75" customHeight="1">
      <c r="A32" s="51"/>
      <c r="B32" s="20" t="s">
        <v>22</v>
      </c>
      <c r="C32" s="65"/>
      <c r="D32" s="65"/>
      <c r="E32" s="65"/>
      <c r="F32" s="65"/>
      <c r="G32" s="66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53"/>
      <c r="BM32" s="38"/>
      <c r="BN32" s="38"/>
      <c r="BO32" s="38"/>
      <c r="BP32" s="38"/>
      <c r="CM32" s="43"/>
      <c r="CN32" s="43"/>
      <c r="CO32" s="54"/>
      <c r="CP32" s="45"/>
      <c r="CR32" s="54"/>
      <c r="CS32" s="55"/>
      <c r="CX32" s="40"/>
      <c r="CY32" s="40"/>
      <c r="CZ32" s="40"/>
      <c r="DA32" s="40"/>
      <c r="DB32" s="40"/>
      <c r="DC32" s="40"/>
      <c r="DD32" s="40"/>
      <c r="DE32" s="40"/>
      <c r="DF32" s="40"/>
      <c r="DG32" s="40"/>
      <c r="DH32" s="40"/>
      <c r="DI32" s="40"/>
      <c r="DJ32" s="40"/>
      <c r="DK32" s="40"/>
      <c r="DL32" s="40"/>
      <c r="DM32" s="40"/>
      <c r="DN32" s="40"/>
      <c r="DO32" s="40"/>
      <c r="DP32" s="40"/>
      <c r="DQ32" s="40"/>
      <c r="DR32" s="40"/>
      <c r="DS32" s="40"/>
      <c r="DT32" s="40"/>
      <c r="DU32" s="40"/>
      <c r="DV32" s="40"/>
      <c r="DW32" s="40"/>
      <c r="DX32" s="40"/>
      <c r="DY32" s="40"/>
      <c r="DZ32" s="40"/>
      <c r="EA32" s="40"/>
      <c r="EB32" s="40"/>
      <c r="EC32" s="40"/>
      <c r="ED32" s="40"/>
      <c r="EE32" s="40"/>
      <c r="EF32" s="40"/>
      <c r="EG32" s="40"/>
      <c r="EH32" s="40"/>
      <c r="EI32" s="40"/>
      <c r="EJ32" s="40"/>
      <c r="EK32" s="40"/>
      <c r="EL32" s="40"/>
      <c r="EM32" s="40"/>
    </row>
    <row r="33" spans="1:143" s="39" customFormat="1" ht="9" customHeight="1">
      <c r="A33" s="68"/>
      <c r="B33" s="52" t="s">
        <v>20</v>
      </c>
      <c r="C33" s="67"/>
      <c r="D33" s="67"/>
      <c r="E33" s="67"/>
      <c r="F33" s="67"/>
      <c r="G33" s="69"/>
      <c r="H33" s="67"/>
      <c r="I33" s="69" t="s">
        <v>23</v>
      </c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9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53"/>
      <c r="BM33" s="38"/>
      <c r="BN33" s="38"/>
      <c r="BO33" s="38"/>
      <c r="BP33" s="38"/>
      <c r="CM33" s="43"/>
      <c r="CN33" s="43"/>
      <c r="CO33" s="44"/>
      <c r="CP33" s="45"/>
      <c r="CR33" s="44"/>
      <c r="CS33" s="44"/>
      <c r="CX33" s="40"/>
      <c r="CY33" s="40"/>
      <c r="CZ33" s="40"/>
      <c r="DA33" s="40"/>
      <c r="DB33" s="40"/>
      <c r="DC33" s="40"/>
      <c r="DD33" s="40"/>
      <c r="DE33" s="40"/>
      <c r="DF33" s="40"/>
      <c r="DG33" s="40"/>
      <c r="DH33" s="40"/>
      <c r="DI33" s="40"/>
      <c r="DJ33" s="40"/>
      <c r="DK33" s="40"/>
      <c r="DL33" s="40"/>
      <c r="DM33" s="40"/>
      <c r="DN33" s="40"/>
      <c r="DO33" s="40"/>
      <c r="DP33" s="40"/>
      <c r="DQ33" s="40"/>
      <c r="DR33" s="40"/>
      <c r="DS33" s="40"/>
      <c r="DT33" s="40"/>
      <c r="DU33" s="40"/>
      <c r="DV33" s="40"/>
      <c r="DW33" s="40"/>
      <c r="DX33" s="40"/>
      <c r="DY33" s="40"/>
      <c r="DZ33" s="40"/>
      <c r="EA33" s="40"/>
      <c r="EB33" s="40"/>
      <c r="EC33" s="40"/>
      <c r="ED33" s="40"/>
      <c r="EE33" s="40"/>
      <c r="EF33" s="40"/>
      <c r="EG33" s="40"/>
      <c r="EH33" s="40"/>
      <c r="EI33" s="40"/>
      <c r="EJ33" s="40"/>
      <c r="EK33" s="40"/>
      <c r="EL33" s="40"/>
      <c r="EM33" s="40"/>
    </row>
    <row r="34" spans="1:143" s="60" customFormat="1" ht="12.75" customHeight="1">
      <c r="A34" s="70"/>
      <c r="B34" s="405" t="str">
        <f>IF(I34=0," ",VLOOKUP(I34,fsimples,2,0))</f>
        <v xml:space="preserve"> </v>
      </c>
      <c r="C34" s="405"/>
      <c r="D34" s="405"/>
      <c r="E34" s="405"/>
      <c r="F34" s="405"/>
      <c r="G34" s="57"/>
      <c r="H34" s="57"/>
      <c r="I34" s="406"/>
      <c r="J34" s="406"/>
      <c r="K34" s="406"/>
      <c r="L34" s="406"/>
      <c r="M34" s="406"/>
      <c r="N34" s="406"/>
      <c r="O34" s="406"/>
      <c r="P34" s="406"/>
      <c r="Q34" s="406"/>
      <c r="R34" s="406"/>
      <c r="S34" s="406"/>
      <c r="T34" s="406"/>
      <c r="U34" s="406"/>
      <c r="V34" s="406"/>
      <c r="W34" s="406"/>
      <c r="X34" s="406"/>
      <c r="Y34" s="406"/>
      <c r="Z34" s="406"/>
      <c r="AA34" s="406"/>
      <c r="AB34" s="406"/>
      <c r="AC34" s="406"/>
      <c r="AD34" s="406"/>
      <c r="AE34" s="406"/>
      <c r="AF34" s="406"/>
      <c r="AG34" s="406"/>
      <c r="AH34" s="406"/>
      <c r="AI34" s="406"/>
      <c r="AJ34" s="406"/>
      <c r="AK34" s="406"/>
      <c r="AL34" s="406"/>
      <c r="AM34" s="406"/>
      <c r="AN34" s="406"/>
      <c r="AO34" s="406"/>
      <c r="AP34" s="406"/>
      <c r="AQ34" s="406"/>
      <c r="AR34" s="406"/>
      <c r="AS34" s="406"/>
      <c r="AT34" s="406"/>
      <c r="AU34" s="406"/>
      <c r="AV34" s="406"/>
      <c r="AW34" s="406"/>
      <c r="AX34" s="406"/>
      <c r="AY34" s="406"/>
      <c r="AZ34" s="406"/>
      <c r="BA34" s="406"/>
      <c r="BB34" s="406"/>
      <c r="BC34" s="406"/>
      <c r="BD34" s="406"/>
      <c r="BE34" s="406"/>
      <c r="BF34" s="406"/>
      <c r="BG34" s="406"/>
      <c r="BH34" s="406"/>
      <c r="BI34" s="406"/>
      <c r="BJ34" s="406"/>
      <c r="BK34" s="406"/>
      <c r="BL34" s="58"/>
      <c r="BM34" s="59"/>
      <c r="BN34" s="59"/>
      <c r="BO34" s="59"/>
      <c r="BP34" s="59"/>
      <c r="BQ34" s="71"/>
      <c r="BR34" s="71"/>
      <c r="BS34" s="71"/>
      <c r="BT34" s="71"/>
      <c r="BU34" s="71"/>
      <c r="BV34" s="71"/>
      <c r="CM34" s="61"/>
      <c r="CN34" s="61"/>
      <c r="CO34" s="72"/>
      <c r="CP34" s="63"/>
      <c r="CR34" s="72"/>
      <c r="CS34" s="72"/>
    </row>
    <row r="35" spans="1:143" ht="3" customHeight="1">
      <c r="A35" s="73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74"/>
      <c r="BO35" s="75"/>
      <c r="BP35" s="75"/>
      <c r="BQ35" s="2"/>
      <c r="BR35" s="2"/>
      <c r="BS35" s="2"/>
      <c r="BT35" s="2"/>
      <c r="BU35" s="2"/>
      <c r="BV35" s="2"/>
      <c r="BW35" s="39"/>
      <c r="CM35" s="43"/>
      <c r="CN35" s="43"/>
      <c r="CO35" s="54"/>
      <c r="CP35" s="45"/>
      <c r="CR35" s="54"/>
      <c r="CS35" s="55"/>
      <c r="CV35" s="1"/>
      <c r="CW35" s="1"/>
    </row>
    <row r="36" spans="1:143" ht="10.5" customHeight="1">
      <c r="A36" s="13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76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O36" s="77"/>
      <c r="BP36" s="77"/>
      <c r="BQ36" s="69"/>
      <c r="BR36" s="69"/>
      <c r="BS36" s="69"/>
      <c r="BT36" s="69"/>
      <c r="BU36" s="2"/>
      <c r="BV36" s="2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43"/>
      <c r="CN36" s="43"/>
      <c r="CO36" s="54"/>
      <c r="CP36" s="45"/>
      <c r="CQ36" s="78"/>
      <c r="CR36" s="54"/>
      <c r="CS36" s="55"/>
      <c r="CT36" s="78"/>
      <c r="CU36" s="78"/>
      <c r="CV36" s="78"/>
      <c r="CW36" s="78"/>
      <c r="CX36" s="79"/>
      <c r="CY36" s="79"/>
      <c r="CZ36" s="79"/>
      <c r="DA36" s="79"/>
      <c r="DB36" s="79"/>
      <c r="DC36" s="79"/>
      <c r="DD36" s="79"/>
      <c r="DE36" s="79"/>
      <c r="DF36" s="79"/>
      <c r="DG36" s="79"/>
    </row>
    <row r="37" spans="1:143" ht="2.25" customHeight="1">
      <c r="A37" s="80"/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47"/>
      <c r="M37" s="47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2"/>
      <c r="AO37" s="82"/>
      <c r="AP37" s="82"/>
      <c r="AQ37" s="82"/>
      <c r="AR37" s="82"/>
      <c r="AS37" s="82"/>
      <c r="AT37" s="82"/>
      <c r="AU37" s="82"/>
      <c r="AV37" s="82"/>
      <c r="AW37" s="82"/>
      <c r="AX37" s="82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3"/>
      <c r="BO37" s="77"/>
      <c r="BP37" s="77"/>
      <c r="BQ37" s="69"/>
      <c r="BR37" s="69"/>
      <c r="BS37" s="69"/>
      <c r="BT37" s="69"/>
      <c r="BU37" s="2"/>
      <c r="BV37" s="2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43"/>
      <c r="CN37" s="43"/>
      <c r="CO37" s="54"/>
      <c r="CP37" s="45"/>
      <c r="CQ37" s="78"/>
      <c r="CR37" s="54"/>
      <c r="CS37" s="55"/>
      <c r="CT37" s="78"/>
      <c r="CU37" s="78"/>
      <c r="CV37" s="78"/>
      <c r="CW37" s="78"/>
      <c r="CX37" s="79"/>
      <c r="CY37" s="79"/>
      <c r="CZ37" s="79"/>
      <c r="DA37" s="79"/>
      <c r="DB37" s="79"/>
      <c r="DC37" s="79"/>
      <c r="DD37" s="79"/>
      <c r="DE37" s="79"/>
      <c r="DF37" s="79"/>
      <c r="DG37" s="79"/>
    </row>
    <row r="38" spans="1:143" ht="8.25" customHeight="1">
      <c r="A38" s="407" t="s">
        <v>20</v>
      </c>
      <c r="B38" s="407"/>
      <c r="C38" s="407"/>
      <c r="D38" s="407"/>
      <c r="E38" s="407"/>
      <c r="F38" s="69" t="s">
        <v>25</v>
      </c>
      <c r="G38" s="69"/>
      <c r="H38" s="69"/>
      <c r="I38" s="69"/>
      <c r="J38" s="69"/>
      <c r="K38" s="69"/>
      <c r="L38" s="52"/>
      <c r="M38" s="52"/>
      <c r="N38" s="67"/>
      <c r="O38" s="67"/>
      <c r="P38" s="67"/>
      <c r="Q38" s="67"/>
      <c r="R38" s="67"/>
      <c r="S38" s="2"/>
      <c r="T38" s="85"/>
      <c r="X38" s="85"/>
      <c r="AC38" s="67" t="s">
        <v>20</v>
      </c>
      <c r="AD38" s="85"/>
      <c r="AF38" s="69" t="s">
        <v>26</v>
      </c>
      <c r="AG38" s="67"/>
      <c r="AH38" s="69"/>
      <c r="AI38" s="69"/>
      <c r="AJ38" s="69"/>
      <c r="AK38" s="69"/>
      <c r="AL38" s="69"/>
      <c r="AM38" s="69"/>
      <c r="AO38" s="69" t="s">
        <v>27</v>
      </c>
      <c r="AP38" s="67"/>
      <c r="AQ38" s="67"/>
      <c r="AR38" s="67"/>
      <c r="AS38" s="67"/>
      <c r="AT38" s="67"/>
      <c r="AU38" s="67"/>
      <c r="AV38" s="67"/>
      <c r="AW38" s="69"/>
      <c r="AX38" s="69"/>
      <c r="BA38" s="69" t="s">
        <v>28</v>
      </c>
      <c r="BB38" s="67"/>
      <c r="BC38" s="69"/>
      <c r="BD38" s="67"/>
      <c r="BE38" s="67"/>
      <c r="BF38" s="69"/>
      <c r="BG38" s="2"/>
      <c r="BH38" s="2"/>
      <c r="BI38" s="69"/>
      <c r="BJ38" s="2"/>
      <c r="BK38" s="2"/>
      <c r="BL38" s="86"/>
      <c r="BO38" s="75"/>
      <c r="BP38" s="75"/>
      <c r="BQ38" s="69"/>
      <c r="BR38" s="69"/>
      <c r="BS38" s="69"/>
      <c r="BT38" s="69"/>
      <c r="BU38" s="69"/>
      <c r="BV38" s="77"/>
      <c r="BW38" s="87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43"/>
      <c r="CN38" s="43"/>
      <c r="CO38" s="54"/>
      <c r="CP38" s="45"/>
      <c r="CQ38" s="78"/>
      <c r="CR38" s="54"/>
      <c r="CS38" s="55"/>
      <c r="CT38" s="78"/>
      <c r="CU38" s="78"/>
      <c r="CV38" s="78"/>
      <c r="CW38" s="78"/>
      <c r="CX38" s="79"/>
      <c r="CY38" s="79"/>
      <c r="CZ38" s="79"/>
      <c r="DA38" s="79"/>
      <c r="DB38" s="79"/>
      <c r="DC38" s="79"/>
      <c r="DD38" s="79"/>
      <c r="DE38" s="79"/>
      <c r="DF38" s="79"/>
      <c r="DG38" s="79"/>
    </row>
    <row r="39" spans="1:143" ht="12.75" hidden="1" customHeight="1">
      <c r="A39" s="84"/>
      <c r="B39" s="67"/>
      <c r="C39" s="67"/>
      <c r="D39" s="67"/>
      <c r="E39" s="67"/>
      <c r="F39" s="69"/>
      <c r="G39" s="69"/>
      <c r="H39" s="69"/>
      <c r="I39" s="69"/>
      <c r="J39" s="69"/>
      <c r="K39" s="69"/>
      <c r="L39" s="52"/>
      <c r="M39" s="52"/>
      <c r="N39" s="67"/>
      <c r="O39" s="67"/>
      <c r="P39" s="67"/>
      <c r="Q39" s="67"/>
      <c r="R39" s="67"/>
      <c r="S39" s="2"/>
      <c r="T39" s="2"/>
      <c r="X39" s="67"/>
      <c r="AB39" s="2"/>
      <c r="AC39" s="2"/>
      <c r="AD39" s="67"/>
      <c r="AF39" s="67"/>
      <c r="AG39" s="67"/>
      <c r="AH39" s="69"/>
      <c r="AI39" s="69"/>
      <c r="AJ39" s="69"/>
      <c r="AK39" s="69"/>
      <c r="AL39" s="69"/>
      <c r="AM39" s="69"/>
      <c r="AO39" s="67"/>
      <c r="AP39" s="67"/>
      <c r="AQ39" s="67"/>
      <c r="AR39" s="67"/>
      <c r="AS39" s="2"/>
      <c r="AT39" s="67"/>
      <c r="AU39" s="69"/>
      <c r="AV39" s="67"/>
      <c r="AW39" s="67"/>
      <c r="AX39" s="67"/>
      <c r="BA39" s="67"/>
      <c r="BB39" s="67"/>
      <c r="BC39" s="69"/>
      <c r="BD39" s="67"/>
      <c r="BE39" s="67"/>
      <c r="BF39" s="69"/>
      <c r="BG39" s="2"/>
      <c r="BH39" s="2"/>
      <c r="BI39" s="2"/>
      <c r="BJ39" s="2"/>
      <c r="BK39" s="2"/>
      <c r="BL39" s="86"/>
      <c r="BO39" s="75"/>
      <c r="BP39" s="75"/>
      <c r="BQ39" s="69"/>
      <c r="BR39" s="69"/>
      <c r="BS39" s="69"/>
      <c r="BT39" s="69"/>
      <c r="BU39" s="69"/>
      <c r="BV39" s="77"/>
      <c r="BW39" s="87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43"/>
      <c r="CN39" s="43"/>
      <c r="CO39" s="54"/>
      <c r="CP39" s="45"/>
      <c r="CQ39" s="78"/>
      <c r="CR39" s="54"/>
      <c r="CS39" s="55"/>
      <c r="CT39" s="78"/>
      <c r="CU39" s="78"/>
      <c r="CV39" s="78"/>
      <c r="CW39" s="78"/>
      <c r="CX39" s="79"/>
      <c r="CY39" s="79"/>
      <c r="CZ39" s="79"/>
      <c r="DA39" s="79"/>
      <c r="DB39" s="79"/>
      <c r="DC39" s="79"/>
      <c r="DD39" s="79"/>
      <c r="DE39" s="79"/>
      <c r="DF39" s="79"/>
      <c r="DG39" s="79"/>
    </row>
    <row r="40" spans="1:143" s="60" customFormat="1" ht="12" customHeight="1">
      <c r="A40" s="56"/>
      <c r="B40" s="408">
        <f>IF(F40=0," ",VLOOKUP(F40,ma,2,0))</f>
        <v>2</v>
      </c>
      <c r="C40" s="408"/>
      <c r="D40" s="408"/>
      <c r="E40" s="88"/>
      <c r="F40" s="394" t="s">
        <v>80</v>
      </c>
      <c r="G40" s="394"/>
      <c r="H40" s="394"/>
      <c r="I40" s="394"/>
      <c r="J40" s="394"/>
      <c r="K40" s="394"/>
      <c r="L40" s="394"/>
      <c r="M40" s="394"/>
      <c r="N40" s="394"/>
      <c r="O40" s="394"/>
      <c r="P40" s="394"/>
      <c r="Q40" s="394"/>
      <c r="R40" s="394"/>
      <c r="S40" s="394"/>
      <c r="T40" s="394"/>
      <c r="U40" s="394"/>
      <c r="V40" s="394"/>
      <c r="W40" s="394"/>
      <c r="X40" s="394"/>
      <c r="Y40" s="394"/>
      <c r="AB40" s="393">
        <f>IF(AF40=0," ",VLOOKUP(AF40,nf,2))</f>
        <v>18</v>
      </c>
      <c r="AC40" s="393"/>
      <c r="AD40" s="393"/>
      <c r="AF40" s="393" t="s">
        <v>81</v>
      </c>
      <c r="AG40" s="393"/>
      <c r="AH40" s="393"/>
      <c r="AI40" s="393"/>
      <c r="AJ40" s="393"/>
      <c r="AK40" s="393"/>
      <c r="AL40" s="393"/>
      <c r="AM40" s="393"/>
      <c r="AO40" s="89"/>
      <c r="AP40" s="89"/>
      <c r="AQ40" s="90"/>
      <c r="AR40" s="59" t="s">
        <v>29</v>
      </c>
      <c r="AS40" s="59"/>
      <c r="AT40" s="59"/>
      <c r="AU40" s="90" t="s">
        <v>82</v>
      </c>
      <c r="AV40" s="57" t="s">
        <v>30</v>
      </c>
      <c r="AW40" s="57"/>
      <c r="AX40" s="57"/>
      <c r="BA40" s="409"/>
      <c r="BB40" s="409"/>
      <c r="BC40" s="409"/>
      <c r="BD40" s="409"/>
      <c r="BE40" s="409"/>
      <c r="BF40" s="409"/>
      <c r="BG40" s="409"/>
      <c r="BH40" s="409"/>
      <c r="BI40" s="409"/>
      <c r="BJ40" s="409"/>
      <c r="BK40" s="409"/>
      <c r="BL40" s="58"/>
      <c r="BM40" s="59"/>
      <c r="BN40" s="59"/>
      <c r="BO40" s="59"/>
      <c r="BP40" s="59"/>
      <c r="BQ40" s="57"/>
      <c r="BR40" s="57"/>
      <c r="BS40" s="57"/>
      <c r="BT40" s="91"/>
      <c r="BU40" s="57"/>
      <c r="BV40" s="91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61"/>
      <c r="CN40" s="61"/>
      <c r="CO40" s="62"/>
      <c r="CP40" s="63"/>
      <c r="CQ40" s="92"/>
      <c r="CR40" s="62"/>
      <c r="CS40" s="64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</row>
    <row r="41" spans="1:143" s="97" customFormat="1" ht="2.25" customHeight="1">
      <c r="A41" s="93"/>
      <c r="B41" s="402"/>
      <c r="C41" s="402"/>
      <c r="D41" s="402"/>
      <c r="E41" s="95"/>
      <c r="F41" s="380"/>
      <c r="G41" s="380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8"/>
      <c r="U41" s="8"/>
      <c r="V41" s="8"/>
      <c r="W41" s="95"/>
      <c r="X41" s="8"/>
      <c r="Y41" s="96"/>
      <c r="Z41" s="95"/>
      <c r="AA41" s="10"/>
      <c r="AB41" s="10"/>
      <c r="AC41" s="10"/>
      <c r="AD41" s="10"/>
      <c r="AE41" s="10"/>
      <c r="AF41" s="10"/>
      <c r="AG41" s="8"/>
      <c r="AH41" s="8"/>
      <c r="AI41" s="10"/>
      <c r="AJ41" s="10"/>
      <c r="AK41" s="8"/>
      <c r="AL41" s="8"/>
      <c r="AM41" s="8"/>
      <c r="AN41" s="8"/>
      <c r="AO41" s="10"/>
      <c r="AP41" s="10"/>
      <c r="AQ41" s="96"/>
      <c r="AR41" s="96"/>
      <c r="AS41" s="96"/>
      <c r="AT41" s="8"/>
      <c r="AU41" s="96"/>
      <c r="AV41" s="96"/>
      <c r="BA41" s="387"/>
      <c r="BB41" s="387"/>
      <c r="BC41" s="387"/>
      <c r="BD41" s="387"/>
      <c r="BE41" s="387"/>
      <c r="BF41" s="387"/>
      <c r="BG41" s="387"/>
      <c r="BH41" s="387"/>
      <c r="BI41" s="387"/>
      <c r="BJ41" s="387"/>
      <c r="BK41" s="387"/>
      <c r="BL41" s="98"/>
      <c r="BM41" s="8"/>
      <c r="BN41" s="8"/>
      <c r="BO41" s="8"/>
      <c r="BP41" s="8"/>
      <c r="BQ41" s="99"/>
      <c r="BR41" s="99"/>
      <c r="BS41" s="99"/>
      <c r="BT41" s="99"/>
      <c r="BU41" s="8"/>
      <c r="BV41" s="99"/>
      <c r="BW41" s="100"/>
      <c r="BX41" s="100"/>
      <c r="BY41" s="100"/>
      <c r="BZ41" s="100"/>
      <c r="CA41" s="100"/>
      <c r="CB41" s="100"/>
      <c r="CC41" s="100"/>
      <c r="CD41" s="100"/>
      <c r="CE41" s="100"/>
      <c r="CF41" s="100"/>
      <c r="CG41" s="100"/>
      <c r="CH41" s="100"/>
      <c r="CI41" s="100"/>
      <c r="CJ41" s="100"/>
      <c r="CK41" s="100"/>
      <c r="CL41" s="100"/>
      <c r="CM41" s="101"/>
      <c r="CN41" s="101"/>
      <c r="CO41" s="102"/>
      <c r="CP41" s="103"/>
      <c r="CQ41" s="100"/>
      <c r="CR41" s="102"/>
      <c r="CS41" s="104"/>
      <c r="CT41" s="100"/>
      <c r="CU41" s="100"/>
      <c r="CV41" s="100"/>
      <c r="CW41" s="100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6"/>
      <c r="DI41" s="106"/>
      <c r="DJ41" s="106"/>
      <c r="DK41" s="106"/>
      <c r="DL41" s="106"/>
      <c r="DM41" s="106"/>
      <c r="DN41" s="106"/>
      <c r="DO41" s="106"/>
      <c r="DP41" s="106"/>
      <c r="DQ41" s="106"/>
      <c r="DR41" s="106"/>
      <c r="DS41" s="106"/>
      <c r="DT41" s="106"/>
      <c r="DU41" s="106"/>
      <c r="DV41" s="106"/>
      <c r="DW41" s="106"/>
      <c r="DX41" s="106"/>
      <c r="DY41" s="106"/>
      <c r="DZ41" s="106"/>
      <c r="EA41" s="106"/>
      <c r="EB41" s="106"/>
      <c r="EC41" s="106"/>
      <c r="ED41" s="106"/>
      <c r="EE41" s="106"/>
      <c r="EF41" s="106"/>
      <c r="EG41" s="106"/>
      <c r="EH41" s="106"/>
      <c r="EI41" s="106"/>
      <c r="EJ41" s="106"/>
      <c r="EK41" s="106"/>
      <c r="EL41" s="106"/>
      <c r="EM41" s="106"/>
    </row>
    <row r="42" spans="1:143" s="97" customFormat="1" ht="12" customHeight="1">
      <c r="A42" s="93"/>
      <c r="B42" s="403" t="str">
        <f>IF(F42=0," ",VLOOKUP(F42,ma,2,0))</f>
        <v xml:space="preserve"> </v>
      </c>
      <c r="C42" s="403"/>
      <c r="D42" s="403"/>
      <c r="E42" s="95"/>
      <c r="F42" s="391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  <c r="Y42" s="391"/>
      <c r="Z42" s="10"/>
      <c r="AA42" s="10"/>
      <c r="AB42" s="10"/>
      <c r="AC42" s="10"/>
      <c r="AD42" s="10"/>
      <c r="AE42" s="10"/>
      <c r="AF42" s="10"/>
      <c r="AG42" s="10"/>
      <c r="AH42" s="8"/>
      <c r="AI42" s="10"/>
      <c r="AJ42" s="10"/>
      <c r="AK42" s="8"/>
      <c r="AL42" s="8"/>
      <c r="AM42" s="8"/>
      <c r="AN42" s="8"/>
      <c r="AO42" s="10"/>
      <c r="AP42" s="10"/>
      <c r="AQ42" s="96"/>
      <c r="AR42" s="96"/>
      <c r="AS42" s="96"/>
      <c r="AT42" s="8"/>
      <c r="AU42" s="96"/>
      <c r="AV42" s="96"/>
      <c r="AW42" s="96"/>
      <c r="AX42" s="96"/>
      <c r="AY42" s="96"/>
      <c r="AZ42" s="96"/>
      <c r="BA42" s="8"/>
      <c r="BB42" s="96"/>
      <c r="BC42" s="107">
        <f>1000*BA40</f>
        <v>0</v>
      </c>
      <c r="BD42" s="8"/>
      <c r="BE42" s="8"/>
      <c r="BF42" s="8"/>
      <c r="BG42" s="8"/>
      <c r="BH42" s="8"/>
      <c r="BI42" s="8"/>
      <c r="BJ42" s="8"/>
      <c r="BK42" s="8"/>
      <c r="BL42" s="98"/>
      <c r="BM42" s="8"/>
      <c r="BN42" s="8"/>
      <c r="BO42" s="8"/>
      <c r="BP42" s="8"/>
      <c r="BQ42" s="99"/>
      <c r="BR42" s="99"/>
      <c r="BS42" s="99"/>
      <c r="BT42" s="99"/>
      <c r="BU42" s="8"/>
      <c r="BV42" s="99"/>
      <c r="BW42" s="100"/>
      <c r="BX42" s="100"/>
      <c r="BY42" s="100"/>
      <c r="BZ42" s="100"/>
      <c r="CA42" s="100"/>
      <c r="CB42" s="100"/>
      <c r="CC42" s="100"/>
      <c r="CD42" s="100"/>
      <c r="CE42" s="100"/>
      <c r="CF42" s="100"/>
      <c r="CG42" s="100"/>
      <c r="CH42" s="100"/>
      <c r="CI42" s="100"/>
      <c r="CJ42" s="100"/>
      <c r="CK42" s="100"/>
      <c r="CL42" s="100"/>
      <c r="CM42" s="101"/>
      <c r="CN42" s="101"/>
      <c r="CO42" s="102"/>
      <c r="CP42" s="103"/>
      <c r="CQ42" s="100"/>
      <c r="CR42" s="102"/>
      <c r="CS42" s="104"/>
      <c r="CT42" s="100"/>
      <c r="CU42" s="100"/>
      <c r="CV42" s="100"/>
      <c r="CW42" s="100"/>
      <c r="CX42" s="105"/>
      <c r="CY42" s="105"/>
      <c r="CZ42" s="105"/>
      <c r="DA42" s="105"/>
      <c r="DB42" s="105"/>
      <c r="DC42" s="105"/>
      <c r="DD42" s="105"/>
      <c r="DE42" s="105"/>
      <c r="DF42" s="105"/>
      <c r="DG42" s="105"/>
      <c r="DH42" s="106"/>
      <c r="DI42" s="106"/>
      <c r="DJ42" s="106"/>
      <c r="DK42" s="106"/>
      <c r="DL42" s="106"/>
      <c r="DM42" s="106"/>
      <c r="DN42" s="106"/>
      <c r="DO42" s="106"/>
      <c r="DP42" s="106"/>
      <c r="DQ42" s="106"/>
      <c r="DR42" s="106"/>
      <c r="DS42" s="106"/>
      <c r="DT42" s="106"/>
      <c r="DU42" s="106"/>
      <c r="DV42" s="106"/>
      <c r="DW42" s="106"/>
      <c r="DX42" s="106"/>
      <c r="DY42" s="106"/>
      <c r="DZ42" s="106"/>
      <c r="EA42" s="106"/>
      <c r="EB42" s="106"/>
      <c r="EC42" s="106"/>
      <c r="ED42" s="106"/>
      <c r="EE42" s="106"/>
      <c r="EF42" s="106"/>
      <c r="EG42" s="106"/>
      <c r="EH42" s="106"/>
      <c r="EI42" s="106"/>
      <c r="EJ42" s="106"/>
      <c r="EK42" s="106"/>
      <c r="EL42" s="106"/>
      <c r="EM42" s="106"/>
    </row>
    <row r="43" spans="1:143" s="97" customFormat="1" ht="2.25" customHeight="1">
      <c r="A43" s="93"/>
      <c r="B43" s="94"/>
      <c r="C43" s="94"/>
      <c r="D43" s="94"/>
      <c r="E43" s="9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8"/>
      <c r="U43" s="8"/>
      <c r="V43" s="8"/>
      <c r="W43" s="95"/>
      <c r="X43" s="96"/>
      <c r="Y43" s="96"/>
      <c r="Z43" s="95"/>
      <c r="AA43" s="10"/>
      <c r="AB43" s="10"/>
      <c r="AC43" s="10"/>
      <c r="AD43" s="10"/>
      <c r="AE43" s="10"/>
      <c r="AF43" s="10"/>
      <c r="AG43" s="8"/>
      <c r="AH43" s="8"/>
      <c r="AI43" s="10"/>
      <c r="AJ43" s="10"/>
      <c r="AK43" s="8"/>
      <c r="AL43" s="8"/>
      <c r="AM43" s="8"/>
      <c r="AN43" s="8"/>
      <c r="AO43" s="10"/>
      <c r="AP43" s="10"/>
      <c r="AQ43" s="96"/>
      <c r="AR43" s="96"/>
      <c r="AS43" s="96"/>
      <c r="AT43" s="8"/>
      <c r="AU43" s="96"/>
      <c r="AV43" s="96"/>
      <c r="AW43" s="96"/>
      <c r="AX43" s="96"/>
      <c r="AY43" s="96"/>
      <c r="AZ43" s="96"/>
      <c r="BA43" s="8"/>
      <c r="BB43" s="96"/>
      <c r="BC43" s="8"/>
      <c r="BD43" s="8"/>
      <c r="BE43" s="8"/>
      <c r="BF43" s="8"/>
      <c r="BG43" s="8"/>
      <c r="BH43" s="8"/>
      <c r="BI43" s="8"/>
      <c r="BJ43" s="8"/>
      <c r="BK43" s="8"/>
      <c r="BL43" s="98"/>
      <c r="BM43" s="8"/>
      <c r="BN43" s="8"/>
      <c r="BO43" s="8"/>
      <c r="BP43" s="8"/>
      <c r="BQ43" s="99"/>
      <c r="BR43" s="99"/>
      <c r="BS43" s="99"/>
      <c r="BT43" s="99"/>
      <c r="BU43" s="8"/>
      <c r="BV43" s="99"/>
      <c r="BW43" s="100"/>
      <c r="BX43" s="100"/>
      <c r="BY43" s="100"/>
      <c r="BZ43" s="100"/>
      <c r="CA43" s="100"/>
      <c r="CB43" s="100"/>
      <c r="CC43" s="100"/>
      <c r="CD43" s="100"/>
      <c r="CE43" s="100"/>
      <c r="CF43" s="100"/>
      <c r="CG43" s="100"/>
      <c r="CH43" s="100"/>
      <c r="CI43" s="100"/>
      <c r="CJ43" s="100"/>
      <c r="CK43" s="100"/>
      <c r="CL43" s="100"/>
      <c r="CM43" s="101"/>
      <c r="CN43" s="101"/>
      <c r="CO43" s="102"/>
      <c r="CP43" s="103"/>
      <c r="CQ43" s="100"/>
      <c r="CR43" s="102"/>
      <c r="CS43" s="104"/>
      <c r="CT43" s="100"/>
      <c r="CU43" s="100"/>
      <c r="CV43" s="100"/>
      <c r="CW43" s="100"/>
      <c r="CX43" s="105"/>
      <c r="CY43" s="105"/>
      <c r="CZ43" s="105"/>
      <c r="DA43" s="105"/>
      <c r="DB43" s="105"/>
      <c r="DC43" s="105"/>
      <c r="DD43" s="105"/>
      <c r="DE43" s="105"/>
      <c r="DF43" s="105"/>
      <c r="DG43" s="105"/>
      <c r="DH43" s="106"/>
      <c r="DI43" s="106"/>
      <c r="DJ43" s="106"/>
      <c r="DK43" s="106"/>
      <c r="DL43" s="106"/>
      <c r="DM43" s="106"/>
      <c r="DN43" s="106"/>
      <c r="DO43" s="106"/>
      <c r="DP43" s="106"/>
      <c r="DQ43" s="106"/>
      <c r="DR43" s="106"/>
      <c r="DS43" s="106"/>
      <c r="DT43" s="106"/>
      <c r="DU43" s="106"/>
      <c r="DV43" s="106"/>
      <c r="DW43" s="106"/>
      <c r="DX43" s="106"/>
      <c r="DY43" s="106"/>
      <c r="DZ43" s="106"/>
      <c r="EA43" s="106"/>
      <c r="EB43" s="106"/>
      <c r="EC43" s="106"/>
      <c r="ED43" s="106"/>
      <c r="EE43" s="106"/>
      <c r="EF43" s="106"/>
      <c r="EG43" s="106"/>
      <c r="EH43" s="106"/>
      <c r="EI43" s="106"/>
      <c r="EJ43" s="106"/>
      <c r="EK43" s="106"/>
      <c r="EL43" s="106"/>
      <c r="EM43" s="106"/>
    </row>
    <row r="44" spans="1:143" s="97" customFormat="1" ht="12" customHeight="1">
      <c r="A44" s="93"/>
      <c r="B44" s="390" t="str">
        <f>IF(F44=0," ",VLOOKUP(F44,ma,2,0))</f>
        <v xml:space="preserve"> </v>
      </c>
      <c r="C44" s="390"/>
      <c r="D44" s="390"/>
      <c r="E44" s="95"/>
      <c r="F44" s="404"/>
      <c r="G44" s="404"/>
      <c r="H44" s="404"/>
      <c r="I44" s="404"/>
      <c r="J44" s="404"/>
      <c r="K44" s="404"/>
      <c r="L44" s="404"/>
      <c r="M44" s="404"/>
      <c r="N44" s="404"/>
      <c r="O44" s="404"/>
      <c r="P44" s="404"/>
      <c r="Q44" s="404"/>
      <c r="R44" s="404"/>
      <c r="S44" s="404"/>
      <c r="T44" s="404"/>
      <c r="U44" s="404"/>
      <c r="V44" s="404"/>
      <c r="W44" s="404"/>
      <c r="X44" s="404"/>
      <c r="Y44" s="404"/>
      <c r="Z44" s="95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96"/>
      <c r="AN44" s="96"/>
      <c r="AO44" s="96"/>
      <c r="AP44" s="8"/>
      <c r="AQ44" s="96"/>
      <c r="AR44" s="96"/>
      <c r="AS44" s="96"/>
      <c r="AT44" s="96"/>
      <c r="AU44" s="96"/>
      <c r="AV44" s="96"/>
      <c r="AW44" s="96"/>
      <c r="AX44" s="8"/>
      <c r="AY44" s="96"/>
      <c r="AZ44" s="8"/>
      <c r="BA44" s="8"/>
      <c r="BB44" s="8"/>
      <c r="BC44" s="8"/>
      <c r="BD44" s="8"/>
      <c r="BE44" s="8"/>
      <c r="BF44" s="8"/>
      <c r="BG44" s="8"/>
      <c r="BH44" s="96"/>
      <c r="BI44" s="96"/>
      <c r="BJ44" s="96"/>
      <c r="BK44" s="96"/>
      <c r="BL44" s="108"/>
      <c r="BM44" s="8"/>
      <c r="BN44" s="8"/>
      <c r="BO44" s="8"/>
      <c r="BP44" s="8"/>
      <c r="BQ44" s="8"/>
      <c r="BW44" s="100"/>
      <c r="BX44" s="100"/>
      <c r="BY44" s="100"/>
      <c r="BZ44" s="100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1"/>
      <c r="CN44" s="101"/>
      <c r="CO44" s="102"/>
      <c r="CP44" s="103"/>
      <c r="CQ44" s="100"/>
      <c r="CR44" s="102"/>
      <c r="CS44" s="104"/>
      <c r="CT44" s="100"/>
      <c r="CU44" s="100"/>
      <c r="CV44" s="100"/>
      <c r="CW44" s="100"/>
      <c r="CX44" s="105"/>
      <c r="CY44" s="105"/>
      <c r="CZ44" s="105"/>
      <c r="DA44" s="105"/>
      <c r="DB44" s="105"/>
      <c r="DC44" s="105"/>
      <c r="DD44" s="105"/>
      <c r="DE44" s="105"/>
      <c r="DF44" s="105"/>
      <c r="DG44" s="105"/>
      <c r="DH44" s="106"/>
      <c r="DI44" s="106"/>
      <c r="DJ44" s="106"/>
      <c r="DK44" s="106"/>
      <c r="DL44" s="106"/>
      <c r="DM44" s="106"/>
      <c r="DN44" s="106"/>
      <c r="DO44" s="106"/>
      <c r="DP44" s="106"/>
      <c r="DQ44" s="106"/>
      <c r="DR44" s="106"/>
      <c r="DS44" s="106"/>
      <c r="DT44" s="106"/>
      <c r="DU44" s="106"/>
      <c r="DV44" s="106"/>
      <c r="DW44" s="106"/>
      <c r="DX44" s="106"/>
      <c r="DY44" s="106"/>
      <c r="DZ44" s="106"/>
      <c r="EA44" s="106"/>
      <c r="EB44" s="106"/>
      <c r="EC44" s="106"/>
      <c r="ED44" s="106"/>
      <c r="EE44" s="106"/>
      <c r="EF44" s="106"/>
      <c r="EG44" s="106"/>
      <c r="EH44" s="106"/>
      <c r="EI44" s="106"/>
      <c r="EJ44" s="106"/>
      <c r="EK44" s="106"/>
      <c r="EL44" s="106"/>
      <c r="EM44" s="106"/>
    </row>
    <row r="45" spans="1:143" ht="3" customHeight="1">
      <c r="A45" s="73"/>
      <c r="B45" s="109"/>
      <c r="C45" s="6"/>
      <c r="D45" s="6"/>
      <c r="E45" s="6"/>
      <c r="F45" s="6"/>
      <c r="G45" s="6"/>
      <c r="H45" s="6"/>
      <c r="I45" s="6"/>
      <c r="J45" s="110"/>
      <c r="K45" s="110"/>
      <c r="L45" s="111"/>
      <c r="M45" s="6"/>
      <c r="N45" s="6"/>
      <c r="O45" s="6"/>
      <c r="P45" s="6"/>
      <c r="Q45" s="110"/>
      <c r="R45" s="112"/>
      <c r="S45" s="110"/>
      <c r="T45" s="110"/>
      <c r="U45" s="110"/>
      <c r="V45" s="110"/>
      <c r="W45" s="110"/>
      <c r="X45" s="110"/>
      <c r="Y45" s="110"/>
      <c r="Z45" s="6"/>
      <c r="AA45" s="6"/>
      <c r="AB45" s="110"/>
      <c r="AC45" s="112"/>
      <c r="AD45" s="112"/>
      <c r="AE45" s="110"/>
      <c r="AF45" s="113"/>
      <c r="AG45" s="110"/>
      <c r="AH45" s="113"/>
      <c r="AI45" s="110"/>
      <c r="AJ45" s="110"/>
      <c r="AK45" s="110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  <c r="AX45" s="110"/>
      <c r="AY45" s="110"/>
      <c r="AZ45" s="6"/>
      <c r="BA45" s="6"/>
      <c r="BB45" s="6"/>
      <c r="BC45" s="6"/>
      <c r="BD45" s="6"/>
      <c r="BE45" s="6"/>
      <c r="BF45" s="6"/>
      <c r="BG45" s="6"/>
      <c r="BH45" s="115"/>
      <c r="BI45" s="115"/>
      <c r="BJ45" s="115"/>
      <c r="BK45" s="115"/>
      <c r="BL45" s="116"/>
      <c r="BQ45" s="2"/>
      <c r="BW45" s="78"/>
      <c r="BX45" s="117"/>
      <c r="BY45" s="117"/>
      <c r="BZ45" s="117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43"/>
      <c r="CN45" s="43"/>
      <c r="CO45" s="54"/>
      <c r="CP45" s="45"/>
      <c r="CQ45" s="78"/>
      <c r="CR45" s="54"/>
      <c r="CS45" s="55"/>
      <c r="CT45" s="78"/>
      <c r="CU45" s="78"/>
      <c r="CV45" s="78"/>
      <c r="CW45" s="78"/>
      <c r="CX45" s="79"/>
      <c r="CY45" s="79"/>
      <c r="CZ45" s="79"/>
      <c r="DA45" s="79"/>
      <c r="DB45" s="79"/>
      <c r="DC45" s="79"/>
      <c r="DD45" s="79"/>
      <c r="DE45" s="79"/>
      <c r="DF45" s="79"/>
      <c r="DG45" s="79"/>
    </row>
    <row r="46" spans="1:143" ht="13.5" customHeight="1">
      <c r="A46" s="13" t="s">
        <v>32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76"/>
      <c r="R46" s="76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43"/>
      <c r="CN46" s="43"/>
      <c r="CO46" s="54"/>
      <c r="CP46" s="45"/>
      <c r="CQ46" s="78"/>
      <c r="CR46" s="54"/>
      <c r="CS46" s="55"/>
      <c r="CT46" s="78"/>
      <c r="CU46" s="78"/>
      <c r="CV46" s="78"/>
      <c r="CW46" s="78"/>
      <c r="CX46" s="79"/>
      <c r="CY46" s="79"/>
      <c r="CZ46" s="79"/>
      <c r="DA46" s="79"/>
      <c r="DB46" s="79"/>
      <c r="DC46" s="79"/>
      <c r="DD46" s="79"/>
      <c r="DE46" s="79"/>
      <c r="DF46" s="79"/>
      <c r="DG46" s="79"/>
    </row>
    <row r="47" spans="1:143" ht="12.75" customHeight="1">
      <c r="A47" s="118" t="s">
        <v>33</v>
      </c>
      <c r="B47" s="81" t="s">
        <v>20</v>
      </c>
      <c r="C47" s="82"/>
      <c r="D47" s="82"/>
      <c r="E47" s="82"/>
      <c r="F47" s="82"/>
      <c r="G47" s="81"/>
      <c r="H47" s="47"/>
      <c r="I47" s="47"/>
      <c r="J47" s="119" t="s">
        <v>34</v>
      </c>
      <c r="K47" s="120"/>
      <c r="L47" s="47"/>
      <c r="M47" s="119"/>
      <c r="N47" s="47"/>
      <c r="O47" s="47"/>
      <c r="P47" s="47"/>
      <c r="Q47" s="48"/>
      <c r="R47" s="48"/>
      <c r="S47" s="47"/>
      <c r="T47" s="47"/>
      <c r="U47" s="47"/>
      <c r="V47" s="47"/>
      <c r="W47" s="47"/>
      <c r="X47" s="47"/>
      <c r="Y47" s="47"/>
      <c r="Z47" s="47"/>
      <c r="AA47" s="82"/>
      <c r="AB47" s="82"/>
      <c r="AC47" s="121"/>
      <c r="AD47" s="82"/>
      <c r="AE47" s="82"/>
      <c r="AF47" s="82"/>
      <c r="AG47" s="119"/>
      <c r="AH47" s="82"/>
      <c r="AI47" s="82"/>
      <c r="AJ47" s="82"/>
      <c r="AK47" s="82"/>
      <c r="AL47" s="81"/>
      <c r="AM47" s="82"/>
      <c r="AN47" s="82"/>
      <c r="AO47" s="81" t="s">
        <v>35</v>
      </c>
      <c r="AP47" s="82"/>
      <c r="AQ47" s="82"/>
      <c r="AR47" s="47"/>
      <c r="AS47" s="47"/>
      <c r="AT47" s="119"/>
      <c r="AU47" s="47"/>
      <c r="AV47" s="119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121" t="s">
        <v>36</v>
      </c>
      <c r="BJ47" s="47"/>
      <c r="BK47" s="47"/>
      <c r="BL47" s="122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43"/>
      <c r="CN47" s="43"/>
      <c r="CO47" s="54"/>
      <c r="CP47" s="45"/>
      <c r="CQ47" s="78"/>
      <c r="CR47" s="54"/>
      <c r="CS47" s="55"/>
      <c r="CT47" s="78"/>
      <c r="CU47" s="78"/>
      <c r="CV47" s="78"/>
      <c r="CW47" s="78"/>
      <c r="CX47" s="79"/>
      <c r="CY47" s="79"/>
      <c r="CZ47" s="79"/>
      <c r="DA47" s="79"/>
      <c r="DB47" s="79"/>
      <c r="DC47" s="79"/>
      <c r="DD47" s="79"/>
      <c r="DE47" s="79"/>
      <c r="DF47" s="79"/>
      <c r="DG47" s="79"/>
    </row>
    <row r="48" spans="1:143" s="127" customFormat="1" ht="12" customHeight="1">
      <c r="A48" s="123"/>
      <c r="B48" s="400">
        <f t="shared" ref="B48:B60" si="0">IF(ISERROR(VLOOKUP(H48,mp,2,FALSE)),0,VLOOKUP(H48,mp,2,FALSE))</f>
        <v>1121</v>
      </c>
      <c r="C48" s="400"/>
      <c r="D48" s="400"/>
      <c r="E48" s="400"/>
      <c r="F48" s="400"/>
      <c r="G48" s="89"/>
      <c r="H48" s="394" t="s">
        <v>98</v>
      </c>
      <c r="I48" s="394"/>
      <c r="J48" s="394"/>
      <c r="K48" s="394"/>
      <c r="L48" s="394"/>
      <c r="M48" s="394"/>
      <c r="N48" s="394"/>
      <c r="O48" s="394"/>
      <c r="P48" s="394"/>
      <c r="Q48" s="394"/>
      <c r="R48" s="394"/>
      <c r="S48" s="394"/>
      <c r="T48" s="394"/>
      <c r="U48" s="394"/>
      <c r="V48" s="394"/>
      <c r="W48" s="394"/>
      <c r="X48" s="394"/>
      <c r="Y48" s="394"/>
      <c r="Z48" s="394"/>
      <c r="AA48" s="394"/>
      <c r="AB48" s="394"/>
      <c r="AC48" s="394"/>
      <c r="AD48" s="394"/>
      <c r="AE48" s="394"/>
      <c r="AF48" s="394"/>
      <c r="AG48" s="394"/>
      <c r="AH48" s="394"/>
      <c r="AI48" s="394"/>
      <c r="AJ48" s="394"/>
      <c r="AK48" s="394"/>
      <c r="AL48" s="394"/>
      <c r="AM48" s="124"/>
      <c r="AN48" s="393" t="s">
        <v>99</v>
      </c>
      <c r="AO48" s="393"/>
      <c r="AP48" s="393"/>
      <c r="AQ48" s="393"/>
      <c r="AR48" s="393"/>
      <c r="AS48" s="393"/>
      <c r="AT48" s="393"/>
      <c r="AU48" s="393"/>
      <c r="AV48" s="393"/>
      <c r="AW48" s="393"/>
      <c r="AX48" s="393"/>
      <c r="AY48" s="393"/>
      <c r="AZ48" s="393"/>
      <c r="BA48" s="393"/>
      <c r="BB48" s="393"/>
      <c r="BC48" s="393"/>
      <c r="BD48" s="393"/>
      <c r="BE48" s="393"/>
      <c r="BF48" s="124"/>
      <c r="BG48" s="401">
        <v>250</v>
      </c>
      <c r="BH48" s="401"/>
      <c r="BI48" s="401"/>
      <c r="BJ48" s="401"/>
      <c r="BK48" s="401"/>
      <c r="BL48" s="125"/>
      <c r="BM48" s="126"/>
      <c r="BN48" s="126"/>
      <c r="BO48" s="126"/>
      <c r="BP48" s="126"/>
      <c r="BX48" s="128"/>
      <c r="BY48" s="128"/>
      <c r="BZ48" s="128"/>
      <c r="CA48" s="128"/>
      <c r="CB48" s="128"/>
      <c r="CC48" s="128"/>
      <c r="CD48" s="128"/>
      <c r="CE48" s="128"/>
      <c r="CF48" s="128"/>
      <c r="CG48" s="128"/>
      <c r="CH48" s="128"/>
      <c r="CI48" s="128"/>
      <c r="CJ48" s="128"/>
      <c r="CK48" s="128"/>
      <c r="CL48" s="128"/>
      <c r="CM48" s="129"/>
      <c r="CN48" s="129"/>
      <c r="CO48" s="130"/>
      <c r="CP48" s="131"/>
      <c r="CQ48" s="128"/>
      <c r="CR48" s="130"/>
      <c r="CS48" s="132"/>
      <c r="CT48" s="128"/>
      <c r="CU48" s="128"/>
      <c r="CV48" s="128"/>
      <c r="CW48" s="128"/>
      <c r="CX48" s="128"/>
      <c r="CY48" s="128"/>
      <c r="CZ48" s="128"/>
      <c r="DA48" s="128"/>
      <c r="DB48" s="128"/>
      <c r="DC48" s="128"/>
      <c r="DD48" s="128"/>
      <c r="DE48" s="128"/>
      <c r="DF48" s="128"/>
      <c r="DG48" s="128"/>
    </row>
    <row r="49" spans="1:111" s="127" customFormat="1" ht="12" customHeight="1">
      <c r="A49" s="123"/>
      <c r="B49" s="400">
        <f t="shared" si="0"/>
        <v>1171</v>
      </c>
      <c r="C49" s="400"/>
      <c r="D49" s="400"/>
      <c r="E49" s="400"/>
      <c r="F49" s="400"/>
      <c r="G49" s="89"/>
      <c r="H49" s="394" t="s">
        <v>100</v>
      </c>
      <c r="I49" s="394"/>
      <c r="J49" s="394"/>
      <c r="K49" s="394"/>
      <c r="L49" s="394"/>
      <c r="M49" s="394"/>
      <c r="N49" s="394"/>
      <c r="O49" s="394"/>
      <c r="P49" s="394"/>
      <c r="Q49" s="394"/>
      <c r="R49" s="394"/>
      <c r="S49" s="394"/>
      <c r="T49" s="394"/>
      <c r="U49" s="394"/>
      <c r="V49" s="394"/>
      <c r="W49" s="394"/>
      <c r="X49" s="394"/>
      <c r="Y49" s="394"/>
      <c r="Z49" s="394"/>
      <c r="AA49" s="394"/>
      <c r="AB49" s="394"/>
      <c r="AC49" s="394"/>
      <c r="AD49" s="394"/>
      <c r="AE49" s="394"/>
      <c r="AF49" s="394"/>
      <c r="AG49" s="394"/>
      <c r="AH49" s="394"/>
      <c r="AI49" s="394"/>
      <c r="AJ49" s="394"/>
      <c r="AK49" s="394"/>
      <c r="AL49" s="394"/>
      <c r="AM49" s="124"/>
      <c r="AN49" s="393" t="s">
        <v>101</v>
      </c>
      <c r="AO49" s="393"/>
      <c r="AP49" s="393"/>
      <c r="AQ49" s="393"/>
      <c r="AR49" s="393"/>
      <c r="AS49" s="393"/>
      <c r="AT49" s="393"/>
      <c r="AU49" s="393"/>
      <c r="AV49" s="393"/>
      <c r="AW49" s="393"/>
      <c r="AX49" s="393"/>
      <c r="AY49" s="393"/>
      <c r="AZ49" s="393"/>
      <c r="BA49" s="393"/>
      <c r="BB49" s="393"/>
      <c r="BC49" s="393"/>
      <c r="BD49" s="393"/>
      <c r="BE49" s="393"/>
      <c r="BF49" s="124"/>
      <c r="BG49" s="401">
        <v>250</v>
      </c>
      <c r="BH49" s="401"/>
      <c r="BI49" s="401"/>
      <c r="BJ49" s="401"/>
      <c r="BK49" s="401"/>
      <c r="BL49" s="125"/>
      <c r="BM49" s="126"/>
      <c r="BN49" s="126"/>
      <c r="BO49" s="126"/>
      <c r="BP49" s="126"/>
      <c r="BX49" s="128"/>
      <c r="BY49" s="128"/>
      <c r="BZ49" s="128"/>
      <c r="CA49" s="128"/>
      <c r="CB49" s="128"/>
      <c r="CC49" s="128"/>
      <c r="CD49" s="128"/>
      <c r="CE49" s="128"/>
      <c r="CF49" s="128"/>
      <c r="CG49" s="128"/>
      <c r="CH49" s="128"/>
      <c r="CI49" s="128"/>
      <c r="CJ49" s="128"/>
      <c r="CK49" s="128"/>
      <c r="CL49" s="128"/>
      <c r="CM49" s="129"/>
      <c r="CN49" s="129"/>
      <c r="CO49" s="130"/>
      <c r="CP49" s="131"/>
      <c r="CQ49" s="128"/>
      <c r="CR49" s="130"/>
      <c r="CS49" s="132"/>
      <c r="CT49" s="128"/>
      <c r="CU49" s="128"/>
      <c r="CV49" s="128"/>
      <c r="CW49" s="128"/>
      <c r="CX49" s="128"/>
      <c r="CY49" s="128"/>
      <c r="CZ49" s="128"/>
      <c r="DA49" s="128"/>
      <c r="DB49" s="128"/>
      <c r="DC49" s="128"/>
      <c r="DD49" s="128"/>
      <c r="DE49" s="128"/>
      <c r="DF49" s="128"/>
      <c r="DG49" s="128"/>
    </row>
    <row r="50" spans="1:111" s="127" customFormat="1" ht="12" customHeight="1">
      <c r="A50" s="123"/>
      <c r="B50" s="400">
        <f t="shared" si="0"/>
        <v>1152</v>
      </c>
      <c r="C50" s="400"/>
      <c r="D50" s="400"/>
      <c r="E50" s="400"/>
      <c r="F50" s="400"/>
      <c r="G50" s="89"/>
      <c r="H50" s="394" t="s">
        <v>79</v>
      </c>
      <c r="I50" s="394"/>
      <c r="J50" s="394"/>
      <c r="K50" s="394"/>
      <c r="L50" s="394"/>
      <c r="M50" s="394"/>
      <c r="N50" s="394"/>
      <c r="O50" s="394"/>
      <c r="P50" s="394"/>
      <c r="Q50" s="394"/>
      <c r="R50" s="394"/>
      <c r="S50" s="394"/>
      <c r="T50" s="394"/>
      <c r="U50" s="394"/>
      <c r="V50" s="394"/>
      <c r="W50" s="394"/>
      <c r="X50" s="394"/>
      <c r="Y50" s="394"/>
      <c r="Z50" s="394"/>
      <c r="AA50" s="394"/>
      <c r="AB50" s="394"/>
      <c r="AC50" s="394"/>
      <c r="AD50" s="394"/>
      <c r="AE50" s="394"/>
      <c r="AF50" s="394"/>
      <c r="AG50" s="394"/>
      <c r="AH50" s="394"/>
      <c r="AI50" s="394"/>
      <c r="AJ50" s="394"/>
      <c r="AK50" s="394"/>
      <c r="AL50" s="394"/>
      <c r="AM50" s="124"/>
      <c r="AN50" s="426" t="s">
        <v>102</v>
      </c>
      <c r="AO50" s="426"/>
      <c r="AP50" s="426"/>
      <c r="AQ50" s="426"/>
      <c r="AR50" s="426"/>
      <c r="AS50" s="426"/>
      <c r="AT50" s="426"/>
      <c r="AU50" s="426"/>
      <c r="AV50" s="426"/>
      <c r="AW50" s="426"/>
      <c r="AX50" s="426"/>
      <c r="AY50" s="426"/>
      <c r="AZ50" s="426"/>
      <c r="BA50" s="426"/>
      <c r="BB50" s="426"/>
      <c r="BC50" s="426"/>
      <c r="BD50" s="426"/>
      <c r="BE50" s="426"/>
      <c r="BF50" s="124"/>
      <c r="BG50" s="401">
        <v>500</v>
      </c>
      <c r="BH50" s="401"/>
      <c r="BI50" s="401"/>
      <c r="BJ50" s="401"/>
      <c r="BK50" s="401"/>
      <c r="BL50" s="125"/>
      <c r="BM50" s="126"/>
      <c r="BN50" s="126"/>
      <c r="BO50" s="126"/>
      <c r="BP50" s="126"/>
      <c r="CM50" s="129"/>
      <c r="CN50" s="129"/>
      <c r="CO50" s="130"/>
      <c r="CP50" s="131"/>
      <c r="CR50" s="130"/>
      <c r="CS50" s="132"/>
    </row>
    <row r="51" spans="1:111" ht="12" customHeight="1">
      <c r="A51" s="133"/>
      <c r="B51" s="398">
        <f t="shared" si="0"/>
        <v>0</v>
      </c>
      <c r="C51" s="398"/>
      <c r="D51" s="398"/>
      <c r="E51" s="398"/>
      <c r="F51" s="398"/>
      <c r="G51" s="134"/>
      <c r="H51" s="391"/>
      <c r="I51" s="391"/>
      <c r="J51" s="391"/>
      <c r="K51" s="391"/>
      <c r="L51" s="391"/>
      <c r="M51" s="391"/>
      <c r="N51" s="391"/>
      <c r="O51" s="391"/>
      <c r="P51" s="391"/>
      <c r="Q51" s="391"/>
      <c r="R51" s="391"/>
      <c r="S51" s="391"/>
      <c r="T51" s="391"/>
      <c r="U51" s="391"/>
      <c r="V51" s="391"/>
      <c r="W51" s="391"/>
      <c r="X51" s="391"/>
      <c r="Y51" s="391"/>
      <c r="Z51" s="391"/>
      <c r="AA51" s="391"/>
      <c r="AB51" s="391"/>
      <c r="AC51" s="391"/>
      <c r="AD51" s="391"/>
      <c r="AE51" s="391"/>
      <c r="AF51" s="391"/>
      <c r="AG51" s="391"/>
      <c r="AH51" s="391"/>
      <c r="AI51" s="391"/>
      <c r="AJ51" s="391"/>
      <c r="AK51" s="391"/>
      <c r="AL51" s="391"/>
      <c r="AM51" s="135"/>
      <c r="AN51" s="390"/>
      <c r="AO51" s="390"/>
      <c r="AP51" s="390"/>
      <c r="AQ51" s="390"/>
      <c r="AR51" s="390"/>
      <c r="AS51" s="390"/>
      <c r="AT51" s="390"/>
      <c r="AU51" s="390"/>
      <c r="AV51" s="390"/>
      <c r="AW51" s="390"/>
      <c r="AX51" s="390"/>
      <c r="AY51" s="390"/>
      <c r="AZ51" s="390"/>
      <c r="BA51" s="390"/>
      <c r="BB51" s="390"/>
      <c r="BC51" s="390"/>
      <c r="BD51" s="390"/>
      <c r="BE51" s="390"/>
      <c r="BF51" s="135"/>
      <c r="BG51" s="399"/>
      <c r="BH51" s="399"/>
      <c r="BI51" s="399"/>
      <c r="BJ51" s="399"/>
      <c r="BK51" s="399"/>
      <c r="BL51" s="136"/>
      <c r="CM51" s="43"/>
      <c r="CN51" s="43"/>
      <c r="CO51" s="54"/>
      <c r="CP51" s="45"/>
      <c r="CR51" s="54"/>
      <c r="CS51" s="55"/>
      <c r="CV51" s="1"/>
      <c r="CW51" s="1"/>
    </row>
    <row r="52" spans="1:111" ht="12" customHeight="1">
      <c r="A52" s="133"/>
      <c r="B52" s="398">
        <f t="shared" si="0"/>
        <v>0</v>
      </c>
      <c r="C52" s="398"/>
      <c r="D52" s="398"/>
      <c r="E52" s="398"/>
      <c r="F52" s="398"/>
      <c r="G52" s="134"/>
      <c r="H52" s="391"/>
      <c r="I52" s="391"/>
      <c r="J52" s="391"/>
      <c r="K52" s="391"/>
      <c r="L52" s="391"/>
      <c r="M52" s="391"/>
      <c r="N52" s="391"/>
      <c r="O52" s="391"/>
      <c r="P52" s="391"/>
      <c r="Q52" s="391"/>
      <c r="R52" s="391"/>
      <c r="S52" s="391"/>
      <c r="T52" s="391"/>
      <c r="U52" s="391"/>
      <c r="V52" s="391"/>
      <c r="W52" s="391"/>
      <c r="X52" s="391"/>
      <c r="Y52" s="391"/>
      <c r="Z52" s="391"/>
      <c r="AA52" s="391"/>
      <c r="AB52" s="391"/>
      <c r="AC52" s="391"/>
      <c r="AD52" s="391"/>
      <c r="AE52" s="391"/>
      <c r="AF52" s="391"/>
      <c r="AG52" s="391"/>
      <c r="AH52" s="391"/>
      <c r="AI52" s="391"/>
      <c r="AJ52" s="391"/>
      <c r="AK52" s="391"/>
      <c r="AL52" s="391"/>
      <c r="AM52" s="135"/>
      <c r="AN52" s="390"/>
      <c r="AO52" s="390"/>
      <c r="AP52" s="390"/>
      <c r="AQ52" s="390"/>
      <c r="AR52" s="390"/>
      <c r="AS52" s="390"/>
      <c r="AT52" s="390"/>
      <c r="AU52" s="390"/>
      <c r="AV52" s="390"/>
      <c r="AW52" s="390"/>
      <c r="AX52" s="390"/>
      <c r="AY52" s="390"/>
      <c r="AZ52" s="390"/>
      <c r="BA52" s="390"/>
      <c r="BB52" s="390"/>
      <c r="BC52" s="390"/>
      <c r="BD52" s="390"/>
      <c r="BE52" s="390"/>
      <c r="BF52" s="135"/>
      <c r="BG52" s="399"/>
      <c r="BH52" s="399"/>
      <c r="BI52" s="399"/>
      <c r="BJ52" s="399"/>
      <c r="BK52" s="399"/>
      <c r="BL52" s="136"/>
      <c r="CM52" s="43"/>
      <c r="CN52" s="43"/>
      <c r="CO52" s="54"/>
      <c r="CP52" s="45"/>
      <c r="CR52" s="54"/>
      <c r="CS52" s="55"/>
      <c r="CV52" s="1"/>
      <c r="CW52" s="1"/>
    </row>
    <row r="53" spans="1:111" ht="12" customHeight="1">
      <c r="A53" s="133"/>
      <c r="B53" s="398">
        <f t="shared" si="0"/>
        <v>0</v>
      </c>
      <c r="C53" s="398"/>
      <c r="D53" s="398"/>
      <c r="E53" s="398"/>
      <c r="F53" s="398"/>
      <c r="G53" s="134"/>
      <c r="H53" s="391"/>
      <c r="I53" s="391"/>
      <c r="J53" s="391"/>
      <c r="K53" s="391"/>
      <c r="L53" s="391"/>
      <c r="M53" s="391"/>
      <c r="N53" s="391"/>
      <c r="O53" s="391"/>
      <c r="P53" s="391"/>
      <c r="Q53" s="391"/>
      <c r="R53" s="391"/>
      <c r="S53" s="391"/>
      <c r="T53" s="391"/>
      <c r="U53" s="391"/>
      <c r="V53" s="391"/>
      <c r="W53" s="391"/>
      <c r="X53" s="391"/>
      <c r="Y53" s="391"/>
      <c r="Z53" s="391"/>
      <c r="AA53" s="391"/>
      <c r="AB53" s="391"/>
      <c r="AC53" s="391"/>
      <c r="AD53" s="391"/>
      <c r="AE53" s="391"/>
      <c r="AF53" s="391"/>
      <c r="AG53" s="391"/>
      <c r="AH53" s="391"/>
      <c r="AI53" s="391"/>
      <c r="AJ53" s="391"/>
      <c r="AK53" s="391"/>
      <c r="AL53" s="391"/>
      <c r="AM53" s="135"/>
      <c r="AN53" s="390"/>
      <c r="AO53" s="390"/>
      <c r="AP53" s="390"/>
      <c r="AQ53" s="390"/>
      <c r="AR53" s="390"/>
      <c r="AS53" s="390"/>
      <c r="AT53" s="390"/>
      <c r="AU53" s="390"/>
      <c r="AV53" s="390"/>
      <c r="AW53" s="390"/>
      <c r="AX53" s="390"/>
      <c r="AY53" s="390"/>
      <c r="AZ53" s="390"/>
      <c r="BA53" s="390"/>
      <c r="BB53" s="390"/>
      <c r="BC53" s="390"/>
      <c r="BD53" s="390"/>
      <c r="BE53" s="390"/>
      <c r="BF53" s="135"/>
      <c r="BG53" s="399"/>
      <c r="BH53" s="399"/>
      <c r="BI53" s="399"/>
      <c r="BJ53" s="399"/>
      <c r="BK53" s="399"/>
      <c r="BL53" s="136"/>
      <c r="CM53" s="43"/>
      <c r="CN53" s="43"/>
      <c r="CO53" s="54"/>
      <c r="CP53" s="45"/>
      <c r="CR53" s="54"/>
      <c r="CS53" s="55"/>
      <c r="CV53" s="1"/>
      <c r="CW53" s="1"/>
    </row>
    <row r="54" spans="1:111" ht="12" customHeight="1">
      <c r="A54" s="133"/>
      <c r="B54" s="398">
        <f t="shared" si="0"/>
        <v>0</v>
      </c>
      <c r="C54" s="398"/>
      <c r="D54" s="398"/>
      <c r="E54" s="398"/>
      <c r="F54" s="398"/>
      <c r="G54" s="134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Z54" s="391"/>
      <c r="AA54" s="391"/>
      <c r="AB54" s="391"/>
      <c r="AC54" s="391"/>
      <c r="AD54" s="391"/>
      <c r="AE54" s="391"/>
      <c r="AF54" s="391"/>
      <c r="AG54" s="391"/>
      <c r="AH54" s="391"/>
      <c r="AI54" s="391"/>
      <c r="AJ54" s="391"/>
      <c r="AK54" s="391"/>
      <c r="AL54" s="391"/>
      <c r="AM54" s="135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135"/>
      <c r="BG54" s="399"/>
      <c r="BH54" s="399"/>
      <c r="BI54" s="399"/>
      <c r="BJ54" s="399"/>
      <c r="BK54" s="399"/>
      <c r="BL54" s="136"/>
      <c r="CM54" s="43"/>
      <c r="CN54" s="43"/>
      <c r="CO54" s="54"/>
      <c r="CP54" s="45"/>
      <c r="CR54" s="54"/>
      <c r="CS54" s="55"/>
      <c r="CV54" s="1"/>
      <c r="CW54" s="1"/>
    </row>
    <row r="55" spans="1:111" ht="12" customHeight="1">
      <c r="A55" s="133"/>
      <c r="B55" s="398">
        <f t="shared" si="0"/>
        <v>0</v>
      </c>
      <c r="C55" s="398"/>
      <c r="D55" s="398"/>
      <c r="E55" s="398"/>
      <c r="F55" s="398"/>
      <c r="G55" s="134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391"/>
      <c r="AA55" s="391"/>
      <c r="AB55" s="391"/>
      <c r="AC55" s="391"/>
      <c r="AD55" s="391"/>
      <c r="AE55" s="391"/>
      <c r="AF55" s="391"/>
      <c r="AG55" s="391"/>
      <c r="AH55" s="391"/>
      <c r="AI55" s="391"/>
      <c r="AJ55" s="391"/>
      <c r="AK55" s="391"/>
      <c r="AL55" s="391"/>
      <c r="AM55" s="135"/>
      <c r="AN55" s="390"/>
      <c r="AO55" s="390"/>
      <c r="AP55" s="390"/>
      <c r="AQ55" s="390"/>
      <c r="AR55" s="390"/>
      <c r="AS55" s="390"/>
      <c r="AT55" s="390"/>
      <c r="AU55" s="390"/>
      <c r="AV55" s="390"/>
      <c r="AW55" s="390"/>
      <c r="AX55" s="390"/>
      <c r="AY55" s="390"/>
      <c r="AZ55" s="390"/>
      <c r="BA55" s="390"/>
      <c r="BB55" s="390"/>
      <c r="BC55" s="390"/>
      <c r="BD55" s="390"/>
      <c r="BE55" s="390"/>
      <c r="BF55" s="135"/>
      <c r="BG55" s="399"/>
      <c r="BH55" s="399"/>
      <c r="BI55" s="399"/>
      <c r="BJ55" s="399"/>
      <c r="BK55" s="399"/>
      <c r="BL55" s="136"/>
      <c r="CM55" s="43"/>
      <c r="CN55" s="43"/>
      <c r="CO55" s="54"/>
      <c r="CP55" s="45"/>
      <c r="CR55" s="54"/>
      <c r="CS55" s="55"/>
      <c r="CV55" s="1"/>
      <c r="CW55" s="1"/>
    </row>
    <row r="56" spans="1:111" ht="12" customHeight="1">
      <c r="A56" s="133"/>
      <c r="B56" s="398">
        <f t="shared" si="0"/>
        <v>0</v>
      </c>
      <c r="C56" s="398"/>
      <c r="D56" s="398"/>
      <c r="E56" s="398"/>
      <c r="F56" s="398"/>
      <c r="G56" s="134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391"/>
      <c r="AA56" s="391"/>
      <c r="AB56" s="391"/>
      <c r="AC56" s="391"/>
      <c r="AD56" s="391"/>
      <c r="AE56" s="391"/>
      <c r="AF56" s="391"/>
      <c r="AG56" s="391"/>
      <c r="AH56" s="391"/>
      <c r="AI56" s="391"/>
      <c r="AJ56" s="391"/>
      <c r="AK56" s="391"/>
      <c r="AL56" s="391"/>
      <c r="AM56" s="135"/>
      <c r="AN56" s="390"/>
      <c r="AO56" s="390"/>
      <c r="AP56" s="390"/>
      <c r="AQ56" s="390"/>
      <c r="AR56" s="390"/>
      <c r="AS56" s="390"/>
      <c r="AT56" s="390"/>
      <c r="AU56" s="390"/>
      <c r="AV56" s="390"/>
      <c r="AW56" s="390"/>
      <c r="AX56" s="390"/>
      <c r="AY56" s="390"/>
      <c r="AZ56" s="390"/>
      <c r="BA56" s="390"/>
      <c r="BB56" s="390"/>
      <c r="BC56" s="390"/>
      <c r="BD56" s="390"/>
      <c r="BE56" s="390"/>
      <c r="BF56" s="135"/>
      <c r="BG56" s="399"/>
      <c r="BH56" s="399"/>
      <c r="BI56" s="399"/>
      <c r="BJ56" s="399"/>
      <c r="BK56" s="399"/>
      <c r="BL56" s="136"/>
      <c r="CM56" s="43"/>
      <c r="CN56" s="43"/>
      <c r="CO56" s="54"/>
      <c r="CP56" s="45"/>
      <c r="CR56" s="54"/>
      <c r="CS56" s="55"/>
      <c r="CV56" s="1"/>
      <c r="CW56" s="1"/>
    </row>
    <row r="57" spans="1:111" ht="12" customHeight="1">
      <c r="A57" s="133"/>
      <c r="B57" s="398">
        <f t="shared" si="0"/>
        <v>0</v>
      </c>
      <c r="C57" s="398"/>
      <c r="D57" s="398"/>
      <c r="E57" s="398"/>
      <c r="F57" s="398"/>
      <c r="G57" s="134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391"/>
      <c r="AA57" s="391"/>
      <c r="AB57" s="391"/>
      <c r="AC57" s="391"/>
      <c r="AD57" s="391"/>
      <c r="AE57" s="391"/>
      <c r="AF57" s="391"/>
      <c r="AG57" s="391"/>
      <c r="AH57" s="391"/>
      <c r="AI57" s="391"/>
      <c r="AJ57" s="391"/>
      <c r="AK57" s="391"/>
      <c r="AL57" s="391"/>
      <c r="AM57" s="135"/>
      <c r="AN57" s="390"/>
      <c r="AO57" s="390"/>
      <c r="AP57" s="390"/>
      <c r="AQ57" s="390"/>
      <c r="AR57" s="390"/>
      <c r="AS57" s="390"/>
      <c r="AT57" s="390"/>
      <c r="AU57" s="390"/>
      <c r="AV57" s="390"/>
      <c r="AW57" s="390"/>
      <c r="AX57" s="390"/>
      <c r="AY57" s="390"/>
      <c r="AZ57" s="390"/>
      <c r="BA57" s="390"/>
      <c r="BB57" s="390"/>
      <c r="BC57" s="390"/>
      <c r="BD57" s="390"/>
      <c r="BE57" s="390"/>
      <c r="BF57" s="135"/>
      <c r="BG57" s="399"/>
      <c r="BH57" s="399"/>
      <c r="BI57" s="399"/>
      <c r="BJ57" s="399"/>
      <c r="BK57" s="399"/>
      <c r="BL57" s="136"/>
      <c r="CM57" s="43"/>
      <c r="CN57" s="43"/>
      <c r="CO57" s="54"/>
      <c r="CP57" s="45"/>
      <c r="CR57" s="54"/>
      <c r="CS57" s="55"/>
      <c r="CV57" s="1"/>
      <c r="CW57" s="1"/>
    </row>
    <row r="58" spans="1:111" ht="12" customHeight="1">
      <c r="A58" s="133"/>
      <c r="B58" s="398">
        <f t="shared" si="0"/>
        <v>0</v>
      </c>
      <c r="C58" s="398"/>
      <c r="D58" s="398"/>
      <c r="E58" s="398"/>
      <c r="F58" s="398"/>
      <c r="G58" s="134"/>
      <c r="H58" s="391"/>
      <c r="I58" s="391"/>
      <c r="J58" s="391"/>
      <c r="K58" s="391"/>
      <c r="L58" s="391"/>
      <c r="M58" s="391"/>
      <c r="N58" s="391"/>
      <c r="O58" s="391"/>
      <c r="P58" s="391"/>
      <c r="Q58" s="391"/>
      <c r="R58" s="391"/>
      <c r="S58" s="391"/>
      <c r="T58" s="391"/>
      <c r="U58" s="391"/>
      <c r="V58" s="391"/>
      <c r="W58" s="391"/>
      <c r="X58" s="391"/>
      <c r="Y58" s="391"/>
      <c r="Z58" s="391"/>
      <c r="AA58" s="391"/>
      <c r="AB58" s="391"/>
      <c r="AC58" s="391"/>
      <c r="AD58" s="391"/>
      <c r="AE58" s="391"/>
      <c r="AF58" s="391"/>
      <c r="AG58" s="391"/>
      <c r="AH58" s="391"/>
      <c r="AI58" s="391"/>
      <c r="AJ58" s="391"/>
      <c r="AK58" s="391"/>
      <c r="AL58" s="391"/>
      <c r="AM58" s="135"/>
      <c r="AN58" s="390"/>
      <c r="AO58" s="390"/>
      <c r="AP58" s="390"/>
      <c r="AQ58" s="390"/>
      <c r="AR58" s="390"/>
      <c r="AS58" s="390"/>
      <c r="AT58" s="390"/>
      <c r="AU58" s="390"/>
      <c r="AV58" s="390"/>
      <c r="AW58" s="390"/>
      <c r="AX58" s="390"/>
      <c r="AY58" s="390"/>
      <c r="AZ58" s="390"/>
      <c r="BA58" s="390"/>
      <c r="BB58" s="390"/>
      <c r="BC58" s="390"/>
      <c r="BD58" s="390"/>
      <c r="BE58" s="390"/>
      <c r="BF58" s="135"/>
      <c r="BG58" s="399"/>
      <c r="BH58" s="399"/>
      <c r="BI58" s="399"/>
      <c r="BJ58" s="399"/>
      <c r="BK58" s="399"/>
      <c r="BL58" s="136"/>
      <c r="CM58" s="43"/>
      <c r="CN58" s="43"/>
      <c r="CO58" s="54"/>
      <c r="CP58" s="45"/>
      <c r="CR58" s="54"/>
      <c r="CS58" s="55"/>
      <c r="CV58" s="1"/>
      <c r="CW58" s="1"/>
    </row>
    <row r="59" spans="1:111" ht="12" customHeight="1">
      <c r="A59" s="133"/>
      <c r="B59" s="398">
        <f t="shared" si="0"/>
        <v>0</v>
      </c>
      <c r="C59" s="398"/>
      <c r="D59" s="398"/>
      <c r="E59" s="398"/>
      <c r="F59" s="398"/>
      <c r="G59" s="134"/>
      <c r="H59" s="391"/>
      <c r="I59" s="391"/>
      <c r="J59" s="391"/>
      <c r="K59" s="391"/>
      <c r="L59" s="391"/>
      <c r="M59" s="391"/>
      <c r="N59" s="391"/>
      <c r="O59" s="391"/>
      <c r="P59" s="391"/>
      <c r="Q59" s="391"/>
      <c r="R59" s="391"/>
      <c r="S59" s="391"/>
      <c r="T59" s="391"/>
      <c r="U59" s="391"/>
      <c r="V59" s="391"/>
      <c r="W59" s="391"/>
      <c r="X59" s="391"/>
      <c r="Y59" s="391"/>
      <c r="Z59" s="391"/>
      <c r="AA59" s="391"/>
      <c r="AB59" s="391"/>
      <c r="AC59" s="391"/>
      <c r="AD59" s="391"/>
      <c r="AE59" s="391"/>
      <c r="AF59" s="391"/>
      <c r="AG59" s="391"/>
      <c r="AH59" s="391"/>
      <c r="AI59" s="391"/>
      <c r="AJ59" s="391"/>
      <c r="AK59" s="391"/>
      <c r="AL59" s="391"/>
      <c r="AM59" s="135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135"/>
      <c r="BG59" s="399"/>
      <c r="BH59" s="399"/>
      <c r="BI59" s="399"/>
      <c r="BJ59" s="399"/>
      <c r="BK59" s="399"/>
      <c r="BL59" s="136"/>
      <c r="CM59" s="43"/>
      <c r="CN59" s="43"/>
      <c r="CO59" s="54"/>
      <c r="CP59" s="45"/>
      <c r="CR59" s="54"/>
      <c r="CS59" s="55"/>
      <c r="CV59" s="1"/>
      <c r="CW59" s="1"/>
    </row>
    <row r="60" spans="1:111" ht="12" customHeight="1">
      <c r="A60" s="133"/>
      <c r="B60" s="398">
        <f t="shared" si="0"/>
        <v>0</v>
      </c>
      <c r="C60" s="398"/>
      <c r="D60" s="398"/>
      <c r="E60" s="398"/>
      <c r="F60" s="398"/>
      <c r="G60" s="134"/>
      <c r="H60" s="391"/>
      <c r="I60" s="391"/>
      <c r="J60" s="391"/>
      <c r="K60" s="391"/>
      <c r="L60" s="391"/>
      <c r="M60" s="391"/>
      <c r="N60" s="391"/>
      <c r="O60" s="391"/>
      <c r="P60" s="391"/>
      <c r="Q60" s="391"/>
      <c r="R60" s="391"/>
      <c r="S60" s="391"/>
      <c r="T60" s="391"/>
      <c r="U60" s="391"/>
      <c r="V60" s="391"/>
      <c r="W60" s="391"/>
      <c r="X60" s="391"/>
      <c r="Y60" s="391"/>
      <c r="Z60" s="391"/>
      <c r="AA60" s="391"/>
      <c r="AB60" s="391"/>
      <c r="AC60" s="391"/>
      <c r="AD60" s="391"/>
      <c r="AE60" s="391"/>
      <c r="AF60" s="391"/>
      <c r="AG60" s="391"/>
      <c r="AH60" s="391"/>
      <c r="AI60" s="391"/>
      <c r="AJ60" s="391"/>
      <c r="AK60" s="391"/>
      <c r="AL60" s="391"/>
      <c r="AM60" s="135"/>
      <c r="AN60" s="390"/>
      <c r="AO60" s="390"/>
      <c r="AP60" s="390"/>
      <c r="AQ60" s="390"/>
      <c r="AR60" s="390"/>
      <c r="AS60" s="390"/>
      <c r="AT60" s="390"/>
      <c r="AU60" s="390"/>
      <c r="AV60" s="390"/>
      <c r="AW60" s="390"/>
      <c r="AX60" s="390"/>
      <c r="AY60" s="390"/>
      <c r="AZ60" s="390"/>
      <c r="BA60" s="390"/>
      <c r="BB60" s="390"/>
      <c r="BC60" s="390"/>
      <c r="BD60" s="390"/>
      <c r="BE60" s="390"/>
      <c r="BF60" s="135"/>
      <c r="BG60" s="399"/>
      <c r="BH60" s="399"/>
      <c r="BI60" s="399"/>
      <c r="BJ60" s="399"/>
      <c r="BK60" s="399"/>
      <c r="BL60" s="136"/>
      <c r="CM60" s="43"/>
      <c r="CN60" s="43"/>
      <c r="CO60" s="54"/>
      <c r="CP60" s="45"/>
      <c r="CR60" s="54"/>
      <c r="CS60" s="55"/>
      <c r="CV60" s="1"/>
      <c r="CW60" s="1"/>
    </row>
    <row r="61" spans="1:111" ht="11.25" customHeight="1">
      <c r="A61" s="73"/>
      <c r="B61" s="396" t="s">
        <v>37</v>
      </c>
      <c r="C61" s="396"/>
      <c r="D61" s="396"/>
      <c r="E61" s="396"/>
      <c r="F61" s="396"/>
      <c r="G61" s="396"/>
      <c r="H61" s="396"/>
      <c r="I61" s="396"/>
      <c r="J61" s="396"/>
      <c r="K61" s="396"/>
      <c r="L61" s="396"/>
      <c r="M61" s="396"/>
      <c r="N61" s="396"/>
      <c r="O61" s="396"/>
      <c r="P61" s="396"/>
      <c r="Q61" s="396"/>
      <c r="R61" s="396"/>
      <c r="S61" s="396"/>
      <c r="T61" s="396"/>
      <c r="U61" s="396"/>
      <c r="V61" s="396"/>
      <c r="W61" s="396"/>
      <c r="X61" s="396"/>
      <c r="Y61" s="396"/>
      <c r="Z61" s="396"/>
      <c r="AA61" s="396"/>
      <c r="AB61" s="396"/>
      <c r="AC61" s="396"/>
      <c r="AD61" s="396"/>
      <c r="AE61" s="396"/>
      <c r="AF61" s="396"/>
      <c r="AG61" s="396"/>
      <c r="AH61" s="396"/>
      <c r="AI61" s="396"/>
      <c r="AJ61" s="396"/>
      <c r="AK61" s="396"/>
      <c r="AL61" s="396"/>
      <c r="AM61" s="396"/>
      <c r="AN61" s="396"/>
      <c r="AO61" s="396"/>
      <c r="AP61" s="396"/>
      <c r="AQ61" s="396"/>
      <c r="AR61" s="396"/>
      <c r="AS61" s="396"/>
      <c r="AT61" s="396"/>
      <c r="AU61" s="396"/>
      <c r="AV61" s="396"/>
      <c r="AW61" s="396"/>
      <c r="AX61" s="396"/>
      <c r="AY61" s="396"/>
      <c r="AZ61" s="396"/>
      <c r="BA61" s="396"/>
      <c r="BB61" s="396"/>
      <c r="BC61" s="396"/>
      <c r="BD61" s="396"/>
      <c r="BE61" s="396"/>
      <c r="BF61" s="137"/>
      <c r="BG61" s="425">
        <f>IF(OR(AND(SUM(BG48:BK60)=1000,BA40=""),SUM(BG48:BK60)=$BC$42),SUM(BG48:BK60),"ERRO")</f>
        <v>1000</v>
      </c>
      <c r="BH61" s="425"/>
      <c r="BI61" s="425"/>
      <c r="BJ61" s="425"/>
      <c r="BK61" s="425"/>
      <c r="BL61" s="138"/>
      <c r="CM61" s="43"/>
      <c r="CN61" s="43"/>
      <c r="CO61" s="54"/>
      <c r="CP61" s="45"/>
      <c r="CR61" s="54"/>
      <c r="CS61" s="55"/>
      <c r="CV61" s="1"/>
      <c r="CW61" s="1"/>
    </row>
    <row r="62" spans="1:111" ht="11.25" customHeight="1">
      <c r="A62" s="13" t="s">
        <v>38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CM62" s="43"/>
      <c r="CN62" s="43"/>
      <c r="CO62" s="54"/>
      <c r="CP62" s="45"/>
      <c r="CR62" s="54"/>
      <c r="CS62" s="55"/>
      <c r="CV62" s="1"/>
      <c r="CW62" s="1"/>
    </row>
    <row r="63" spans="1:111" ht="11.25" customHeight="1">
      <c r="A63" s="118"/>
      <c r="B63" s="119" t="s">
        <v>20</v>
      </c>
      <c r="C63" s="47"/>
      <c r="D63" s="47"/>
      <c r="E63" s="47"/>
      <c r="F63" s="47"/>
      <c r="G63" s="119" t="s">
        <v>34</v>
      </c>
      <c r="H63" s="47"/>
      <c r="I63" s="119"/>
      <c r="J63" s="47"/>
      <c r="K63" s="47"/>
      <c r="L63" s="47"/>
      <c r="M63" s="47"/>
      <c r="N63" s="47"/>
      <c r="O63" s="47"/>
      <c r="P63" s="47"/>
      <c r="Q63" s="119"/>
      <c r="R63" s="119"/>
      <c r="S63" s="47"/>
      <c r="T63" s="47"/>
      <c r="U63" s="119"/>
      <c r="V63" s="47"/>
      <c r="W63" s="119"/>
      <c r="X63" s="47"/>
      <c r="Y63" s="47"/>
      <c r="Z63" s="47"/>
      <c r="AA63" s="47"/>
      <c r="AB63" s="119" t="s">
        <v>39</v>
      </c>
      <c r="AC63" s="47"/>
      <c r="AD63" s="119"/>
      <c r="AE63" s="47"/>
      <c r="AF63" s="47"/>
      <c r="AG63" s="119"/>
      <c r="AH63" s="119" t="s">
        <v>20</v>
      </c>
      <c r="AI63" s="47"/>
      <c r="AJ63" s="47"/>
      <c r="AK63" s="47"/>
      <c r="AL63" s="47"/>
      <c r="AM63" s="119" t="s">
        <v>34</v>
      </c>
      <c r="AN63" s="47"/>
      <c r="AO63" s="119"/>
      <c r="AP63" s="47"/>
      <c r="AQ63" s="47"/>
      <c r="AR63" s="47"/>
      <c r="AS63" s="47"/>
      <c r="AT63" s="47"/>
      <c r="AU63" s="47"/>
      <c r="AV63" s="47"/>
      <c r="AW63" s="47"/>
      <c r="AX63" s="119"/>
      <c r="AY63" s="47"/>
      <c r="AZ63" s="47"/>
      <c r="BA63" s="47"/>
      <c r="BB63" s="47"/>
      <c r="BC63" s="119"/>
      <c r="BD63" s="81"/>
      <c r="BE63" s="47"/>
      <c r="BF63" s="47"/>
      <c r="BG63" s="47"/>
      <c r="BH63" s="119" t="s">
        <v>39</v>
      </c>
      <c r="BI63" s="47"/>
      <c r="BJ63" s="119"/>
      <c r="BK63" s="47"/>
      <c r="BL63" s="122"/>
      <c r="CM63" s="43"/>
      <c r="CN63" s="43"/>
      <c r="CO63" s="54"/>
      <c r="CP63" s="45"/>
      <c r="CR63" s="54"/>
      <c r="CS63" s="55"/>
      <c r="CV63" s="1"/>
      <c r="CW63" s="1"/>
    </row>
    <row r="64" spans="1:111" s="127" customFormat="1" ht="12" customHeight="1">
      <c r="A64" s="123"/>
      <c r="B64" s="393">
        <f t="shared" ref="B64:B69" ca="1" si="1">IF(G64=0," ",VLOOKUP(G64,garb,2))</f>
        <v>10</v>
      </c>
      <c r="C64" s="393"/>
      <c r="D64" s="393"/>
      <c r="E64" s="393"/>
      <c r="F64" s="139"/>
      <c r="G64" s="394" t="s">
        <v>103</v>
      </c>
      <c r="H64" s="394"/>
      <c r="I64" s="394"/>
      <c r="J64" s="394"/>
      <c r="K64" s="394"/>
      <c r="L64" s="394"/>
      <c r="M64" s="394"/>
      <c r="N64" s="394"/>
      <c r="O64" s="394"/>
      <c r="P64" s="394"/>
      <c r="Q64" s="394"/>
      <c r="R64" s="394"/>
      <c r="S64" s="394"/>
      <c r="T64" s="394"/>
      <c r="U64" s="394"/>
      <c r="V64" s="394"/>
      <c r="W64" s="394"/>
      <c r="X64" s="394"/>
      <c r="Y64" s="394"/>
      <c r="Z64" s="394"/>
      <c r="AA64" s="139"/>
      <c r="AB64" s="395">
        <v>5</v>
      </c>
      <c r="AC64" s="395"/>
      <c r="AD64" s="395"/>
      <c r="AE64" s="395"/>
      <c r="AF64" s="139"/>
      <c r="AG64" s="139"/>
      <c r="AH64" s="393" t="str">
        <f t="shared" ref="AH64:AH69" ca="1" si="2">IF(AM64=0," ",VLOOKUP(AM64,garb,2))</f>
        <v xml:space="preserve"> </v>
      </c>
      <c r="AI64" s="393"/>
      <c r="AJ64" s="393"/>
      <c r="AK64" s="393"/>
      <c r="AL64" s="139"/>
      <c r="AM64" s="394"/>
      <c r="AN64" s="394"/>
      <c r="AO64" s="394"/>
      <c r="AP64" s="394"/>
      <c r="AQ64" s="394"/>
      <c r="AR64" s="394"/>
      <c r="AS64" s="394"/>
      <c r="AT64" s="394"/>
      <c r="AU64" s="394"/>
      <c r="AV64" s="394"/>
      <c r="AW64" s="394"/>
      <c r="AX64" s="394"/>
      <c r="AY64" s="394"/>
      <c r="AZ64" s="394"/>
      <c r="BA64" s="394"/>
      <c r="BB64" s="394"/>
      <c r="BC64" s="394"/>
      <c r="BD64" s="394"/>
      <c r="BE64" s="394"/>
      <c r="BF64" s="394"/>
      <c r="BG64" s="139"/>
      <c r="BH64" s="395"/>
      <c r="BI64" s="395"/>
      <c r="BJ64" s="395"/>
      <c r="BK64" s="395"/>
      <c r="BL64" s="140"/>
      <c r="BM64" s="126"/>
      <c r="BN64" s="126"/>
      <c r="BO64" s="126"/>
      <c r="BP64" s="126"/>
      <c r="CM64" s="129"/>
      <c r="CN64" s="129"/>
      <c r="CO64" s="130"/>
      <c r="CP64" s="131"/>
      <c r="CR64" s="130"/>
      <c r="CS64" s="132"/>
    </row>
    <row r="65" spans="1:143" s="127" customFormat="1" ht="12" customHeight="1">
      <c r="A65" s="123"/>
      <c r="B65" s="393">
        <f t="shared" ca="1" si="1"/>
        <v>21</v>
      </c>
      <c r="C65" s="393"/>
      <c r="D65" s="393"/>
      <c r="E65" s="393"/>
      <c r="F65" s="139"/>
      <c r="G65" s="394" t="s">
        <v>85</v>
      </c>
      <c r="H65" s="394"/>
      <c r="I65" s="394"/>
      <c r="J65" s="394"/>
      <c r="K65" s="394"/>
      <c r="L65" s="394"/>
      <c r="M65" s="394"/>
      <c r="N65" s="394"/>
      <c r="O65" s="394"/>
      <c r="P65" s="394"/>
      <c r="Q65" s="394"/>
      <c r="R65" s="394"/>
      <c r="S65" s="394"/>
      <c r="T65" s="394"/>
      <c r="U65" s="394"/>
      <c r="V65" s="394"/>
      <c r="W65" s="394"/>
      <c r="X65" s="394"/>
      <c r="Y65" s="394"/>
      <c r="Z65" s="394"/>
      <c r="AA65" s="139"/>
      <c r="AB65" s="395">
        <v>20</v>
      </c>
      <c r="AC65" s="395"/>
      <c r="AD65" s="395"/>
      <c r="AE65" s="395"/>
      <c r="AF65" s="139"/>
      <c r="AG65" s="139"/>
      <c r="AH65" s="393" t="str">
        <f t="shared" ca="1" si="2"/>
        <v xml:space="preserve"> </v>
      </c>
      <c r="AI65" s="393"/>
      <c r="AJ65" s="393"/>
      <c r="AK65" s="393"/>
      <c r="AL65" s="139"/>
      <c r="AM65" s="394"/>
      <c r="AN65" s="394"/>
      <c r="AO65" s="394"/>
      <c r="AP65" s="394"/>
      <c r="AQ65" s="394"/>
      <c r="AR65" s="394"/>
      <c r="AS65" s="394"/>
      <c r="AT65" s="394"/>
      <c r="AU65" s="394"/>
      <c r="AV65" s="394"/>
      <c r="AW65" s="394"/>
      <c r="AX65" s="394"/>
      <c r="AY65" s="394"/>
      <c r="AZ65" s="394"/>
      <c r="BA65" s="394"/>
      <c r="BB65" s="394"/>
      <c r="BC65" s="394"/>
      <c r="BD65" s="394"/>
      <c r="BE65" s="394"/>
      <c r="BF65" s="394"/>
      <c r="BG65" s="139"/>
      <c r="BH65" s="395"/>
      <c r="BI65" s="395"/>
      <c r="BJ65" s="395"/>
      <c r="BK65" s="395"/>
      <c r="BL65" s="140"/>
      <c r="BM65" s="126"/>
      <c r="BN65" s="126"/>
      <c r="BO65" s="126"/>
      <c r="BP65" s="126"/>
      <c r="CM65" s="129"/>
      <c r="CN65" s="129"/>
      <c r="CO65" s="130"/>
      <c r="CP65" s="131"/>
      <c r="CR65" s="130"/>
      <c r="CS65" s="132"/>
    </row>
    <row r="66" spans="1:143" s="127" customFormat="1" ht="12" customHeight="1">
      <c r="A66" s="123"/>
      <c r="B66" s="393">
        <f t="shared" ca="1" si="1"/>
        <v>24</v>
      </c>
      <c r="C66" s="393"/>
      <c r="D66" s="393"/>
      <c r="E66" s="393"/>
      <c r="F66" s="139"/>
      <c r="G66" s="394" t="s">
        <v>104</v>
      </c>
      <c r="H66" s="394"/>
      <c r="I66" s="394"/>
      <c r="J66" s="394"/>
      <c r="K66" s="394"/>
      <c r="L66" s="394"/>
      <c r="M66" s="394"/>
      <c r="N66" s="394"/>
      <c r="O66" s="394"/>
      <c r="P66" s="394"/>
      <c r="Q66" s="394"/>
      <c r="R66" s="394"/>
      <c r="S66" s="394"/>
      <c r="T66" s="394"/>
      <c r="U66" s="394"/>
      <c r="V66" s="394"/>
      <c r="W66" s="394"/>
      <c r="X66" s="394"/>
      <c r="Y66" s="394"/>
      <c r="Z66" s="394"/>
      <c r="AA66" s="139"/>
      <c r="AB66" s="395">
        <v>15</v>
      </c>
      <c r="AC66" s="395"/>
      <c r="AD66" s="395"/>
      <c r="AE66" s="395"/>
      <c r="AF66" s="139"/>
      <c r="AG66" s="139"/>
      <c r="AH66" s="393" t="str">
        <f t="shared" ca="1" si="2"/>
        <v xml:space="preserve"> </v>
      </c>
      <c r="AI66" s="393"/>
      <c r="AJ66" s="393"/>
      <c r="AK66" s="393"/>
      <c r="AL66" s="139"/>
      <c r="AM66" s="394"/>
      <c r="AN66" s="394"/>
      <c r="AO66" s="394"/>
      <c r="AP66" s="394"/>
      <c r="AQ66" s="394"/>
      <c r="AR66" s="394"/>
      <c r="AS66" s="394"/>
      <c r="AT66" s="394"/>
      <c r="AU66" s="394"/>
      <c r="AV66" s="394"/>
      <c r="AW66" s="394"/>
      <c r="AX66" s="394"/>
      <c r="AY66" s="394"/>
      <c r="AZ66" s="394"/>
      <c r="BA66" s="394"/>
      <c r="BB66" s="394"/>
      <c r="BC66" s="394"/>
      <c r="BD66" s="394"/>
      <c r="BE66" s="394"/>
      <c r="BF66" s="394"/>
      <c r="BG66" s="139"/>
      <c r="BH66" s="395"/>
      <c r="BI66" s="395"/>
      <c r="BJ66" s="395"/>
      <c r="BK66" s="395"/>
      <c r="BL66" s="140"/>
      <c r="BM66" s="126"/>
      <c r="BN66" s="126"/>
      <c r="BO66" s="126"/>
      <c r="BP66" s="126"/>
      <c r="CM66" s="129"/>
      <c r="CN66" s="129"/>
      <c r="CO66" s="130"/>
      <c r="CP66" s="131"/>
      <c r="CR66" s="130"/>
      <c r="CS66" s="132"/>
    </row>
    <row r="67" spans="1:143" ht="12" customHeight="1">
      <c r="A67" s="133"/>
      <c r="B67" s="390" t="str">
        <f t="shared" ca="1" si="1"/>
        <v xml:space="preserve"> </v>
      </c>
      <c r="C67" s="390"/>
      <c r="D67" s="390"/>
      <c r="E67" s="390"/>
      <c r="F67" s="67"/>
      <c r="G67" s="391"/>
      <c r="H67" s="391"/>
      <c r="I67" s="391"/>
      <c r="J67" s="391"/>
      <c r="K67" s="391"/>
      <c r="L67" s="391"/>
      <c r="M67" s="391"/>
      <c r="N67" s="391"/>
      <c r="O67" s="391"/>
      <c r="P67" s="391"/>
      <c r="Q67" s="391"/>
      <c r="R67" s="391"/>
      <c r="S67" s="391"/>
      <c r="T67" s="391"/>
      <c r="U67" s="391"/>
      <c r="V67" s="391"/>
      <c r="W67" s="391"/>
      <c r="X67" s="391"/>
      <c r="Y67" s="391"/>
      <c r="Z67" s="391"/>
      <c r="AA67" s="67"/>
      <c r="AB67" s="392"/>
      <c r="AC67" s="392"/>
      <c r="AD67" s="392"/>
      <c r="AE67" s="392"/>
      <c r="AF67" s="67"/>
      <c r="AG67" s="67"/>
      <c r="AH67" s="390" t="str">
        <f t="shared" ca="1" si="2"/>
        <v xml:space="preserve"> </v>
      </c>
      <c r="AI67" s="390"/>
      <c r="AJ67" s="390"/>
      <c r="AK67" s="390"/>
      <c r="AL67" s="67"/>
      <c r="AM67" s="391"/>
      <c r="AN67" s="391"/>
      <c r="AO67" s="391"/>
      <c r="AP67" s="391"/>
      <c r="AQ67" s="391"/>
      <c r="AR67" s="391"/>
      <c r="AS67" s="391"/>
      <c r="AT67" s="391"/>
      <c r="AU67" s="391"/>
      <c r="AV67" s="391"/>
      <c r="AW67" s="391"/>
      <c r="AX67" s="391"/>
      <c r="AY67" s="391"/>
      <c r="AZ67" s="391"/>
      <c r="BA67" s="391"/>
      <c r="BB67" s="391"/>
      <c r="BC67" s="391"/>
      <c r="BD67" s="391"/>
      <c r="BE67" s="391"/>
      <c r="BF67" s="391"/>
      <c r="BG67" s="67"/>
      <c r="BH67" s="392"/>
      <c r="BI67" s="392"/>
      <c r="BJ67" s="392"/>
      <c r="BK67" s="392"/>
      <c r="BL67" s="141"/>
      <c r="CM67" s="43"/>
      <c r="CN67" s="43"/>
      <c r="CO67" s="54"/>
      <c r="CP67" s="45"/>
      <c r="CR67" s="54"/>
      <c r="CS67" s="55"/>
      <c r="CV67" s="1"/>
      <c r="CW67" s="1"/>
    </row>
    <row r="68" spans="1:143" ht="12" customHeight="1">
      <c r="A68" s="133"/>
      <c r="B68" s="390" t="str">
        <f t="shared" ca="1" si="1"/>
        <v xml:space="preserve"> </v>
      </c>
      <c r="C68" s="390"/>
      <c r="D68" s="390"/>
      <c r="E68" s="390"/>
      <c r="F68" s="67"/>
      <c r="G68" s="391"/>
      <c r="H68" s="391"/>
      <c r="I68" s="391"/>
      <c r="J68" s="391"/>
      <c r="K68" s="391"/>
      <c r="L68" s="391"/>
      <c r="M68" s="391"/>
      <c r="N68" s="391"/>
      <c r="O68" s="391"/>
      <c r="P68" s="391"/>
      <c r="Q68" s="391"/>
      <c r="R68" s="391"/>
      <c r="S68" s="391"/>
      <c r="T68" s="391"/>
      <c r="U68" s="391"/>
      <c r="V68" s="391"/>
      <c r="W68" s="391"/>
      <c r="X68" s="391"/>
      <c r="Y68" s="391"/>
      <c r="Z68" s="391"/>
      <c r="AA68" s="67"/>
      <c r="AB68" s="392"/>
      <c r="AC68" s="392"/>
      <c r="AD68" s="392"/>
      <c r="AE68" s="392"/>
      <c r="AF68" s="67"/>
      <c r="AG68" s="67"/>
      <c r="AH68" s="390" t="str">
        <f t="shared" ca="1" si="2"/>
        <v xml:space="preserve"> </v>
      </c>
      <c r="AI68" s="390"/>
      <c r="AJ68" s="390"/>
      <c r="AK68" s="390"/>
      <c r="AL68" s="67"/>
      <c r="AM68" s="391"/>
      <c r="AN68" s="391"/>
      <c r="AO68" s="391"/>
      <c r="AP68" s="391"/>
      <c r="AQ68" s="391"/>
      <c r="AR68" s="391"/>
      <c r="AS68" s="391"/>
      <c r="AT68" s="391"/>
      <c r="AU68" s="391"/>
      <c r="AV68" s="391"/>
      <c r="AW68" s="391"/>
      <c r="AX68" s="391"/>
      <c r="AY68" s="391"/>
      <c r="AZ68" s="391"/>
      <c r="BA68" s="391"/>
      <c r="BB68" s="391"/>
      <c r="BC68" s="391"/>
      <c r="BD68" s="391"/>
      <c r="BE68" s="391"/>
      <c r="BF68" s="391"/>
      <c r="BG68" s="67"/>
      <c r="BH68" s="392"/>
      <c r="BI68" s="392"/>
      <c r="BJ68" s="392"/>
      <c r="BK68" s="392"/>
      <c r="BL68" s="141"/>
      <c r="CM68" s="43"/>
      <c r="CN68" s="43"/>
      <c r="CO68" s="54"/>
      <c r="CP68" s="45"/>
      <c r="CR68" s="54"/>
      <c r="CS68" s="55"/>
      <c r="CV68" s="1"/>
      <c r="CW68" s="1"/>
    </row>
    <row r="69" spans="1:143" ht="12" customHeight="1">
      <c r="A69" s="133"/>
      <c r="B69" s="390" t="str">
        <f t="shared" ca="1" si="1"/>
        <v xml:space="preserve"> </v>
      </c>
      <c r="C69" s="390"/>
      <c r="D69" s="390"/>
      <c r="E69" s="390"/>
      <c r="F69" s="67"/>
      <c r="G69" s="391"/>
      <c r="H69" s="391"/>
      <c r="I69" s="391"/>
      <c r="J69" s="391"/>
      <c r="K69" s="391"/>
      <c r="L69" s="391"/>
      <c r="M69" s="391"/>
      <c r="N69" s="391"/>
      <c r="O69" s="391"/>
      <c r="P69" s="391"/>
      <c r="Q69" s="391"/>
      <c r="R69" s="391"/>
      <c r="S69" s="391"/>
      <c r="T69" s="391"/>
      <c r="U69" s="391"/>
      <c r="V69" s="391"/>
      <c r="W69" s="391"/>
      <c r="X69" s="391"/>
      <c r="Y69" s="391"/>
      <c r="Z69" s="391"/>
      <c r="AA69" s="67"/>
      <c r="AB69" s="392"/>
      <c r="AC69" s="392"/>
      <c r="AD69" s="392"/>
      <c r="AE69" s="392"/>
      <c r="AF69" s="67"/>
      <c r="AG69" s="67"/>
      <c r="AH69" s="390" t="str">
        <f t="shared" ca="1" si="2"/>
        <v xml:space="preserve"> </v>
      </c>
      <c r="AI69" s="390"/>
      <c r="AJ69" s="390"/>
      <c r="AK69" s="390"/>
      <c r="AL69" s="67"/>
      <c r="AM69" s="391"/>
      <c r="AN69" s="391"/>
      <c r="AO69" s="391"/>
      <c r="AP69" s="391"/>
      <c r="AQ69" s="391"/>
      <c r="AR69" s="391"/>
      <c r="AS69" s="391"/>
      <c r="AT69" s="391"/>
      <c r="AU69" s="391"/>
      <c r="AV69" s="391"/>
      <c r="AW69" s="391"/>
      <c r="AX69" s="391"/>
      <c r="AY69" s="391"/>
      <c r="AZ69" s="391"/>
      <c r="BA69" s="391"/>
      <c r="BB69" s="391"/>
      <c r="BC69" s="391"/>
      <c r="BD69" s="391"/>
      <c r="BE69" s="391"/>
      <c r="BF69" s="391"/>
      <c r="BG69" s="67"/>
      <c r="BH69" s="392"/>
      <c r="BI69" s="392"/>
      <c r="BJ69" s="392"/>
      <c r="BK69" s="392"/>
      <c r="BL69" s="141"/>
      <c r="CM69" s="43"/>
      <c r="CN69" s="43"/>
      <c r="CO69" s="54"/>
      <c r="CP69" s="45"/>
      <c r="CR69" s="54"/>
      <c r="CS69" s="55"/>
      <c r="CV69" s="1"/>
      <c r="CW69" s="1"/>
    </row>
    <row r="70" spans="1:143" ht="4.5" customHeight="1">
      <c r="A70" s="133"/>
      <c r="B70" s="10"/>
      <c r="C70" s="10"/>
      <c r="D70" s="10"/>
      <c r="E70" s="10"/>
      <c r="F70" s="67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67"/>
      <c r="AB70" s="67"/>
      <c r="AC70" s="67"/>
      <c r="AD70" s="67"/>
      <c r="AE70" s="67"/>
      <c r="AF70" s="67"/>
      <c r="AG70" s="67"/>
      <c r="AH70" s="10"/>
      <c r="AI70" s="10"/>
      <c r="AJ70" s="10"/>
      <c r="AK70" s="10"/>
      <c r="AL70" s="67"/>
      <c r="AM70" s="96"/>
      <c r="AN70" s="96"/>
      <c r="AO70" s="96"/>
      <c r="AP70" s="96"/>
      <c r="AQ70" s="96"/>
      <c r="AR70" s="96"/>
      <c r="AS70" s="96"/>
      <c r="AT70" s="96"/>
      <c r="AU70" s="96"/>
      <c r="AV70" s="96"/>
      <c r="AW70" s="96"/>
      <c r="AX70" s="96"/>
      <c r="AY70" s="96"/>
      <c r="AZ70" s="96"/>
      <c r="BA70" s="96"/>
      <c r="BB70" s="96"/>
      <c r="BC70" s="96"/>
      <c r="BD70" s="96"/>
      <c r="BE70" s="96"/>
      <c r="BF70" s="96"/>
      <c r="BG70" s="67"/>
      <c r="BH70" s="67"/>
      <c r="BI70" s="67"/>
      <c r="BJ70" s="67"/>
      <c r="BK70" s="67"/>
      <c r="BL70" s="141"/>
      <c r="CM70" s="43"/>
      <c r="CN70" s="43"/>
      <c r="CO70" s="54"/>
      <c r="CP70" s="45"/>
      <c r="CR70" s="54"/>
      <c r="CS70" s="55"/>
      <c r="CV70" s="1"/>
      <c r="CW70" s="1"/>
    </row>
    <row r="71" spans="1:143" ht="11.25" customHeight="1">
      <c r="A71" s="133"/>
      <c r="B71" s="52" t="s">
        <v>40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141"/>
      <c r="CM71" s="43"/>
      <c r="CN71" s="43"/>
      <c r="CO71" s="54"/>
      <c r="CP71" s="45"/>
      <c r="CR71" s="54"/>
      <c r="CS71" s="55"/>
      <c r="CV71" s="1"/>
      <c r="CW71" s="1"/>
    </row>
    <row r="72" spans="1:143" ht="9" customHeight="1">
      <c r="A72" s="133"/>
      <c r="B72" s="52" t="s">
        <v>41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AQ72" s="52" t="s">
        <v>42</v>
      </c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141"/>
      <c r="CM72" s="43"/>
      <c r="CN72" s="43"/>
      <c r="CO72" s="54"/>
      <c r="CP72" s="45"/>
      <c r="CR72" s="54"/>
      <c r="CS72" s="55"/>
      <c r="CV72" s="1"/>
      <c r="CW72" s="1"/>
    </row>
    <row r="73" spans="1:143" s="97" customFormat="1" ht="12.75" customHeight="1">
      <c r="A73" s="93"/>
      <c r="B73" s="386"/>
      <c r="C73" s="386"/>
      <c r="D73" s="386"/>
      <c r="E73" s="386"/>
      <c r="F73" s="386"/>
      <c r="G73" s="386"/>
      <c r="H73" s="386"/>
      <c r="I73" s="386"/>
      <c r="J73" s="386"/>
      <c r="K73" s="386"/>
      <c r="L73" s="386"/>
      <c r="M73" s="386"/>
      <c r="N73" s="386"/>
      <c r="O73" s="386"/>
      <c r="P73" s="386"/>
      <c r="Q73" s="386"/>
      <c r="R73" s="386"/>
      <c r="S73" s="386"/>
      <c r="T73" s="386"/>
      <c r="U73" s="386"/>
      <c r="V73" s="386"/>
      <c r="W73" s="386"/>
      <c r="X73" s="386"/>
      <c r="Y73" s="386"/>
      <c r="Z73" s="386"/>
      <c r="AA73" s="386"/>
      <c r="AB73" s="386"/>
      <c r="AC73" s="386"/>
      <c r="AD73" s="386"/>
      <c r="AE73" s="386"/>
      <c r="AF73" s="386"/>
      <c r="AG73" s="386"/>
      <c r="AH73" s="386"/>
      <c r="AI73" s="386"/>
      <c r="AJ73" s="386"/>
      <c r="AK73" s="386"/>
      <c r="AL73" s="386"/>
      <c r="AM73" s="386"/>
      <c r="AN73" s="386"/>
      <c r="AO73" s="386"/>
      <c r="AQ73" s="142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4"/>
      <c r="BL73" s="98"/>
      <c r="BM73" s="8"/>
      <c r="BN73" s="8"/>
      <c r="BO73" s="8"/>
      <c r="BP73" s="8"/>
      <c r="CM73" s="101"/>
      <c r="CN73" s="101"/>
      <c r="CO73" s="102"/>
      <c r="CP73" s="103"/>
      <c r="CR73" s="102"/>
      <c r="CS73" s="104"/>
      <c r="CX73" s="106"/>
      <c r="CY73" s="106"/>
      <c r="CZ73" s="106"/>
      <c r="DA73" s="106"/>
      <c r="DB73" s="106"/>
      <c r="DC73" s="106"/>
      <c r="DD73" s="106"/>
      <c r="DE73" s="106"/>
      <c r="DF73" s="106"/>
      <c r="DG73" s="106"/>
      <c r="DH73" s="106"/>
      <c r="DI73" s="106"/>
      <c r="DJ73" s="106"/>
      <c r="DK73" s="106"/>
      <c r="DL73" s="106"/>
      <c r="DM73" s="106"/>
      <c r="DN73" s="106"/>
      <c r="DO73" s="106"/>
      <c r="DP73" s="106"/>
      <c r="DQ73" s="106"/>
      <c r="DR73" s="106"/>
      <c r="DS73" s="106"/>
      <c r="DT73" s="106"/>
      <c r="DU73" s="106"/>
      <c r="DV73" s="106"/>
      <c r="DW73" s="106"/>
      <c r="DX73" s="106"/>
      <c r="DY73" s="106"/>
      <c r="DZ73" s="106"/>
      <c r="EA73" s="106"/>
      <c r="EB73" s="106"/>
      <c r="EC73" s="106"/>
      <c r="ED73" s="106"/>
      <c r="EE73" s="106"/>
      <c r="EF73" s="106"/>
      <c r="EG73" s="106"/>
      <c r="EH73" s="106"/>
      <c r="EI73" s="106"/>
      <c r="EJ73" s="106"/>
      <c r="EK73" s="106"/>
      <c r="EL73" s="106"/>
      <c r="EM73" s="106"/>
    </row>
    <row r="74" spans="1:143" ht="3.75" customHeight="1">
      <c r="A74" s="133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7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2"/>
      <c r="AR74" s="2"/>
      <c r="AS74" s="96"/>
      <c r="AT74" s="96"/>
      <c r="AU74" s="96"/>
      <c r="AV74" s="96"/>
      <c r="AW74" s="96"/>
      <c r="AX74" s="96"/>
      <c r="AY74" s="96"/>
      <c r="AZ74" s="96"/>
      <c r="BA74" s="96"/>
      <c r="BB74" s="96"/>
      <c r="BC74" s="96"/>
      <c r="BD74" s="96"/>
      <c r="BE74" s="96"/>
      <c r="BF74" s="96"/>
      <c r="BG74" s="96"/>
      <c r="BH74" s="96"/>
      <c r="BI74" s="96"/>
      <c r="BJ74" s="96"/>
      <c r="BK74" s="96"/>
      <c r="BL74" s="141"/>
      <c r="CM74" s="43"/>
      <c r="CN74" s="43"/>
      <c r="CO74" s="54"/>
      <c r="CP74" s="45"/>
      <c r="CR74" s="54"/>
      <c r="CS74" s="55"/>
      <c r="CV74" s="1"/>
      <c r="CW74" s="1"/>
    </row>
    <row r="75" spans="1:143" ht="6.75" customHeight="1">
      <c r="A75" s="133"/>
      <c r="B75" s="52" t="s">
        <v>43</v>
      </c>
      <c r="C75" s="5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52" t="s">
        <v>44</v>
      </c>
      <c r="X75" s="5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96"/>
      <c r="AQ75" s="2"/>
      <c r="AR75" s="2"/>
      <c r="AS75" s="96"/>
      <c r="AT75" s="96"/>
      <c r="AU75" s="96"/>
      <c r="AV75" s="96"/>
      <c r="AW75" s="96"/>
      <c r="AX75" s="96"/>
      <c r="AY75" s="96"/>
      <c r="AZ75" s="96"/>
      <c r="BA75" s="96"/>
      <c r="BB75" s="96"/>
      <c r="BC75" s="96"/>
      <c r="BD75" s="96"/>
      <c r="BE75" s="96"/>
      <c r="BF75" s="96"/>
      <c r="BG75" s="96"/>
      <c r="BH75" s="96"/>
      <c r="BI75" s="96"/>
      <c r="BJ75" s="96"/>
      <c r="BK75" s="96"/>
      <c r="BL75" s="141"/>
      <c r="CM75" s="43"/>
      <c r="CN75" s="43"/>
      <c r="CO75" s="54"/>
      <c r="CP75" s="45"/>
      <c r="CR75" s="54"/>
      <c r="CS75" s="55"/>
      <c r="CV75" s="1"/>
      <c r="CW75" s="1"/>
    </row>
    <row r="76" spans="1:143" s="97" customFormat="1" ht="12.75" customHeight="1">
      <c r="A76" s="93"/>
      <c r="B76" s="386"/>
      <c r="C76" s="386"/>
      <c r="D76" s="386"/>
      <c r="E76" s="386"/>
      <c r="F76" s="386"/>
      <c r="G76" s="386"/>
      <c r="H76" s="386"/>
      <c r="I76" s="386"/>
      <c r="J76" s="386"/>
      <c r="K76" s="386"/>
      <c r="L76" s="386"/>
      <c r="M76" s="386"/>
      <c r="N76" s="386"/>
      <c r="O76" s="386"/>
      <c r="P76" s="386"/>
      <c r="Q76" s="386"/>
      <c r="R76" s="386"/>
      <c r="S76" s="386"/>
      <c r="T76" s="386"/>
      <c r="U76" s="8"/>
      <c r="V76" s="8"/>
      <c r="W76" s="386"/>
      <c r="X76" s="386"/>
      <c r="Y76" s="386"/>
      <c r="Z76" s="386"/>
      <c r="AA76" s="386"/>
      <c r="AB76" s="386"/>
      <c r="AC76" s="386"/>
      <c r="AD76" s="386"/>
      <c r="AE76" s="386"/>
      <c r="AF76" s="386"/>
      <c r="AG76" s="386"/>
      <c r="AH76" s="386"/>
      <c r="AI76" s="386"/>
      <c r="AJ76" s="386"/>
      <c r="AK76" s="386"/>
      <c r="AL76" s="386"/>
      <c r="AM76" s="386"/>
      <c r="AN76" s="386"/>
      <c r="AO76" s="386"/>
      <c r="AP76" s="386"/>
      <c r="AQ76" s="386"/>
      <c r="AR76" s="386"/>
      <c r="AS76" s="386"/>
      <c r="AT76" s="386"/>
      <c r="AU76" s="386"/>
      <c r="AV76" s="386"/>
      <c r="AW76" s="386"/>
      <c r="AX76" s="386"/>
      <c r="AY76" s="386"/>
      <c r="AZ76" s="386"/>
      <c r="BA76" s="386"/>
      <c r="BB76" s="386"/>
      <c r="BC76" s="386"/>
      <c r="BD76" s="386"/>
      <c r="BE76" s="386"/>
      <c r="BF76" s="386"/>
      <c r="BG76" s="386"/>
      <c r="BH76" s="386"/>
      <c r="BI76" s="386"/>
      <c r="BJ76" s="386"/>
      <c r="BK76" s="386"/>
      <c r="BL76" s="98"/>
      <c r="BM76" s="8"/>
      <c r="BN76" s="8"/>
      <c r="BO76" s="8"/>
      <c r="BP76" s="8"/>
      <c r="CM76" s="101"/>
      <c r="CN76" s="101"/>
      <c r="CO76" s="102"/>
      <c r="CP76" s="103"/>
      <c r="CR76" s="102"/>
      <c r="CS76" s="104"/>
      <c r="CX76" s="106"/>
      <c r="CY76" s="106"/>
      <c r="CZ76" s="106"/>
      <c r="DA76" s="106"/>
      <c r="DB76" s="106"/>
      <c r="DC76" s="106"/>
      <c r="DD76" s="106"/>
      <c r="DE76" s="106"/>
      <c r="DF76" s="106"/>
      <c r="DG76" s="106"/>
      <c r="DH76" s="106"/>
      <c r="DI76" s="106"/>
      <c r="DJ76" s="106"/>
      <c r="DK76" s="106"/>
      <c r="DL76" s="106"/>
      <c r="DM76" s="106"/>
      <c r="DN76" s="106"/>
      <c r="DO76" s="106"/>
      <c r="DP76" s="106"/>
      <c r="DQ76" s="106"/>
      <c r="DR76" s="106"/>
      <c r="DS76" s="106"/>
      <c r="DT76" s="106"/>
      <c r="DU76" s="106"/>
      <c r="DV76" s="106"/>
      <c r="DW76" s="106"/>
      <c r="DX76" s="106"/>
      <c r="DY76" s="106"/>
      <c r="DZ76" s="106"/>
      <c r="EA76" s="106"/>
      <c r="EB76" s="106"/>
      <c r="EC76" s="106"/>
      <c r="ED76" s="106"/>
      <c r="EE76" s="106"/>
      <c r="EF76" s="106"/>
      <c r="EG76" s="106"/>
      <c r="EH76" s="106"/>
      <c r="EI76" s="106"/>
      <c r="EJ76" s="106"/>
      <c r="EK76" s="106"/>
      <c r="EL76" s="106"/>
      <c r="EM76" s="106"/>
    </row>
    <row r="77" spans="1:143" ht="4.5" customHeight="1">
      <c r="A77" s="73"/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42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6"/>
      <c r="AR77" s="6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74"/>
      <c r="CM77" s="43"/>
      <c r="CN77" s="43"/>
      <c r="CO77" s="54"/>
      <c r="CP77" s="45"/>
      <c r="CR77" s="54"/>
      <c r="CS77" s="55"/>
      <c r="CV77" s="1"/>
      <c r="CW77" s="1"/>
    </row>
    <row r="78" spans="1:143" ht="3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47"/>
      <c r="R78" s="47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CM78" s="43"/>
      <c r="CN78" s="43"/>
      <c r="CO78" s="54"/>
      <c r="CP78" s="45"/>
      <c r="CR78" s="54"/>
      <c r="CS78" s="55"/>
      <c r="CV78" s="1"/>
      <c r="CW78" s="1"/>
    </row>
    <row r="79" spans="1:143" ht="9.75" customHeight="1">
      <c r="A79" s="13" t="s">
        <v>45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145"/>
      <c r="R79" s="145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CM79" s="43"/>
      <c r="CN79" s="43"/>
      <c r="CO79" s="54"/>
      <c r="CP79" s="45"/>
      <c r="CR79" s="54"/>
      <c r="CS79" s="55"/>
      <c r="CV79" s="1"/>
      <c r="CW79" s="1"/>
    </row>
    <row r="80" spans="1:143" ht="12" customHeight="1">
      <c r="A80" s="118"/>
      <c r="B80" s="119" t="s">
        <v>46</v>
      </c>
      <c r="C80" s="47"/>
      <c r="D80" s="47"/>
      <c r="E80" s="47"/>
      <c r="F80" s="47"/>
      <c r="G80" s="47"/>
      <c r="H80" s="47"/>
      <c r="I80" s="47"/>
      <c r="J80" s="119" t="s">
        <v>47</v>
      </c>
      <c r="K80" s="47"/>
      <c r="L80" s="119"/>
      <c r="M80" s="47"/>
      <c r="N80" s="47"/>
      <c r="O80" s="47"/>
      <c r="P80" s="47"/>
      <c r="Q80" s="146"/>
      <c r="R80" s="146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119" t="s">
        <v>48</v>
      </c>
      <c r="AD80" s="47"/>
      <c r="AE80" s="47"/>
      <c r="AF80" s="119"/>
      <c r="AG80" s="119"/>
      <c r="AH80" s="119"/>
      <c r="AI80" s="119"/>
      <c r="AJ80" s="119"/>
      <c r="AK80" s="119"/>
      <c r="AL80" s="119"/>
      <c r="AM80" s="119"/>
      <c r="AN80" s="119"/>
      <c r="AO80" s="119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147"/>
      <c r="BD80" s="47"/>
      <c r="BE80" s="47"/>
      <c r="BF80" s="47"/>
      <c r="BG80" s="47"/>
      <c r="BH80" s="47"/>
      <c r="BI80" s="47"/>
      <c r="BJ80" s="47"/>
      <c r="BK80" s="47"/>
      <c r="BL80" s="122"/>
      <c r="CM80" s="43"/>
      <c r="CN80" s="43"/>
      <c r="CO80" s="54"/>
      <c r="CP80" s="45"/>
      <c r="CR80" s="54"/>
      <c r="CS80" s="55"/>
      <c r="CV80" s="1"/>
      <c r="CW80" s="1"/>
    </row>
    <row r="81" spans="1:101" ht="12.75" customHeight="1">
      <c r="A81" s="133"/>
      <c r="B81" s="387" t="str">
        <f>IF(J81=0," ",VLOOKUP(J81,pa,2))</f>
        <v xml:space="preserve"> </v>
      </c>
      <c r="C81" s="387"/>
      <c r="D81" s="387"/>
      <c r="E81" s="387"/>
      <c r="F81" s="387"/>
      <c r="G81" s="387"/>
      <c r="H81" s="2"/>
      <c r="I81" s="2"/>
      <c r="J81" s="386"/>
      <c r="K81" s="386"/>
      <c r="L81" s="386"/>
      <c r="M81" s="386"/>
      <c r="N81" s="386"/>
      <c r="O81" s="386"/>
      <c r="P81" s="386"/>
      <c r="Q81" s="386"/>
      <c r="R81" s="386"/>
      <c r="S81" s="386"/>
      <c r="T81" s="386"/>
      <c r="U81" s="386"/>
      <c r="V81" s="386"/>
      <c r="W81" s="386"/>
      <c r="X81" s="386"/>
      <c r="Y81" s="386"/>
      <c r="Z81" s="386"/>
      <c r="AA81" s="386"/>
      <c r="AB81" s="148"/>
      <c r="AC81" s="386"/>
      <c r="AD81" s="386"/>
      <c r="AE81" s="386"/>
      <c r="AF81" s="386"/>
      <c r="AG81" s="386"/>
      <c r="AH81" s="386"/>
      <c r="AI81" s="386"/>
      <c r="AJ81" s="386"/>
      <c r="AK81" s="386"/>
      <c r="AL81" s="386"/>
      <c r="AM81" s="386"/>
      <c r="AN81" s="386"/>
      <c r="AO81" s="386"/>
      <c r="AP81" s="386"/>
      <c r="AQ81" s="386"/>
      <c r="AR81" s="386"/>
      <c r="AS81" s="386"/>
      <c r="AT81" s="386"/>
      <c r="AU81" s="386"/>
      <c r="AV81" s="386"/>
      <c r="AW81" s="386"/>
      <c r="AX81" s="386"/>
      <c r="AY81" s="386"/>
      <c r="AZ81" s="386"/>
      <c r="BA81" s="386"/>
      <c r="BB81" s="386"/>
      <c r="BC81" s="386"/>
      <c r="BD81" s="386"/>
      <c r="BE81" s="386"/>
      <c r="BF81" s="386"/>
      <c r="BG81" s="386"/>
      <c r="BH81" s="386"/>
      <c r="BI81" s="386"/>
      <c r="BJ81" s="386"/>
      <c r="BK81" s="386"/>
      <c r="BL81" s="141"/>
      <c r="CM81" s="43"/>
      <c r="CN81" s="43"/>
      <c r="CO81" s="54"/>
      <c r="CP81" s="45"/>
      <c r="CR81" s="54"/>
      <c r="CS81" s="55"/>
      <c r="CV81" s="1"/>
      <c r="CW81" s="1"/>
    </row>
    <row r="82" spans="1:101" ht="10.5" customHeight="1">
      <c r="A82" s="149"/>
      <c r="B82" s="52" t="s">
        <v>49</v>
      </c>
      <c r="C82" s="2"/>
      <c r="D82" s="2"/>
      <c r="E82" s="2"/>
      <c r="F82" s="2"/>
      <c r="G82" s="2"/>
      <c r="H82" s="2"/>
      <c r="I82" s="2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52"/>
      <c r="AG82" s="52"/>
      <c r="AH82" s="52"/>
      <c r="AI82" s="52"/>
      <c r="AJ82" s="52"/>
      <c r="AK82" s="52"/>
      <c r="AL82" s="52"/>
      <c r="AM82" s="52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5"/>
      <c r="BG82" s="145"/>
      <c r="BH82" s="145"/>
      <c r="BI82" s="145"/>
      <c r="BJ82" s="145"/>
      <c r="BK82" s="145"/>
      <c r="BL82" s="141"/>
      <c r="CM82" s="43"/>
      <c r="CN82" s="43"/>
      <c r="CO82" s="54"/>
      <c r="CP82" s="45"/>
      <c r="CR82" s="54"/>
      <c r="CS82" s="55"/>
      <c r="CV82" s="1"/>
      <c r="CW82" s="1"/>
    </row>
    <row r="83" spans="1:101" ht="3.75" customHeight="1">
      <c r="A83" s="73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74"/>
      <c r="BN83" s="8"/>
      <c r="CM83" s="43"/>
      <c r="CN83" s="43"/>
      <c r="CO83" s="54"/>
      <c r="CP83" s="45"/>
      <c r="CR83" s="54"/>
      <c r="CS83" s="55"/>
      <c r="CV83" s="1"/>
      <c r="CW83" s="1"/>
    </row>
    <row r="84" spans="1:101" ht="3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N84" s="8"/>
      <c r="CM84" s="43"/>
      <c r="CN84" s="43"/>
      <c r="CO84" s="54"/>
      <c r="CP84" s="45"/>
      <c r="CR84" s="54"/>
      <c r="CS84" s="55"/>
      <c r="CV84" s="1"/>
      <c r="CW84" s="1"/>
    </row>
    <row r="85" spans="1:101" ht="12" customHeight="1">
      <c r="A85" s="2"/>
      <c r="B85" s="388" t="s">
        <v>88</v>
      </c>
      <c r="C85" s="388"/>
      <c r="D85" s="8" t="s">
        <v>51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N85" s="8"/>
      <c r="CM85" s="43"/>
      <c r="CN85" s="43"/>
      <c r="CO85" s="54"/>
      <c r="CP85" s="45"/>
      <c r="CR85" s="54"/>
      <c r="CS85" s="55"/>
      <c r="CV85" s="1"/>
      <c r="CW85" s="1"/>
    </row>
    <row r="86" spans="1:101" ht="3.75" customHeight="1">
      <c r="A86" s="2"/>
      <c r="B86" s="8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N86" s="8"/>
      <c r="CM86" s="43"/>
      <c r="CN86" s="43"/>
      <c r="CO86" s="54"/>
      <c r="CP86" s="45"/>
      <c r="CR86" s="54"/>
      <c r="CS86" s="55"/>
      <c r="CV86" s="1"/>
      <c r="CW86" s="1"/>
    </row>
    <row r="87" spans="1:101" ht="12.75" customHeight="1">
      <c r="A87" s="2"/>
      <c r="B87" s="2"/>
      <c r="C87" s="2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N87" s="8"/>
      <c r="CM87" s="43"/>
      <c r="CN87" s="43"/>
      <c r="CO87" s="54"/>
      <c r="CP87" s="45"/>
      <c r="CR87" s="54"/>
      <c r="CS87" s="55"/>
      <c r="CV87" s="1"/>
      <c r="CW87" s="1"/>
    </row>
    <row r="88" spans="1:101" ht="4.5" customHeight="1">
      <c r="A88" s="2"/>
      <c r="B88" s="2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2"/>
      <c r="AD88" s="2"/>
      <c r="AE88" s="2"/>
      <c r="AF88" s="150"/>
      <c r="AG88" s="150"/>
      <c r="AH88" s="150"/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  <c r="BI88" s="2"/>
      <c r="BJ88" s="2"/>
      <c r="BK88" s="2"/>
      <c r="BL88" s="2"/>
      <c r="BN88" s="8"/>
      <c r="CM88" s="43"/>
      <c r="CN88" s="43"/>
      <c r="CO88" s="54"/>
      <c r="CP88" s="45"/>
      <c r="CR88" s="54"/>
      <c r="CS88" s="55"/>
      <c r="CV88" s="1"/>
      <c r="CW88" s="1"/>
    </row>
    <row r="89" spans="1:101" ht="9.75" customHeight="1">
      <c r="A89" s="2"/>
      <c r="B89" s="2"/>
      <c r="C89" s="388"/>
      <c r="D89" s="388"/>
      <c r="E89" s="388"/>
      <c r="F89" s="388"/>
      <c r="G89" s="388"/>
      <c r="H89" s="388"/>
      <c r="I89" s="388"/>
      <c r="J89" s="388"/>
      <c r="K89" s="388"/>
      <c r="L89" s="388"/>
      <c r="M89" s="388"/>
      <c r="N89" s="388"/>
      <c r="O89" s="388"/>
      <c r="P89" s="388"/>
      <c r="Q89" s="388"/>
      <c r="R89" s="388"/>
      <c r="S89" s="388"/>
      <c r="T89" s="388"/>
      <c r="U89" s="388"/>
      <c r="V89" s="388"/>
      <c r="W89" s="388"/>
      <c r="X89" s="388"/>
      <c r="Y89" s="388"/>
      <c r="Z89" s="388"/>
      <c r="AA89" s="388"/>
      <c r="AB89" s="388"/>
      <c r="AC89" s="2"/>
      <c r="AD89" s="67"/>
      <c r="AE89" s="67"/>
      <c r="AF89" s="389" t="s">
        <v>55</v>
      </c>
      <c r="AG89" s="389"/>
      <c r="AH89" s="389"/>
      <c r="AI89" s="389"/>
      <c r="AJ89" s="389"/>
      <c r="AK89" s="389"/>
      <c r="AL89" s="389"/>
      <c r="AM89" s="389"/>
      <c r="AN89" s="389"/>
      <c r="AO89" s="389"/>
      <c r="AP89" s="389"/>
      <c r="AQ89" s="389"/>
      <c r="AR89" s="389"/>
      <c r="AS89" s="389"/>
      <c r="AT89" s="389"/>
      <c r="AU89" s="389"/>
      <c r="AV89" s="389"/>
      <c r="AW89" s="389"/>
      <c r="AX89" s="389"/>
      <c r="AY89" s="389"/>
      <c r="AZ89" s="389"/>
      <c r="BA89" s="389"/>
      <c r="BB89" s="389"/>
      <c r="BC89" s="389"/>
      <c r="BD89" s="389"/>
      <c r="BE89" s="389"/>
      <c r="BF89" s="389"/>
      <c r="BG89" s="389"/>
      <c r="BH89" s="389"/>
      <c r="BI89" s="389"/>
      <c r="BJ89" s="67"/>
      <c r="BK89" s="67"/>
      <c r="BL89" s="67"/>
      <c r="BN89" s="8"/>
      <c r="CM89" s="43"/>
      <c r="CN89" s="43"/>
      <c r="CO89" s="54"/>
      <c r="CP89" s="45"/>
      <c r="CR89" s="54"/>
      <c r="CS89" s="55"/>
      <c r="CV89" s="1"/>
      <c r="CW89" s="1"/>
    </row>
    <row r="90" spans="1:101" ht="2.25" customHeight="1">
      <c r="A90" s="2"/>
      <c r="B90" s="2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2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N90" s="8"/>
      <c r="CM90" s="43"/>
      <c r="CN90" s="43"/>
      <c r="CO90" s="54"/>
      <c r="CP90" s="45"/>
      <c r="CR90" s="54"/>
      <c r="CS90" s="55"/>
      <c r="CV90" s="1"/>
      <c r="CW90" s="1"/>
    </row>
    <row r="91" spans="1:101" ht="8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52" t="s">
        <v>56</v>
      </c>
      <c r="AH91" s="52"/>
      <c r="AI91" s="52"/>
      <c r="AJ91" s="378" t="s">
        <v>89</v>
      </c>
      <c r="AK91" s="378"/>
      <c r="AL91" s="378"/>
      <c r="AM91" s="378"/>
      <c r="AN91" s="378"/>
      <c r="AO91" s="378"/>
      <c r="AP91" s="378"/>
      <c r="AQ91" s="378"/>
      <c r="AR91" s="378"/>
      <c r="AS91" s="378"/>
      <c r="AT91" s="378"/>
      <c r="AU91" s="378"/>
      <c r="AV91" s="378"/>
      <c r="AW91" s="378"/>
      <c r="AX91" s="378"/>
      <c r="AY91" s="378"/>
      <c r="AZ91" s="378"/>
      <c r="BA91" s="378"/>
      <c r="BB91" s="378"/>
      <c r="BC91" s="378"/>
      <c r="BD91" s="378"/>
      <c r="BE91" s="378"/>
      <c r="BF91" s="378"/>
      <c r="BG91" s="378"/>
      <c r="BH91" s="378"/>
      <c r="BI91" s="378"/>
      <c r="BJ91" s="378"/>
      <c r="BK91" s="2"/>
      <c r="BL91" s="2"/>
      <c r="CM91" s="43"/>
      <c r="CN91" s="43"/>
      <c r="CO91" s="54"/>
      <c r="CP91" s="45"/>
      <c r="CR91" s="54"/>
      <c r="CS91" s="55"/>
      <c r="CV91" s="1"/>
      <c r="CW91" s="1"/>
    </row>
    <row r="92" spans="1:101" ht="9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69" t="s">
        <v>57</v>
      </c>
      <c r="AH92" s="69"/>
      <c r="AI92" s="69"/>
      <c r="AJ92" s="69"/>
      <c r="AK92" s="69"/>
      <c r="AL92" s="69"/>
      <c r="AM92" s="378" t="s">
        <v>90</v>
      </c>
      <c r="AN92" s="378"/>
      <c r="AO92" s="378"/>
      <c r="AP92" s="378"/>
      <c r="AQ92" s="378"/>
      <c r="AR92" s="378"/>
      <c r="AS92" s="378"/>
      <c r="AT92" s="378"/>
      <c r="AU92" s="378"/>
      <c r="AV92" s="378"/>
      <c r="AW92" s="378"/>
      <c r="AX92" s="378"/>
      <c r="AY92" s="378"/>
      <c r="AZ92" s="378"/>
      <c r="BA92" s="378"/>
      <c r="BB92" s="378"/>
      <c r="BC92" s="378"/>
      <c r="BD92" s="378"/>
      <c r="BE92" s="378"/>
      <c r="BF92" s="378"/>
      <c r="BG92" s="378"/>
      <c r="BH92" s="378"/>
      <c r="BI92" s="378"/>
      <c r="BJ92" s="378"/>
      <c r="BK92" s="378"/>
      <c r="BL92" s="378"/>
      <c r="CM92" s="43"/>
      <c r="CN92" s="43"/>
      <c r="CO92" s="54"/>
      <c r="CP92" s="45"/>
      <c r="CR92" s="54"/>
      <c r="CS92" s="55"/>
      <c r="CV92" s="1"/>
      <c r="CW92" s="1"/>
    </row>
    <row r="93" spans="1:101" ht="3.75" customHeight="1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2"/>
      <c r="BI93" s="2"/>
      <c r="BJ93" s="2"/>
      <c r="BK93" s="2"/>
      <c r="BL93" s="2"/>
      <c r="CM93" s="43"/>
      <c r="CN93" s="43"/>
      <c r="CO93" s="54"/>
      <c r="CP93" s="45"/>
      <c r="CR93" s="54"/>
      <c r="CS93" s="55"/>
      <c r="CV93" s="1"/>
      <c r="CW93" s="1"/>
    </row>
    <row r="94" spans="1:101" ht="12" customHeight="1">
      <c r="A94" s="13" t="s">
        <v>58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379" t="s">
        <v>59</v>
      </c>
      <c r="Y94" s="379"/>
      <c r="Z94" s="379"/>
      <c r="AA94" s="379"/>
      <c r="AB94" s="379"/>
      <c r="AC94" s="379"/>
      <c r="AD94" s="379"/>
      <c r="AE94" s="379"/>
      <c r="AF94" s="379"/>
      <c r="AG94" s="379"/>
      <c r="AH94" s="379"/>
      <c r="AI94" s="379"/>
      <c r="AJ94" s="379"/>
      <c r="AK94" s="379"/>
      <c r="AL94" s="379"/>
      <c r="AM94" s="379"/>
      <c r="AN94" s="379"/>
      <c r="AO94" s="379"/>
      <c r="AP94" s="379"/>
      <c r="AQ94" s="379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2"/>
      <c r="BI94" s="2"/>
      <c r="BJ94" s="2"/>
      <c r="BK94" s="2"/>
      <c r="BL94" s="2"/>
      <c r="CM94" s="43"/>
      <c r="CN94" s="43"/>
      <c r="CO94" s="54"/>
      <c r="CP94" s="45"/>
      <c r="CR94" s="54"/>
      <c r="CS94" s="55"/>
      <c r="CV94" s="1"/>
      <c r="CW94" s="1"/>
    </row>
    <row r="95" spans="1:101" ht="3.75" customHeight="1">
      <c r="A95" s="151"/>
      <c r="B95" s="81"/>
      <c r="C95" s="152"/>
      <c r="D95" s="152"/>
      <c r="E95" s="152"/>
      <c r="F95" s="152"/>
      <c r="G95" s="152"/>
      <c r="H95" s="48"/>
      <c r="I95" s="48"/>
      <c r="J95" s="48"/>
      <c r="K95" s="48"/>
      <c r="L95" s="48"/>
      <c r="M95" s="48"/>
      <c r="N95" s="48"/>
      <c r="O95" s="48"/>
      <c r="P95" s="48"/>
      <c r="Q95" s="47"/>
      <c r="R95" s="47"/>
      <c r="S95" s="48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8"/>
      <c r="AL95" s="48"/>
      <c r="AM95" s="48"/>
      <c r="AN95" s="48"/>
      <c r="AO95" s="48"/>
      <c r="AP95" s="48"/>
      <c r="AQ95" s="48"/>
      <c r="AR95" s="48"/>
      <c r="AS95" s="48"/>
      <c r="AT95" s="48"/>
      <c r="AU95" s="48"/>
      <c r="AV95" s="48"/>
      <c r="AW95" s="48"/>
      <c r="AX95" s="48"/>
      <c r="AY95" s="48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153"/>
      <c r="CM95" s="43"/>
      <c r="CN95" s="43"/>
      <c r="CO95" s="54"/>
      <c r="CP95" s="45"/>
      <c r="CR95" s="54"/>
      <c r="CS95" s="55"/>
      <c r="CV95" s="1"/>
      <c r="CW95" s="1"/>
    </row>
    <row r="96" spans="1:101" ht="12" customHeight="1">
      <c r="A96" s="154"/>
      <c r="B96" s="380" t="s">
        <v>60</v>
      </c>
      <c r="C96" s="380"/>
      <c r="D96" s="96" t="s">
        <v>91</v>
      </c>
      <c r="E96" s="135"/>
      <c r="F96" s="135"/>
      <c r="G96" s="135"/>
      <c r="H96" s="76"/>
      <c r="I96" s="76"/>
      <c r="J96" s="76"/>
      <c r="K96" s="76"/>
      <c r="L96" s="76"/>
      <c r="M96" s="76"/>
      <c r="N96" s="155"/>
      <c r="O96" s="155"/>
      <c r="P96" s="155"/>
      <c r="Q96" s="155"/>
      <c r="R96" s="155"/>
      <c r="S96" s="155"/>
      <c r="T96" s="155"/>
      <c r="U96" s="155"/>
      <c r="V96" s="155"/>
      <c r="W96" s="155"/>
      <c r="X96" s="155"/>
      <c r="Y96" s="155"/>
      <c r="Z96" s="155"/>
      <c r="AA96" s="155"/>
      <c r="AB96" s="155"/>
      <c r="AC96" s="155"/>
      <c r="AD96" s="155"/>
      <c r="AE96" s="155"/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  <c r="BI96" s="155"/>
      <c r="BJ96" s="155"/>
      <c r="BK96" s="155"/>
      <c r="BL96" s="136"/>
      <c r="CM96" s="43"/>
      <c r="CN96" s="43"/>
      <c r="CO96" s="54"/>
      <c r="CP96" s="45"/>
      <c r="CR96" s="54"/>
      <c r="CS96" s="55"/>
      <c r="CV96" s="1"/>
      <c r="CW96" s="1"/>
    </row>
    <row r="97" spans="1:101" ht="71.25" customHeight="1">
      <c r="A97" s="381"/>
      <c r="B97" s="381"/>
      <c r="C97" s="381"/>
      <c r="D97" s="381"/>
      <c r="E97" s="381"/>
      <c r="F97" s="381"/>
      <c r="G97" s="381"/>
      <c r="H97" s="381"/>
      <c r="I97" s="381"/>
      <c r="J97" s="381"/>
      <c r="K97" s="381"/>
      <c r="L97" s="381"/>
      <c r="M97" s="381"/>
      <c r="N97" s="381"/>
      <c r="O97" s="381"/>
      <c r="P97" s="381"/>
      <c r="Q97" s="381"/>
      <c r="R97" s="381"/>
      <c r="S97" s="381"/>
      <c r="T97" s="381"/>
      <c r="U97" s="381"/>
      <c r="V97" s="381"/>
      <c r="W97" s="381"/>
      <c r="X97" s="381"/>
      <c r="Y97" s="381"/>
      <c r="Z97" s="381"/>
      <c r="AA97" s="381"/>
      <c r="AB97" s="381"/>
      <c r="AC97" s="381"/>
      <c r="AD97" s="381"/>
      <c r="AE97" s="381"/>
      <c r="AF97" s="381"/>
      <c r="AG97" s="381"/>
      <c r="AH97" s="381"/>
      <c r="AI97" s="381"/>
      <c r="AJ97" s="381"/>
      <c r="AK97" s="381"/>
      <c r="AL97" s="381"/>
      <c r="AM97" s="381"/>
      <c r="AN97" s="381"/>
      <c r="AO97" s="381"/>
      <c r="AP97" s="381"/>
      <c r="AQ97" s="381"/>
      <c r="AR97" s="381"/>
      <c r="AS97" s="381"/>
      <c r="AT97" s="381"/>
      <c r="AU97" s="381"/>
      <c r="AV97" s="381"/>
      <c r="AW97" s="381"/>
      <c r="AX97" s="381"/>
      <c r="AY97" s="381"/>
      <c r="AZ97" s="381"/>
      <c r="BA97" s="381"/>
      <c r="BB97" s="381"/>
      <c r="BC97" s="381"/>
      <c r="BD97" s="381"/>
      <c r="BE97" s="381"/>
      <c r="BF97" s="381"/>
      <c r="BG97" s="381"/>
      <c r="BH97" s="381"/>
      <c r="BI97" s="381"/>
      <c r="BJ97" s="381"/>
      <c r="BK97" s="381"/>
      <c r="BL97" s="381"/>
      <c r="CM97" s="43"/>
      <c r="CN97" s="43"/>
      <c r="CO97" s="54"/>
      <c r="CP97" s="45"/>
      <c r="CR97" s="54"/>
      <c r="CS97" s="55"/>
      <c r="CV97" s="1"/>
      <c r="CW97" s="1"/>
    </row>
    <row r="98" spans="1:101" ht="14.25" customHeight="1">
      <c r="A98" s="154"/>
      <c r="B98" s="382" t="s">
        <v>62</v>
      </c>
      <c r="C98" s="382"/>
      <c r="D98" s="96" t="s">
        <v>63</v>
      </c>
      <c r="E98" s="135"/>
      <c r="F98" s="135"/>
      <c r="G98" s="135"/>
      <c r="H98" s="76"/>
      <c r="I98" s="76"/>
      <c r="J98" s="76"/>
      <c r="K98" s="76"/>
      <c r="L98" s="76"/>
      <c r="M98" s="76"/>
      <c r="N98" s="76"/>
      <c r="O98" s="76"/>
      <c r="P98" s="76"/>
      <c r="Q98" s="2"/>
      <c r="R98" s="2"/>
      <c r="S98" s="76"/>
      <c r="T98" s="76"/>
      <c r="U98" s="76"/>
      <c r="V98" s="76"/>
      <c r="W98" s="76"/>
      <c r="X98" s="76"/>
      <c r="Y98" s="76"/>
      <c r="Z98" s="76"/>
      <c r="AA98" s="76"/>
      <c r="AB98" s="76"/>
      <c r="AC98" s="76"/>
      <c r="AD98" s="76"/>
      <c r="AE98" s="76"/>
      <c r="AF98" s="76"/>
      <c r="AG98" s="76"/>
      <c r="AH98" s="76"/>
      <c r="AI98" s="76"/>
      <c r="AJ98" s="76"/>
      <c r="AK98" s="76"/>
      <c r="AL98" s="76"/>
      <c r="AM98" s="7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36"/>
      <c r="CM98" s="43"/>
      <c r="CN98" s="43"/>
      <c r="CO98" s="54"/>
      <c r="CP98" s="45"/>
      <c r="CR98" s="54"/>
      <c r="CS98" s="55"/>
      <c r="CV98" s="1"/>
      <c r="CW98" s="1"/>
    </row>
    <row r="99" spans="1:101" ht="9" customHeight="1">
      <c r="A99" s="133"/>
      <c r="B99" s="383"/>
      <c r="C99" s="383"/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3"/>
      <c r="R99" s="2"/>
      <c r="S99" s="52"/>
      <c r="T99" s="2"/>
      <c r="V99" s="2"/>
      <c r="W99" s="2"/>
      <c r="X99" s="2"/>
      <c r="Y99" s="2"/>
      <c r="Z99" s="2"/>
      <c r="AA99" s="2"/>
      <c r="AB99" s="2"/>
      <c r="AD99" s="2"/>
      <c r="AE99" s="2"/>
      <c r="AF99" s="2"/>
      <c r="AG99" s="2"/>
      <c r="AH99" s="2"/>
      <c r="AI99" s="2"/>
      <c r="AJ99" s="384" t="s">
        <v>64</v>
      </c>
      <c r="AK99" s="384"/>
      <c r="AL99" s="384"/>
      <c r="AM99" s="384"/>
      <c r="AN99" s="384"/>
      <c r="AO99" s="384"/>
      <c r="AP99" s="384"/>
      <c r="AQ99" s="384"/>
      <c r="AR99" s="384"/>
      <c r="AS99" s="384"/>
      <c r="AT99" s="384"/>
      <c r="AU99" s="384"/>
      <c r="AV99" s="384"/>
      <c r="AW99" s="384"/>
      <c r="AX99" s="384"/>
      <c r="AY99" s="384"/>
      <c r="AZ99" s="384"/>
      <c r="BA99" s="384"/>
      <c r="BB99" s="384"/>
      <c r="BC99" s="384"/>
      <c r="BD99" s="384"/>
      <c r="BE99" s="384"/>
      <c r="BF99" s="384"/>
      <c r="BG99" s="384"/>
      <c r="BH99" s="384"/>
      <c r="BI99" s="384"/>
      <c r="BJ99" s="384"/>
      <c r="BK99" s="384"/>
      <c r="BL99" s="141"/>
      <c r="CM99" s="43"/>
      <c r="CN99" s="43"/>
      <c r="CO99" s="54"/>
      <c r="CP99" s="45"/>
      <c r="CR99" s="54"/>
      <c r="CS99" s="55"/>
      <c r="CV99" s="1"/>
      <c r="CW99" s="1"/>
    </row>
    <row r="100" spans="1:101" ht="10.5" customHeight="1">
      <c r="A100" s="133"/>
      <c r="B100" s="52" t="s">
        <v>92</v>
      </c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5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5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141"/>
      <c r="CM100" s="43"/>
      <c r="CN100" s="43"/>
      <c r="CO100" s="54"/>
      <c r="CP100" s="45"/>
      <c r="CR100" s="54"/>
      <c r="CS100" s="55"/>
      <c r="CV100" s="1"/>
      <c r="CW100" s="1"/>
    </row>
    <row r="101" spans="1:101" ht="15" customHeight="1">
      <c r="A101" s="133"/>
      <c r="B101" s="76"/>
      <c r="C101" s="76"/>
      <c r="D101" s="76"/>
      <c r="F101" s="148" t="s">
        <v>52</v>
      </c>
      <c r="G101" s="148"/>
      <c r="H101" s="148"/>
      <c r="I101" s="148"/>
      <c r="J101" s="148"/>
      <c r="K101" s="148"/>
      <c r="L101" s="148"/>
      <c r="M101" s="148"/>
      <c r="N101" s="148"/>
      <c r="O101" s="148"/>
      <c r="P101" s="383"/>
      <c r="Q101" s="383"/>
      <c r="R101" s="383"/>
      <c r="S101" s="383"/>
      <c r="T101" s="383"/>
      <c r="U101" s="383"/>
      <c r="V101" s="383"/>
      <c r="W101" s="383"/>
      <c r="X101" s="383"/>
      <c r="Y101" s="383"/>
      <c r="Z101" s="383"/>
      <c r="AA101" s="383"/>
      <c r="AB101" s="383"/>
      <c r="AC101" s="383"/>
      <c r="AD101" s="148"/>
      <c r="AE101" s="148"/>
      <c r="AF101" s="385"/>
      <c r="AG101" s="385"/>
      <c r="AH101" s="385"/>
      <c r="AI101" s="385"/>
      <c r="AJ101" s="385"/>
      <c r="AK101" s="385"/>
      <c r="AL101" s="385"/>
      <c r="AM101" s="385"/>
      <c r="AN101" s="385"/>
      <c r="AO101" s="385"/>
      <c r="AP101" s="385"/>
      <c r="AQ101" s="385"/>
      <c r="AR101" s="385"/>
      <c r="AS101" s="385"/>
      <c r="AT101" s="385"/>
      <c r="AU101" s="385"/>
      <c r="AV101" s="385"/>
      <c r="AW101" s="385"/>
      <c r="AX101" s="385"/>
      <c r="AY101" s="385"/>
      <c r="AZ101" s="385"/>
      <c r="BA101" s="385"/>
      <c r="BB101" s="385"/>
      <c r="BC101" s="385"/>
      <c r="BD101" s="385"/>
      <c r="BE101" s="385"/>
      <c r="BF101" s="385"/>
      <c r="BG101" s="385"/>
      <c r="BH101" s="385"/>
      <c r="BI101" s="385"/>
      <c r="BJ101" s="385"/>
      <c r="BK101" s="385"/>
      <c r="BL101" s="141"/>
      <c r="CM101" s="43"/>
      <c r="CN101" s="43"/>
      <c r="CO101" s="54"/>
      <c r="CP101" s="45"/>
      <c r="CR101" s="54"/>
      <c r="CS101" s="55"/>
      <c r="CV101" s="1"/>
      <c r="CW101" s="1"/>
    </row>
    <row r="102" spans="1:101" ht="8.25" customHeight="1">
      <c r="A102" s="73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74"/>
      <c r="CM102" s="43"/>
      <c r="CN102" s="43"/>
      <c r="CV102" s="1"/>
      <c r="CW102" s="1"/>
    </row>
    <row r="103" spans="1:101">
      <c r="A103" s="2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2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2"/>
      <c r="CM103" s="43"/>
      <c r="CN103" s="43"/>
      <c r="CV103" s="1"/>
      <c r="CW103" s="1"/>
    </row>
    <row r="104" spans="1:10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2"/>
      <c r="BH104" s="2"/>
      <c r="BI104" s="2"/>
      <c r="BJ104" s="2"/>
      <c r="BK104" s="2"/>
      <c r="BL104" s="2"/>
      <c r="CM104" s="43"/>
      <c r="CN104" s="43"/>
      <c r="CV104" s="1"/>
      <c r="CW104" s="1"/>
    </row>
    <row r="105" spans="1:101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CM105" s="43"/>
      <c r="CN105" s="43"/>
      <c r="CV105" s="1"/>
      <c r="CW105" s="1"/>
    </row>
    <row r="106" spans="1:101" ht="9.75" customHeight="1">
      <c r="A106" s="52"/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2"/>
      <c r="BI106" s="2"/>
      <c r="BJ106" s="2"/>
      <c r="BK106" s="2"/>
      <c r="BL106" s="2"/>
      <c r="CV106" s="1"/>
      <c r="CW106" s="1"/>
    </row>
    <row r="107" spans="1:101">
      <c r="A107" s="52"/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2"/>
      <c r="BI107" s="2"/>
      <c r="BJ107" s="2"/>
      <c r="BK107" s="2"/>
      <c r="BL107" s="2"/>
      <c r="CV107" s="1"/>
      <c r="CW107" s="1"/>
    </row>
    <row r="108" spans="1:101" ht="7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CV108" s="1"/>
      <c r="CW108" s="1"/>
    </row>
    <row r="109" spans="1:101" ht="1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N109" s="157"/>
      <c r="BP109" s="158"/>
      <c r="CV109" s="1"/>
      <c r="CW109" s="1"/>
    </row>
    <row r="110" spans="1:101" ht="15" customHeight="1">
      <c r="BN110" s="157"/>
      <c r="BP110" s="158"/>
      <c r="CV110" s="1"/>
      <c r="CW110" s="1"/>
    </row>
    <row r="111" spans="1:101" ht="15" customHeight="1">
      <c r="BN111" s="157"/>
      <c r="BP111" s="158"/>
      <c r="CV111" s="1"/>
      <c r="CW111" s="1"/>
    </row>
    <row r="112" spans="1:101" ht="15" customHeight="1">
      <c r="BN112" s="157"/>
      <c r="BP112" s="158"/>
      <c r="CV112" s="1"/>
      <c r="CW112" s="1"/>
    </row>
    <row r="113" spans="66:101" ht="15" customHeight="1">
      <c r="BN113" s="157"/>
      <c r="BP113" s="158"/>
      <c r="CV113" s="1"/>
      <c r="CW113" s="1"/>
    </row>
    <row r="114" spans="66:101" ht="15" customHeight="1">
      <c r="BN114" s="157"/>
      <c r="BP114" s="158"/>
      <c r="CV114" s="1"/>
      <c r="CW114" s="1"/>
    </row>
    <row r="115" spans="66:101" ht="15" customHeight="1">
      <c r="BN115" s="157"/>
      <c r="BP115" s="158"/>
      <c r="CV115" s="1"/>
      <c r="CW115" s="1"/>
    </row>
    <row r="116" spans="66:101" ht="15" customHeight="1">
      <c r="BN116" s="157"/>
      <c r="BP116" s="158"/>
      <c r="CV116" s="1"/>
      <c r="CW116" s="1"/>
    </row>
    <row r="117" spans="66:101" ht="15" customHeight="1">
      <c r="BN117" s="157"/>
      <c r="BP117" s="158"/>
      <c r="CV117" s="1"/>
      <c r="CW117" s="1"/>
    </row>
    <row r="118" spans="66:101" ht="15" customHeight="1">
      <c r="BN118" s="157"/>
      <c r="BP118" s="158"/>
      <c r="CV118" s="1"/>
      <c r="CW118" s="1"/>
    </row>
    <row r="119" spans="66:101" ht="15" customHeight="1">
      <c r="BN119" s="157"/>
      <c r="BP119" s="158"/>
      <c r="CV119" s="1"/>
      <c r="CW119" s="1"/>
    </row>
    <row r="120" spans="66:101" ht="15" customHeight="1">
      <c r="BN120" s="157"/>
      <c r="BP120" s="158"/>
      <c r="CV120" s="1"/>
      <c r="CW120" s="1"/>
    </row>
    <row r="121" spans="66:101" ht="15" customHeight="1">
      <c r="BN121" s="157"/>
      <c r="BP121" s="158"/>
      <c r="CV121" s="1"/>
      <c r="CW121" s="1"/>
    </row>
    <row r="122" spans="66:101" ht="15" customHeight="1">
      <c r="BN122" s="157"/>
      <c r="BP122" s="158"/>
      <c r="CV122" s="1"/>
      <c r="CW122" s="1"/>
    </row>
    <row r="123" spans="66:101" ht="15" customHeight="1">
      <c r="BN123" s="157"/>
      <c r="BP123" s="158"/>
      <c r="CV123" s="1"/>
      <c r="CW123" s="1"/>
    </row>
    <row r="124" spans="66:101" ht="15" customHeight="1">
      <c r="BN124" s="157"/>
      <c r="BP124" s="158"/>
      <c r="CV124" s="1"/>
      <c r="CW124" s="1"/>
    </row>
    <row r="125" spans="66:101" ht="15" customHeight="1">
      <c r="BN125" s="157"/>
      <c r="BP125" s="158"/>
      <c r="CV125" s="1"/>
      <c r="CW125" s="1"/>
    </row>
    <row r="126" spans="66:101" ht="15" customHeight="1">
      <c r="BN126" s="157"/>
      <c r="BP126" s="158"/>
      <c r="CV126" s="1"/>
      <c r="CW126" s="1"/>
    </row>
    <row r="127" spans="66:101" ht="15" customHeight="1">
      <c r="BN127" s="157"/>
      <c r="BP127" s="158"/>
      <c r="CV127" s="1"/>
      <c r="CW127" s="1"/>
    </row>
    <row r="128" spans="66:101" ht="15" customHeight="1">
      <c r="BN128" s="157"/>
      <c r="BP128" s="158"/>
      <c r="CV128" s="1"/>
      <c r="CW128" s="1"/>
    </row>
    <row r="129" spans="66:101" ht="15" customHeight="1">
      <c r="BN129" s="157"/>
      <c r="BP129" s="158"/>
      <c r="CV129" s="1"/>
      <c r="CW129" s="1"/>
    </row>
    <row r="130" spans="66:101" ht="15" customHeight="1">
      <c r="BN130" s="157"/>
      <c r="BP130" s="158"/>
      <c r="CV130" s="1"/>
      <c r="CW130" s="1"/>
    </row>
    <row r="131" spans="66:101" ht="15" customHeight="1">
      <c r="BN131" s="157"/>
      <c r="BP131" s="158"/>
      <c r="CV131" s="1"/>
      <c r="CW131" s="1"/>
    </row>
    <row r="132" spans="66:101" ht="15" customHeight="1">
      <c r="BN132" s="157"/>
      <c r="BP132" s="158"/>
      <c r="CV132" s="1"/>
      <c r="CW132" s="1"/>
    </row>
    <row r="133" spans="66:101" ht="15" customHeight="1">
      <c r="BN133" s="157"/>
      <c r="BP133" s="158"/>
      <c r="CV133" s="1"/>
      <c r="CW133" s="1"/>
    </row>
    <row r="134" spans="66:101" ht="15" customHeight="1">
      <c r="BN134" s="157"/>
      <c r="BP134" s="158"/>
      <c r="CV134" s="1"/>
      <c r="CW134" s="1"/>
    </row>
    <row r="135" spans="66:101" ht="15" customHeight="1">
      <c r="BN135" s="157"/>
      <c r="BP135" s="158"/>
    </row>
    <row r="136" spans="66:101" ht="15" customHeight="1">
      <c r="BN136" s="157"/>
      <c r="BP136" s="158"/>
    </row>
    <row r="137" spans="66:101" ht="15" customHeight="1">
      <c r="BN137" s="157"/>
      <c r="BP137" s="158"/>
    </row>
    <row r="138" spans="66:101" ht="15" customHeight="1">
      <c r="BN138" s="157"/>
      <c r="BP138" s="158"/>
    </row>
    <row r="139" spans="66:101" ht="15" customHeight="1">
      <c r="BN139" s="157"/>
      <c r="BP139" s="158"/>
    </row>
    <row r="140" spans="66:101" ht="15" customHeight="1">
      <c r="BN140" s="157"/>
      <c r="BP140" s="158"/>
    </row>
    <row r="141" spans="66:101" ht="15" customHeight="1">
      <c r="BN141" s="157"/>
      <c r="BP141" s="158"/>
    </row>
    <row r="142" spans="66:101" ht="15" customHeight="1">
      <c r="BN142" s="157"/>
      <c r="BP142" s="158"/>
    </row>
    <row r="143" spans="66:101" ht="15" customHeight="1">
      <c r="BN143" s="157"/>
      <c r="BP143" s="158"/>
    </row>
    <row r="144" spans="66:101" ht="15" customHeight="1">
      <c r="BN144" s="157"/>
      <c r="BP144" s="158"/>
    </row>
    <row r="145" spans="66:68" ht="15" customHeight="1">
      <c r="BN145" s="157"/>
      <c r="BP145" s="158"/>
    </row>
    <row r="146" spans="66:68" ht="15" customHeight="1">
      <c r="BN146" s="157"/>
      <c r="BP146" s="158"/>
    </row>
    <row r="147" spans="66:68" ht="15" customHeight="1">
      <c r="BN147" s="157"/>
      <c r="BP147" s="158"/>
    </row>
    <row r="148" spans="66:68" ht="15" customHeight="1">
      <c r="BN148" s="157"/>
      <c r="BP148" s="158"/>
    </row>
    <row r="149" spans="66:68" ht="15" customHeight="1">
      <c r="BN149" s="157"/>
      <c r="BP149" s="158"/>
    </row>
    <row r="150" spans="66:68" ht="15" customHeight="1">
      <c r="BN150" s="157"/>
      <c r="BP150" s="158"/>
    </row>
    <row r="151" spans="66:68" ht="15" customHeight="1">
      <c r="BN151" s="157"/>
      <c r="BP151" s="158"/>
    </row>
    <row r="152" spans="66:68" ht="15" customHeight="1">
      <c r="BN152" s="157"/>
      <c r="BP152" s="158"/>
    </row>
    <row r="153" spans="66:68" ht="15" customHeight="1">
      <c r="BN153" s="157"/>
      <c r="BP153" s="158"/>
    </row>
    <row r="154" spans="66:68" ht="15" customHeight="1">
      <c r="BN154" s="157"/>
      <c r="BP154" s="158"/>
    </row>
    <row r="155" spans="66:68" ht="15" customHeight="1">
      <c r="BN155" s="157"/>
      <c r="BP155" s="158"/>
    </row>
    <row r="156" spans="66:68" ht="15" customHeight="1">
      <c r="BN156" s="157"/>
      <c r="BP156" s="158"/>
    </row>
    <row r="157" spans="66:68" ht="15" customHeight="1">
      <c r="BN157" s="157"/>
      <c r="BP157" s="158"/>
    </row>
    <row r="158" spans="66:68" ht="15" customHeight="1">
      <c r="BN158" s="157"/>
      <c r="BP158" s="158"/>
    </row>
    <row r="159" spans="66:68" ht="15" customHeight="1">
      <c r="BN159" s="157"/>
      <c r="BP159" s="158"/>
    </row>
    <row r="160" spans="66:68" ht="15" customHeight="1">
      <c r="BN160" s="157"/>
      <c r="BP160" s="158"/>
    </row>
    <row r="161" spans="66:68" ht="15" customHeight="1">
      <c r="BN161" s="157"/>
      <c r="BP161" s="158"/>
    </row>
    <row r="162" spans="66:68" ht="15" customHeight="1">
      <c r="BN162" s="157"/>
      <c r="BP162" s="158"/>
    </row>
    <row r="163" spans="66:68" ht="15" customHeight="1">
      <c r="BN163" s="157"/>
      <c r="BP163" s="158"/>
    </row>
    <row r="164" spans="66:68" ht="15" customHeight="1">
      <c r="BN164" s="157"/>
      <c r="BP164" s="158"/>
    </row>
    <row r="165" spans="66:68" ht="15" customHeight="1"/>
    <row r="166" spans="66:68" ht="15" customHeight="1"/>
    <row r="167" spans="66:68" ht="15" customHeight="1"/>
    <row r="168" spans="66:68" ht="15" customHeight="1"/>
    <row r="169" spans="66:68" ht="15" customHeight="1"/>
    <row r="170" spans="66:68" ht="15" customHeight="1"/>
    <row r="171" spans="66:68" ht="15" customHeight="1"/>
    <row r="172" spans="66:68" ht="15" customHeight="1"/>
    <row r="173" spans="66:68" ht="15" customHeight="1"/>
    <row r="174" spans="66:68" ht="15" customHeight="1"/>
    <row r="175" spans="66:68" ht="15" customHeight="1"/>
    <row r="176" spans="66:68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</sheetData>
  <sheetProtection sheet="1" objects="1" scenarios="1"/>
  <mergeCells count="147">
    <mergeCell ref="A1:BO1"/>
    <mergeCell ref="A2:BO2"/>
    <mergeCell ref="A3:BO3"/>
    <mergeCell ref="A4:BO4"/>
    <mergeCell ref="A5:BO5"/>
    <mergeCell ref="A6:BO6"/>
    <mergeCell ref="A12:AO12"/>
    <mergeCell ref="AQ12:BL12"/>
    <mergeCell ref="A13:AO13"/>
    <mergeCell ref="AR13:BK14"/>
    <mergeCell ref="A14:AO16"/>
    <mergeCell ref="AQ16:BL16"/>
    <mergeCell ref="AW21:BK21"/>
    <mergeCell ref="B23:AM23"/>
    <mergeCell ref="AO23:BG23"/>
    <mergeCell ref="BI23:BK23"/>
    <mergeCell ref="B24:N24"/>
    <mergeCell ref="B25:N25"/>
    <mergeCell ref="P25:AS25"/>
    <mergeCell ref="AU25:BK25"/>
    <mergeCell ref="CO27:CP27"/>
    <mergeCell ref="B31:F31"/>
    <mergeCell ref="H31:BK31"/>
    <mergeCell ref="B34:F34"/>
    <mergeCell ref="I34:BK34"/>
    <mergeCell ref="A38:E38"/>
    <mergeCell ref="B40:D40"/>
    <mergeCell ref="F40:Y40"/>
    <mergeCell ref="AB40:AD40"/>
    <mergeCell ref="AF40:AM40"/>
    <mergeCell ref="BA40:BK40"/>
    <mergeCell ref="B41:D41"/>
    <mergeCell ref="F41:S41"/>
    <mergeCell ref="BA41:BK41"/>
    <mergeCell ref="B42:D42"/>
    <mergeCell ref="F42:Y42"/>
    <mergeCell ref="B44:D44"/>
    <mergeCell ref="F44:Y44"/>
    <mergeCell ref="B48:F48"/>
    <mergeCell ref="H48:AL48"/>
    <mergeCell ref="AN48:BE48"/>
    <mergeCell ref="BG48:BK48"/>
    <mergeCell ref="B49:F49"/>
    <mergeCell ref="H49:AL49"/>
    <mergeCell ref="AN49:BE49"/>
    <mergeCell ref="BG49:BK49"/>
    <mergeCell ref="B50:F50"/>
    <mergeCell ref="H50:AL50"/>
    <mergeCell ref="AN50:BE50"/>
    <mergeCell ref="BG50:BK50"/>
    <mergeCell ref="B51:F51"/>
    <mergeCell ref="H51:AL51"/>
    <mergeCell ref="AN51:BE51"/>
    <mergeCell ref="BG51:BK51"/>
    <mergeCell ref="B52:F52"/>
    <mergeCell ref="H52:AL52"/>
    <mergeCell ref="AN52:BE52"/>
    <mergeCell ref="BG52:BK52"/>
    <mergeCell ref="B53:F53"/>
    <mergeCell ref="H53:AL53"/>
    <mergeCell ref="AN53:BE53"/>
    <mergeCell ref="BG53:BK53"/>
    <mergeCell ref="B54:F54"/>
    <mergeCell ref="H54:AL54"/>
    <mergeCell ref="AN54:BE54"/>
    <mergeCell ref="BG54:BK54"/>
    <mergeCell ref="B55:F55"/>
    <mergeCell ref="H55:AL55"/>
    <mergeCell ref="AN55:BE55"/>
    <mergeCell ref="BG55:BK55"/>
    <mergeCell ref="B56:F56"/>
    <mergeCell ref="H56:AL56"/>
    <mergeCell ref="AN56:BE56"/>
    <mergeCell ref="BG56:BK56"/>
    <mergeCell ref="B57:F57"/>
    <mergeCell ref="H57:AL57"/>
    <mergeCell ref="AN57:BE57"/>
    <mergeCell ref="BG57:BK57"/>
    <mergeCell ref="B58:F58"/>
    <mergeCell ref="H58:AL58"/>
    <mergeCell ref="AN58:BE58"/>
    <mergeCell ref="BG58:BK58"/>
    <mergeCell ref="B59:F59"/>
    <mergeCell ref="H59:AL59"/>
    <mergeCell ref="AN59:BE59"/>
    <mergeCell ref="BG59:BK59"/>
    <mergeCell ref="B60:F60"/>
    <mergeCell ref="H60:AL60"/>
    <mergeCell ref="AN60:BE60"/>
    <mergeCell ref="BG60:BK60"/>
    <mergeCell ref="B61:BE61"/>
    <mergeCell ref="BG61:BK61"/>
    <mergeCell ref="B64:E64"/>
    <mergeCell ref="G64:Z64"/>
    <mergeCell ref="AB64:AE64"/>
    <mergeCell ref="AH64:AK64"/>
    <mergeCell ref="AM64:BF64"/>
    <mergeCell ref="BH64:BK64"/>
    <mergeCell ref="B65:E65"/>
    <mergeCell ref="G65:Z65"/>
    <mergeCell ref="AB65:AE65"/>
    <mergeCell ref="AH65:AK65"/>
    <mergeCell ref="AM65:BF65"/>
    <mergeCell ref="BH65:BK65"/>
    <mergeCell ref="B66:E66"/>
    <mergeCell ref="G66:Z66"/>
    <mergeCell ref="AB66:AE66"/>
    <mergeCell ref="AH66:AK66"/>
    <mergeCell ref="AM66:BF66"/>
    <mergeCell ref="BH66:BK66"/>
    <mergeCell ref="B67:E67"/>
    <mergeCell ref="G67:Z67"/>
    <mergeCell ref="AB67:AE67"/>
    <mergeCell ref="AH67:AK67"/>
    <mergeCell ref="AM67:BF67"/>
    <mergeCell ref="BH67:BK67"/>
    <mergeCell ref="B68:E68"/>
    <mergeCell ref="G68:Z68"/>
    <mergeCell ref="AB68:AE68"/>
    <mergeCell ref="AH68:AK68"/>
    <mergeCell ref="AM68:BF68"/>
    <mergeCell ref="BH68:BK68"/>
    <mergeCell ref="B69:E69"/>
    <mergeCell ref="G69:Z69"/>
    <mergeCell ref="AB69:AE69"/>
    <mergeCell ref="AH69:AK69"/>
    <mergeCell ref="AM69:BF69"/>
    <mergeCell ref="BH69:BK69"/>
    <mergeCell ref="B73:AO73"/>
    <mergeCell ref="B76:T76"/>
    <mergeCell ref="W76:BK76"/>
    <mergeCell ref="B81:G81"/>
    <mergeCell ref="J81:AA81"/>
    <mergeCell ref="AC81:BK81"/>
    <mergeCell ref="B85:C85"/>
    <mergeCell ref="C89:AB89"/>
    <mergeCell ref="AF89:BI89"/>
    <mergeCell ref="AJ91:BJ91"/>
    <mergeCell ref="AM92:BL92"/>
    <mergeCell ref="X94:AQ94"/>
    <mergeCell ref="B96:C96"/>
    <mergeCell ref="A97:BL97"/>
    <mergeCell ref="B98:C98"/>
    <mergeCell ref="B99:Q99"/>
    <mergeCell ref="AJ99:BK99"/>
    <mergeCell ref="P101:AC101"/>
    <mergeCell ref="AF101:BK101"/>
  </mergeCells>
  <conditionalFormatting sqref="B48:F60">
    <cfRule type="cellIs" dxfId="1" priority="1" stopIfTrue="1" operator="equal">
      <formula>"éerros"</formula>
    </cfRule>
  </conditionalFormatting>
  <conditionalFormatting sqref="BG61:BK61">
    <cfRule type="cellIs" dxfId="0" priority="2" stopIfTrue="1" operator="equal">
      <formula>"ERRO"</formula>
    </cfRule>
  </conditionalFormatting>
  <dataValidations count="11">
    <dataValidation allowBlank="1" sqref="B31:F31 B34:F34 B64:E70 AH64:AK70" xr:uid="{EBA03AC6-DA21-42BB-9DAC-A9009A1DF17C}">
      <formula1>0</formula1>
      <formula2>0</formula2>
    </dataValidation>
    <dataValidation showErrorMessage="1" sqref="B40:D40 B42:D42 B44:D44" xr:uid="{3060B198-4E8C-4F6B-B96F-0E4815F74473}">
      <formula1>0</formula1>
      <formula2>0</formula2>
    </dataValidation>
    <dataValidation type="list" showErrorMessage="1" sqref="AF40" xr:uid="{FD88BBBE-1DE1-4097-B4AE-DB0D8710DCBD}">
      <formula1>nfb</formula1>
      <formula2>0</formula2>
    </dataValidation>
    <dataValidation type="list" allowBlank="1" showErrorMessage="1" sqref="J81:AA81" xr:uid="{B3628CE9-6EF7-4F97-BB24-EA04B63AAB98}">
      <formula1>pab</formula1>
      <formula2>0</formula2>
    </dataValidation>
    <dataValidation type="list" showErrorMessage="1" sqref="G70:Z70 AM70:BF70" xr:uid="{1DB874AD-2B8D-4C13-B899-A4CF60410A60}">
      <formula1>garantias</formula1>
      <formula2>0</formula2>
    </dataValidation>
    <dataValidation type="list" showErrorMessage="1" sqref="F40 F42 F44" xr:uid="{75C432C3-C437-4062-B888-325C77A710E1}">
      <formula1>mab</formula1>
      <formula2>0</formula2>
    </dataValidation>
    <dataValidation type="list" allowBlank="1" showErrorMessage="1" errorTitle="Erro" error="Utilizar somente dados da lista" sqref="H31:BK31" xr:uid="{C0308B55-17B1-4B3A-9AF1-E04D044CF434}">
      <formula1>prodb</formula1>
      <formula2>0</formula2>
    </dataValidation>
    <dataValidation type="list" allowBlank="1" showErrorMessage="1" sqref="I34:BK34" xr:uid="{D2125E7F-9023-469A-B41E-58E494255D12}">
      <formula1>fsimplesb</formula1>
      <formula2>0</formula2>
    </dataValidation>
    <dataValidation type="list" allowBlank="1" showErrorMessage="1" sqref="AS74:BK75 W76" xr:uid="{B9689B38-9FB1-4C08-9250-CFC4423B3B18}">
      <formula1>esp</formula1>
      <formula2>0</formula2>
    </dataValidation>
    <dataValidation type="list" showErrorMessage="1" sqref="G64:Z69 AM64:BF69" xr:uid="{CFF51D61-E9DA-4D4F-9104-A5D77FB286F2}">
      <formula1>gar</formula1>
      <formula2>0</formula2>
    </dataValidation>
    <dataValidation type="list" errorStyle="warning" allowBlank="1" showInputMessage="1" showErrorMessage="1" errorTitle="Atenção!" error="Verifique se realmente a Matéria-prima não consta da listagem pré-existente." promptTitle="Atenção!" prompt="Escolher uma Matéria-prima da caixa Dropdown._x000a__x000a_Somente digitar a Matéria-prima, se esta ainda não consta da lista pré-existente." sqref="H48:AL60" xr:uid="{25D4C413-9D4C-4901-9266-6DAA0EF802E6}">
      <formula1>mpb</formula1>
      <formula2>0</formula2>
    </dataValidation>
  </dataValidations>
  <hyperlinks>
    <hyperlink ref="P25" r:id="rId1" xr:uid="{D8FA8BA3-FC0A-438F-9F9E-85E8142E6D36}"/>
  </hyperlinks>
  <printOptions horizontalCentered="1"/>
  <pageMargins left="0.70833333333333337" right="0.39374999999999999" top="0.39374999999999999" bottom="0.39374999999999999" header="0.51180555555555551" footer="0.51180555555555551"/>
  <pageSetup paperSize="9" scale="87" firstPageNumber="0" orientation="portrait" horizontalDpi="300" verticalDpi="300" r:id="rId2"/>
  <headerFooter alignWithMargins="0"/>
  <colBreaks count="1" manualBreakCount="1">
    <brk id="64" max="1048575" man="1"/>
  </col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72FE7-F4E0-410F-95C4-C1C0B9F1909B}">
  <dimension ref="A1:D55"/>
  <sheetViews>
    <sheetView showGridLines="0" view="pageBreakPreview" zoomScale="75" zoomScaleSheetLayoutView="75" workbookViewId="0">
      <selection activeCell="B41" sqref="B41"/>
    </sheetView>
  </sheetViews>
  <sheetFormatPr defaultRowHeight="12.75"/>
  <cols>
    <col min="1" max="1" width="69.28515625" customWidth="1"/>
    <col min="2" max="2" width="7.42578125" customWidth="1"/>
  </cols>
  <sheetData>
    <row r="1" spans="1:2">
      <c r="A1" s="428" t="s">
        <v>105</v>
      </c>
      <c r="B1" s="428"/>
    </row>
    <row r="2" spans="1:2">
      <c r="A2" s="428" t="s">
        <v>106</v>
      </c>
      <c r="B2" s="428"/>
    </row>
    <row r="4" spans="1:2">
      <c r="A4" s="159" t="s">
        <v>107</v>
      </c>
      <c r="B4" s="159" t="s">
        <v>108</v>
      </c>
    </row>
    <row r="5" spans="1:2">
      <c r="A5" s="160" t="s">
        <v>109</v>
      </c>
      <c r="B5" s="161"/>
    </row>
    <row r="6" spans="1:2">
      <c r="A6" s="162" t="s">
        <v>78</v>
      </c>
      <c r="B6" s="163">
        <v>2357</v>
      </c>
    </row>
    <row r="7" spans="1:2">
      <c r="A7" s="162" t="s">
        <v>110</v>
      </c>
      <c r="B7" s="163">
        <v>15268</v>
      </c>
    </row>
    <row r="8" spans="1:2">
      <c r="A8" s="162" t="s">
        <v>111</v>
      </c>
      <c r="B8" s="163">
        <v>15269</v>
      </c>
    </row>
    <row r="9" spans="1:2">
      <c r="A9" s="162" t="s">
        <v>97</v>
      </c>
      <c r="B9" s="163">
        <v>7981</v>
      </c>
    </row>
    <row r="10" spans="1:2">
      <c r="A10" s="162" t="s">
        <v>112</v>
      </c>
      <c r="B10" s="163">
        <v>7982</v>
      </c>
    </row>
    <row r="11" spans="1:2">
      <c r="A11" s="162" t="s">
        <v>113</v>
      </c>
      <c r="B11" s="163">
        <v>7621</v>
      </c>
    </row>
    <row r="12" spans="1:2">
      <c r="A12" s="162" t="s">
        <v>114</v>
      </c>
      <c r="B12" s="163">
        <v>7622</v>
      </c>
    </row>
    <row r="13" spans="1:2">
      <c r="A13" s="162" t="s">
        <v>115</v>
      </c>
      <c r="B13" s="163">
        <v>7623</v>
      </c>
    </row>
    <row r="14" spans="1:2">
      <c r="A14" s="162" t="s">
        <v>116</v>
      </c>
      <c r="B14" s="163">
        <v>7624</v>
      </c>
    </row>
    <row r="15" spans="1:2">
      <c r="A15" s="162" t="s">
        <v>117</v>
      </c>
      <c r="B15" s="163">
        <v>7625</v>
      </c>
    </row>
    <row r="16" spans="1:2">
      <c r="A16" s="162" t="s">
        <v>118</v>
      </c>
      <c r="B16" s="163">
        <v>7626</v>
      </c>
    </row>
    <row r="17" spans="1:2">
      <c r="A17" s="162" t="s">
        <v>119</v>
      </c>
      <c r="B17" s="163">
        <v>7627</v>
      </c>
    </row>
    <row r="18" spans="1:2">
      <c r="A18" s="162" t="s">
        <v>120</v>
      </c>
      <c r="B18" s="163">
        <v>7628</v>
      </c>
    </row>
    <row r="19" spans="1:2">
      <c r="A19" s="162" t="s">
        <v>121</v>
      </c>
      <c r="B19" s="163">
        <v>7629</v>
      </c>
    </row>
    <row r="20" spans="1:2">
      <c r="A20" s="162" t="s">
        <v>122</v>
      </c>
      <c r="B20" s="163">
        <v>7630</v>
      </c>
    </row>
    <row r="21" spans="1:2">
      <c r="A21" s="162" t="s">
        <v>123</v>
      </c>
      <c r="B21" s="163">
        <v>7631</v>
      </c>
    </row>
    <row r="22" spans="1:2">
      <c r="A22" s="162" t="s">
        <v>124</v>
      </c>
      <c r="B22" s="163">
        <v>7632</v>
      </c>
    </row>
    <row r="23" spans="1:2">
      <c r="A23" s="162" t="s">
        <v>125</v>
      </c>
      <c r="B23" s="163">
        <v>7633</v>
      </c>
    </row>
    <row r="24" spans="1:2">
      <c r="A24" s="162" t="s">
        <v>126</v>
      </c>
      <c r="B24" s="163">
        <v>7634</v>
      </c>
    </row>
    <row r="25" spans="1:2">
      <c r="A25" s="162" t="s">
        <v>127</v>
      </c>
      <c r="B25" s="163">
        <v>7635</v>
      </c>
    </row>
    <row r="26" spans="1:2">
      <c r="A26" s="162" t="s">
        <v>128</v>
      </c>
      <c r="B26" s="163">
        <v>7636</v>
      </c>
    </row>
    <row r="27" spans="1:2">
      <c r="A27" s="162" t="s">
        <v>129</v>
      </c>
      <c r="B27" s="163">
        <v>7986</v>
      </c>
    </row>
    <row r="28" spans="1:2">
      <c r="A28" s="162" t="s">
        <v>130</v>
      </c>
      <c r="B28" s="163">
        <v>7985</v>
      </c>
    </row>
    <row r="29" spans="1:2">
      <c r="A29" s="162" t="s">
        <v>131</v>
      </c>
      <c r="B29" s="163">
        <v>7984</v>
      </c>
    </row>
    <row r="30" spans="1:2">
      <c r="A30" s="162" t="s">
        <v>132</v>
      </c>
      <c r="B30" s="163">
        <v>8601</v>
      </c>
    </row>
    <row r="31" spans="1:2">
      <c r="A31" s="162" t="s">
        <v>133</v>
      </c>
      <c r="B31" s="163">
        <v>8602</v>
      </c>
    </row>
    <row r="32" spans="1:2">
      <c r="A32" s="162" t="s">
        <v>134</v>
      </c>
      <c r="B32" s="163">
        <v>8603</v>
      </c>
    </row>
    <row r="33" spans="1:2">
      <c r="A33" s="162" t="s">
        <v>135</v>
      </c>
      <c r="B33" s="163">
        <v>8604</v>
      </c>
    </row>
    <row r="34" spans="1:2">
      <c r="A34" s="162" t="s">
        <v>136</v>
      </c>
      <c r="B34" s="163">
        <v>8605</v>
      </c>
    </row>
    <row r="35" spans="1:2">
      <c r="A35" s="162" t="s">
        <v>137</v>
      </c>
      <c r="B35" s="163">
        <v>8606</v>
      </c>
    </row>
    <row r="36" spans="1:2">
      <c r="A36" s="162" t="s">
        <v>138</v>
      </c>
      <c r="B36" s="163">
        <v>8526</v>
      </c>
    </row>
    <row r="37" spans="1:2">
      <c r="A37" s="162" t="s">
        <v>139</v>
      </c>
      <c r="B37" s="163">
        <v>8527</v>
      </c>
    </row>
    <row r="38" spans="1:2">
      <c r="A38" s="162" t="s">
        <v>140</v>
      </c>
      <c r="B38" s="163">
        <v>8528</v>
      </c>
    </row>
    <row r="39" spans="1:2">
      <c r="A39" s="162" t="s">
        <v>141</v>
      </c>
      <c r="B39" s="163">
        <v>8529</v>
      </c>
    </row>
    <row r="40" spans="1:2">
      <c r="A40" s="162" t="s">
        <v>142</v>
      </c>
      <c r="B40" s="163">
        <v>8530</v>
      </c>
    </row>
    <row r="41" spans="1:2">
      <c r="A41" s="162" t="s">
        <v>143</v>
      </c>
      <c r="B41" s="163">
        <v>8531</v>
      </c>
    </row>
    <row r="42" spans="1:2">
      <c r="A42" s="162" t="s">
        <v>144</v>
      </c>
      <c r="B42" s="163">
        <v>7983</v>
      </c>
    </row>
    <row r="43" spans="1:2">
      <c r="A43" s="162" t="s">
        <v>145</v>
      </c>
      <c r="B43" s="163">
        <v>15083</v>
      </c>
    </row>
    <row r="44" spans="1:2">
      <c r="A44" s="162" t="s">
        <v>146</v>
      </c>
      <c r="B44" s="163">
        <v>7656</v>
      </c>
    </row>
    <row r="45" spans="1:2">
      <c r="A45" s="164" t="s">
        <v>147</v>
      </c>
      <c r="B45" s="163"/>
    </row>
    <row r="46" spans="1:2">
      <c r="A46" s="162" t="s">
        <v>148</v>
      </c>
      <c r="B46" s="163">
        <v>7</v>
      </c>
    </row>
    <row r="47" spans="1:2">
      <c r="A47" s="162" t="s">
        <v>81</v>
      </c>
      <c r="B47" s="163">
        <v>18</v>
      </c>
    </row>
    <row r="48" spans="1:2">
      <c r="A48" s="164" t="s">
        <v>149</v>
      </c>
      <c r="B48" s="163"/>
    </row>
    <row r="49" spans="1:4">
      <c r="A49" s="162" t="s">
        <v>150</v>
      </c>
      <c r="B49" s="163">
        <v>1</v>
      </c>
    </row>
    <row r="50" spans="1:4">
      <c r="A50" s="162" t="s">
        <v>80</v>
      </c>
      <c r="B50" s="163">
        <v>2</v>
      </c>
    </row>
    <row r="51" spans="1:4">
      <c r="A51" s="162" t="s">
        <v>151</v>
      </c>
      <c r="B51" s="163">
        <v>3</v>
      </c>
    </row>
    <row r="52" spans="1:4">
      <c r="A52" s="162" t="s">
        <v>152</v>
      </c>
      <c r="B52" s="163">
        <v>4</v>
      </c>
    </row>
    <row r="53" spans="1:4">
      <c r="A53" s="162" t="s">
        <v>153</v>
      </c>
      <c r="B53" s="163">
        <v>5</v>
      </c>
    </row>
    <row r="54" spans="1:4">
      <c r="A54" s="162" t="s">
        <v>154</v>
      </c>
      <c r="B54" s="163">
        <v>6</v>
      </c>
    </row>
    <row r="55" spans="1:4">
      <c r="A55" s="162" t="s">
        <v>155</v>
      </c>
      <c r="B55" s="163">
        <v>99</v>
      </c>
      <c r="D55" s="165"/>
    </row>
  </sheetData>
  <mergeCells count="2">
    <mergeCell ref="A1:B1"/>
    <mergeCell ref="A2: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3D3BD-22DF-4A7A-A6DA-FB0B9BDEBD0D}">
  <dimension ref="A1:B196"/>
  <sheetViews>
    <sheetView showGridLines="0" view="pageBreakPreview" topLeftCell="A13" zoomScale="75" zoomScaleSheetLayoutView="75" workbookViewId="0">
      <selection activeCell="C4" sqref="C4"/>
    </sheetView>
  </sheetViews>
  <sheetFormatPr defaultRowHeight="12.75"/>
  <cols>
    <col min="1" max="1" width="47.85546875" customWidth="1"/>
    <col min="2" max="2" width="11.85546875" customWidth="1"/>
  </cols>
  <sheetData>
    <row r="1" spans="1:2">
      <c r="A1" s="428" t="s">
        <v>105</v>
      </c>
      <c r="B1" s="428"/>
    </row>
    <row r="2" spans="1:2">
      <c r="A2" s="428" t="s">
        <v>156</v>
      </c>
      <c r="B2" s="428"/>
    </row>
    <row r="3" spans="1:2">
      <c r="A3" s="166" t="s">
        <v>157</v>
      </c>
      <c r="B3" s="166" t="s">
        <v>158</v>
      </c>
    </row>
    <row r="4" spans="1:2" ht="25.5">
      <c r="A4" s="167" t="s">
        <v>159</v>
      </c>
      <c r="B4" s="168" t="s">
        <v>20</v>
      </c>
    </row>
    <row r="5" spans="1:2">
      <c r="A5" s="181" t="s">
        <v>160</v>
      </c>
      <c r="B5" s="182">
        <v>189</v>
      </c>
    </row>
    <row r="6" spans="1:2">
      <c r="A6" s="181" t="s">
        <v>161</v>
      </c>
      <c r="B6" s="169">
        <v>1</v>
      </c>
    </row>
    <row r="7" spans="1:2">
      <c r="A7" s="181" t="s">
        <v>162</v>
      </c>
      <c r="B7" s="169">
        <v>2</v>
      </c>
    </row>
    <row r="8" spans="1:2">
      <c r="A8" s="181" t="s">
        <v>163</v>
      </c>
      <c r="B8" s="169">
        <v>3</v>
      </c>
    </row>
    <row r="9" spans="1:2">
      <c r="A9" s="181" t="s">
        <v>164</v>
      </c>
      <c r="B9" s="169">
        <v>4</v>
      </c>
    </row>
    <row r="10" spans="1:2">
      <c r="A10" s="181" t="s">
        <v>165</v>
      </c>
      <c r="B10" s="169">
        <v>5</v>
      </c>
    </row>
    <row r="11" spans="1:2">
      <c r="A11" s="181" t="s">
        <v>166</v>
      </c>
      <c r="B11" s="169">
        <v>6</v>
      </c>
    </row>
    <row r="12" spans="1:2">
      <c r="A12" s="181" t="s">
        <v>167</v>
      </c>
      <c r="B12" s="169">
        <v>7</v>
      </c>
    </row>
    <row r="13" spans="1:2">
      <c r="A13" s="181" t="s">
        <v>168</v>
      </c>
      <c r="B13" s="169">
        <v>8</v>
      </c>
    </row>
    <row r="14" spans="1:2">
      <c r="A14" s="181" t="s">
        <v>169</v>
      </c>
      <c r="B14" s="169">
        <v>9</v>
      </c>
    </row>
    <row r="15" spans="1:2">
      <c r="A15" s="181" t="s">
        <v>170</v>
      </c>
      <c r="B15" s="169">
        <v>190</v>
      </c>
    </row>
    <row r="16" spans="1:2">
      <c r="A16" t="s">
        <v>171</v>
      </c>
      <c r="B16" s="169">
        <v>10</v>
      </c>
    </row>
    <row r="17" spans="1:2">
      <c r="A17" s="181" t="s">
        <v>172</v>
      </c>
      <c r="B17" s="169">
        <v>12</v>
      </c>
    </row>
    <row r="18" spans="1:2">
      <c r="A18" s="181" t="s">
        <v>173</v>
      </c>
      <c r="B18" s="169">
        <v>13</v>
      </c>
    </row>
    <row r="19" spans="1:2">
      <c r="A19" s="181" t="s">
        <v>174</v>
      </c>
      <c r="B19" s="169">
        <v>14</v>
      </c>
    </row>
    <row r="20" spans="1:2">
      <c r="A20" s="181" t="s">
        <v>175</v>
      </c>
      <c r="B20" s="169">
        <v>191</v>
      </c>
    </row>
    <row r="21" spans="1:2">
      <c r="A21" s="181" t="s">
        <v>176</v>
      </c>
      <c r="B21" s="169">
        <v>198</v>
      </c>
    </row>
    <row r="22" spans="1:2">
      <c r="A22" s="181" t="s">
        <v>177</v>
      </c>
      <c r="B22" s="169">
        <v>15</v>
      </c>
    </row>
    <row r="23" spans="1:2">
      <c r="A23" s="181" t="s">
        <v>178</v>
      </c>
      <c r="B23" s="169">
        <v>173</v>
      </c>
    </row>
    <row r="24" spans="1:2">
      <c r="A24" t="s">
        <v>179</v>
      </c>
      <c r="B24" s="169">
        <v>16</v>
      </c>
    </row>
    <row r="25" spans="1:2">
      <c r="A25" t="s">
        <v>180</v>
      </c>
      <c r="B25" s="169">
        <v>17</v>
      </c>
    </row>
    <row r="26" spans="1:2">
      <c r="A26" t="s">
        <v>181</v>
      </c>
      <c r="B26" s="169">
        <v>18</v>
      </c>
    </row>
    <row r="27" spans="1:2">
      <c r="A27" s="181" t="s">
        <v>182</v>
      </c>
      <c r="B27" s="169">
        <v>19</v>
      </c>
    </row>
    <row r="28" spans="1:2">
      <c r="A28" s="181" t="s">
        <v>183</v>
      </c>
      <c r="B28" s="169">
        <v>20</v>
      </c>
    </row>
    <row r="29" spans="1:2">
      <c r="A29" t="s">
        <v>184</v>
      </c>
      <c r="B29" s="169">
        <v>163</v>
      </c>
    </row>
    <row r="30" spans="1:2">
      <c r="A30" s="181" t="s">
        <v>185</v>
      </c>
      <c r="B30" s="169">
        <v>21</v>
      </c>
    </row>
    <row r="31" spans="1:2">
      <c r="A31" s="181" t="s">
        <v>186</v>
      </c>
      <c r="B31" s="169">
        <v>22</v>
      </c>
    </row>
    <row r="32" spans="1:2">
      <c r="A32" s="181" t="s">
        <v>187</v>
      </c>
      <c r="B32" s="169">
        <v>23</v>
      </c>
    </row>
    <row r="33" spans="1:2">
      <c r="A33" s="181" t="s">
        <v>188</v>
      </c>
      <c r="B33" s="169">
        <v>24</v>
      </c>
    </row>
    <row r="34" spans="1:2">
      <c r="A34" s="181" t="s">
        <v>189</v>
      </c>
      <c r="B34" s="169">
        <v>25</v>
      </c>
    </row>
    <row r="35" spans="1:2">
      <c r="A35" s="181" t="s">
        <v>190</v>
      </c>
      <c r="B35" s="169">
        <v>26</v>
      </c>
    </row>
    <row r="36" spans="1:2">
      <c r="A36" s="181" t="s">
        <v>191</v>
      </c>
      <c r="B36" s="169">
        <v>27</v>
      </c>
    </row>
    <row r="37" spans="1:2">
      <c r="A37" s="181" t="s">
        <v>192</v>
      </c>
      <c r="B37" s="169">
        <v>174</v>
      </c>
    </row>
    <row r="38" spans="1:2">
      <c r="A38" s="181" t="s">
        <v>193</v>
      </c>
      <c r="B38" s="169">
        <v>162</v>
      </c>
    </row>
    <row r="39" spans="1:2">
      <c r="A39" s="181" t="s">
        <v>194</v>
      </c>
      <c r="B39" s="169">
        <v>28</v>
      </c>
    </row>
    <row r="40" spans="1:2">
      <c r="A40" s="181" t="s">
        <v>195</v>
      </c>
      <c r="B40" s="169">
        <v>29</v>
      </c>
    </row>
    <row r="41" spans="1:2">
      <c r="A41" s="181" t="s">
        <v>196</v>
      </c>
      <c r="B41" s="169">
        <v>30</v>
      </c>
    </row>
    <row r="42" spans="1:2">
      <c r="A42" s="181" t="s">
        <v>197</v>
      </c>
      <c r="B42" s="169">
        <v>31</v>
      </c>
    </row>
    <row r="43" spans="1:2">
      <c r="A43" s="181" t="s">
        <v>198</v>
      </c>
      <c r="B43" s="169">
        <v>32</v>
      </c>
    </row>
    <row r="44" spans="1:2">
      <c r="A44" s="181" t="s">
        <v>199</v>
      </c>
      <c r="B44" s="169">
        <v>33</v>
      </c>
    </row>
    <row r="45" spans="1:2">
      <c r="A45" s="181" t="s">
        <v>200</v>
      </c>
      <c r="B45" s="169">
        <v>34</v>
      </c>
    </row>
    <row r="46" spans="1:2">
      <c r="A46" s="181" t="s">
        <v>201</v>
      </c>
      <c r="B46" s="169">
        <v>35</v>
      </c>
    </row>
    <row r="47" spans="1:2">
      <c r="A47" s="181" t="s">
        <v>202</v>
      </c>
      <c r="B47" s="169">
        <v>36</v>
      </c>
    </row>
    <row r="48" spans="1:2">
      <c r="A48" s="181" t="s">
        <v>100</v>
      </c>
      <c r="B48" s="169">
        <v>37</v>
      </c>
    </row>
    <row r="49" spans="1:2">
      <c r="A49" s="181" t="s">
        <v>203</v>
      </c>
      <c r="B49" s="169">
        <v>38</v>
      </c>
    </row>
    <row r="50" spans="1:2">
      <c r="A50" s="181" t="s">
        <v>204</v>
      </c>
      <c r="B50" s="169">
        <v>39</v>
      </c>
    </row>
    <row r="51" spans="1:2">
      <c r="A51" s="181" t="s">
        <v>205</v>
      </c>
      <c r="B51" s="169">
        <v>40</v>
      </c>
    </row>
    <row r="52" spans="1:2">
      <c r="A52" s="181" t="s">
        <v>206</v>
      </c>
      <c r="B52" s="169">
        <v>41</v>
      </c>
    </row>
    <row r="53" spans="1:2">
      <c r="A53" s="181" t="s">
        <v>207</v>
      </c>
      <c r="B53" s="169">
        <v>199</v>
      </c>
    </row>
    <row r="54" spans="1:2">
      <c r="A54" t="s">
        <v>84</v>
      </c>
      <c r="B54" s="169">
        <v>147</v>
      </c>
    </row>
    <row r="55" spans="1:2">
      <c r="A55" s="181" t="s">
        <v>208</v>
      </c>
      <c r="B55" s="169">
        <v>200</v>
      </c>
    </row>
    <row r="56" spans="1:2">
      <c r="A56" s="181" t="s">
        <v>209</v>
      </c>
      <c r="B56" s="169">
        <v>42</v>
      </c>
    </row>
    <row r="57" spans="1:2">
      <c r="A57" s="181" t="s">
        <v>210</v>
      </c>
      <c r="B57" s="169">
        <v>157</v>
      </c>
    </row>
    <row r="58" spans="1:2">
      <c r="A58" t="s">
        <v>211</v>
      </c>
      <c r="B58" s="169">
        <v>43</v>
      </c>
    </row>
    <row r="59" spans="1:2">
      <c r="A59" t="s">
        <v>212</v>
      </c>
      <c r="B59" s="169">
        <v>44</v>
      </c>
    </row>
    <row r="60" spans="1:2">
      <c r="A60" t="s">
        <v>213</v>
      </c>
      <c r="B60" s="169">
        <v>45</v>
      </c>
    </row>
    <row r="61" spans="1:2">
      <c r="A61" s="181" t="s">
        <v>214</v>
      </c>
      <c r="B61" s="169">
        <v>146</v>
      </c>
    </row>
    <row r="62" spans="1:2">
      <c r="A62" s="181" t="s">
        <v>215</v>
      </c>
      <c r="B62" s="169">
        <v>145</v>
      </c>
    </row>
    <row r="63" spans="1:2">
      <c r="A63" s="181" t="s">
        <v>216</v>
      </c>
      <c r="B63" s="169">
        <v>164</v>
      </c>
    </row>
    <row r="64" spans="1:2">
      <c r="A64" s="181" t="s">
        <v>217</v>
      </c>
      <c r="B64" s="169">
        <v>47</v>
      </c>
    </row>
    <row r="65" spans="1:2">
      <c r="A65" s="181" t="s">
        <v>218</v>
      </c>
      <c r="B65" s="169">
        <v>46</v>
      </c>
    </row>
    <row r="66" spans="1:2">
      <c r="A66" s="181" t="s">
        <v>219</v>
      </c>
      <c r="B66" s="169">
        <v>48</v>
      </c>
    </row>
    <row r="67" spans="1:2">
      <c r="A67" s="181" t="s">
        <v>220</v>
      </c>
      <c r="B67" s="169">
        <v>50</v>
      </c>
    </row>
    <row r="68" spans="1:2">
      <c r="A68" s="181" t="s">
        <v>221</v>
      </c>
      <c r="B68" s="169">
        <v>51</v>
      </c>
    </row>
    <row r="69" spans="1:2">
      <c r="A69" s="181" t="s">
        <v>222</v>
      </c>
      <c r="B69" s="169">
        <v>52</v>
      </c>
    </row>
    <row r="70" spans="1:2">
      <c r="A70" s="181" t="s">
        <v>223</v>
      </c>
      <c r="B70" s="169">
        <v>53</v>
      </c>
    </row>
    <row r="71" spans="1:2">
      <c r="A71" s="181" t="s">
        <v>224</v>
      </c>
      <c r="B71" s="169">
        <v>49</v>
      </c>
    </row>
    <row r="72" spans="1:2">
      <c r="A72" s="181" t="s">
        <v>225</v>
      </c>
      <c r="B72" s="169">
        <v>149</v>
      </c>
    </row>
    <row r="73" spans="1:2">
      <c r="A73" s="181" t="s">
        <v>226</v>
      </c>
      <c r="B73" s="169">
        <v>150</v>
      </c>
    </row>
    <row r="74" spans="1:2">
      <c r="A74" t="s">
        <v>227</v>
      </c>
      <c r="B74" s="169">
        <v>133</v>
      </c>
    </row>
    <row r="75" spans="1:2">
      <c r="A75" t="s">
        <v>228</v>
      </c>
      <c r="B75" s="169">
        <v>132</v>
      </c>
    </row>
    <row r="76" spans="1:2">
      <c r="A76" s="181" t="s">
        <v>229</v>
      </c>
      <c r="B76" s="169">
        <v>167</v>
      </c>
    </row>
    <row r="77" spans="1:2">
      <c r="A77" s="181" t="s">
        <v>230</v>
      </c>
      <c r="B77" s="169">
        <v>54</v>
      </c>
    </row>
    <row r="78" spans="1:2">
      <c r="A78" s="181" t="s">
        <v>231</v>
      </c>
      <c r="B78" s="169">
        <v>56</v>
      </c>
    </row>
    <row r="79" spans="1:2">
      <c r="A79" t="s">
        <v>232</v>
      </c>
      <c r="B79" s="169">
        <v>55</v>
      </c>
    </row>
    <row r="80" spans="1:2">
      <c r="A80" s="181" t="s">
        <v>233</v>
      </c>
      <c r="B80" s="169">
        <v>57</v>
      </c>
    </row>
    <row r="81" spans="1:2">
      <c r="A81" s="181" t="s">
        <v>234</v>
      </c>
      <c r="B81" s="169">
        <v>58</v>
      </c>
    </row>
    <row r="82" spans="1:2">
      <c r="A82" s="181" t="s">
        <v>235</v>
      </c>
      <c r="B82" s="169">
        <v>59</v>
      </c>
    </row>
    <row r="83" spans="1:2">
      <c r="A83" s="181" t="s">
        <v>236</v>
      </c>
      <c r="B83" s="169">
        <v>60</v>
      </c>
    </row>
    <row r="84" spans="1:2">
      <c r="A84" s="181" t="s">
        <v>237</v>
      </c>
      <c r="B84" s="169">
        <v>61</v>
      </c>
    </row>
    <row r="85" spans="1:2">
      <c r="A85" s="181" t="s">
        <v>238</v>
      </c>
      <c r="B85" s="169">
        <v>62</v>
      </c>
    </row>
    <row r="86" spans="1:2">
      <c r="A86" s="181" t="s">
        <v>239</v>
      </c>
      <c r="B86" s="169">
        <v>63</v>
      </c>
    </row>
    <row r="87" spans="1:2">
      <c r="A87" s="181" t="s">
        <v>240</v>
      </c>
      <c r="B87" s="169">
        <v>64</v>
      </c>
    </row>
    <row r="88" spans="1:2">
      <c r="A88" s="181" t="s">
        <v>241</v>
      </c>
      <c r="B88" s="169">
        <v>65</v>
      </c>
    </row>
    <row r="89" spans="1:2">
      <c r="A89" s="181" t="s">
        <v>242</v>
      </c>
      <c r="B89" s="169">
        <v>148</v>
      </c>
    </row>
    <row r="90" spans="1:2">
      <c r="A90" s="181" t="s">
        <v>243</v>
      </c>
      <c r="B90" s="169">
        <v>192</v>
      </c>
    </row>
    <row r="91" spans="1:2">
      <c r="A91" s="181" t="s">
        <v>244</v>
      </c>
      <c r="B91" s="169">
        <v>175</v>
      </c>
    </row>
    <row r="92" spans="1:2">
      <c r="A92" s="181" t="s">
        <v>245</v>
      </c>
      <c r="B92" s="169">
        <v>176</v>
      </c>
    </row>
    <row r="93" spans="1:2">
      <c r="A93" s="181" t="s">
        <v>246</v>
      </c>
      <c r="B93" s="169">
        <v>177</v>
      </c>
    </row>
    <row r="94" spans="1:2">
      <c r="A94" s="181" t="s">
        <v>247</v>
      </c>
      <c r="B94" s="169">
        <v>178</v>
      </c>
    </row>
    <row r="95" spans="1:2">
      <c r="A95" s="181" t="s">
        <v>248</v>
      </c>
      <c r="B95" s="169">
        <v>179</v>
      </c>
    </row>
    <row r="96" spans="1:2">
      <c r="A96" s="181" t="s">
        <v>249</v>
      </c>
      <c r="B96" s="169">
        <v>180</v>
      </c>
    </row>
    <row r="97" spans="1:2">
      <c r="A97" s="181" t="s">
        <v>250</v>
      </c>
      <c r="B97" s="169">
        <v>181</v>
      </c>
    </row>
    <row r="98" spans="1:2">
      <c r="A98" s="181" t="s">
        <v>251</v>
      </c>
      <c r="B98" s="169">
        <v>182</v>
      </c>
    </row>
    <row r="99" spans="1:2">
      <c r="A99" s="181" t="s">
        <v>252</v>
      </c>
      <c r="B99" s="169">
        <v>183</v>
      </c>
    </row>
    <row r="100" spans="1:2">
      <c r="A100" s="181" t="s">
        <v>253</v>
      </c>
      <c r="B100" s="169">
        <v>66</v>
      </c>
    </row>
    <row r="101" spans="1:2">
      <c r="A101" s="181" t="s">
        <v>254</v>
      </c>
      <c r="B101" s="169">
        <v>184</v>
      </c>
    </row>
    <row r="102" spans="1:2">
      <c r="A102" s="181" t="s">
        <v>255</v>
      </c>
      <c r="B102" s="169">
        <v>67</v>
      </c>
    </row>
    <row r="103" spans="1:2">
      <c r="A103" s="181" t="s">
        <v>256</v>
      </c>
      <c r="B103" s="169">
        <v>68</v>
      </c>
    </row>
    <row r="104" spans="1:2">
      <c r="A104" s="181" t="s">
        <v>257</v>
      </c>
      <c r="B104" s="169">
        <v>69</v>
      </c>
    </row>
    <row r="105" spans="1:2">
      <c r="A105" s="181" t="s">
        <v>258</v>
      </c>
      <c r="B105" s="169">
        <v>70</v>
      </c>
    </row>
    <row r="106" spans="1:2">
      <c r="A106" s="181" t="s">
        <v>259</v>
      </c>
      <c r="B106" s="169">
        <v>172</v>
      </c>
    </row>
    <row r="107" spans="1:2">
      <c r="A107" s="181" t="s">
        <v>260</v>
      </c>
      <c r="B107" s="169">
        <v>71</v>
      </c>
    </row>
    <row r="108" spans="1:2">
      <c r="A108" s="181" t="s">
        <v>261</v>
      </c>
      <c r="B108" s="169">
        <v>72</v>
      </c>
    </row>
    <row r="109" spans="1:2">
      <c r="A109" s="181" t="s">
        <v>262</v>
      </c>
      <c r="B109" s="169">
        <v>74</v>
      </c>
    </row>
    <row r="110" spans="1:2">
      <c r="A110" s="181" t="s">
        <v>263</v>
      </c>
      <c r="B110" s="169">
        <v>75</v>
      </c>
    </row>
    <row r="111" spans="1:2">
      <c r="A111" s="181" t="s">
        <v>264</v>
      </c>
      <c r="B111" s="169">
        <v>193</v>
      </c>
    </row>
    <row r="112" spans="1:2">
      <c r="A112" s="181" t="s">
        <v>265</v>
      </c>
      <c r="B112" s="169">
        <v>76</v>
      </c>
    </row>
    <row r="113" spans="1:2">
      <c r="A113" s="181" t="s">
        <v>266</v>
      </c>
      <c r="B113" s="169">
        <v>77</v>
      </c>
    </row>
    <row r="114" spans="1:2">
      <c r="A114" s="181" t="s">
        <v>267</v>
      </c>
      <c r="B114" s="169">
        <v>78</v>
      </c>
    </row>
    <row r="115" spans="1:2">
      <c r="A115" s="181" t="s">
        <v>268</v>
      </c>
      <c r="B115" s="169">
        <v>79</v>
      </c>
    </row>
    <row r="116" spans="1:2">
      <c r="A116" s="181" t="s">
        <v>269</v>
      </c>
      <c r="B116" s="169">
        <v>80</v>
      </c>
    </row>
    <row r="117" spans="1:2">
      <c r="A117" s="181" t="s">
        <v>270</v>
      </c>
      <c r="B117" s="169">
        <v>81</v>
      </c>
    </row>
    <row r="118" spans="1:2">
      <c r="A118" s="181" t="s">
        <v>271</v>
      </c>
      <c r="B118" s="169">
        <v>82</v>
      </c>
    </row>
    <row r="119" spans="1:2">
      <c r="A119" s="181" t="s">
        <v>272</v>
      </c>
      <c r="B119" s="169">
        <v>83</v>
      </c>
    </row>
    <row r="120" spans="1:2">
      <c r="A120" s="181" t="s">
        <v>273</v>
      </c>
      <c r="B120" s="169">
        <v>84</v>
      </c>
    </row>
    <row r="121" spans="1:2">
      <c r="A121" s="181" t="s">
        <v>274</v>
      </c>
      <c r="B121" s="169">
        <v>85</v>
      </c>
    </row>
    <row r="122" spans="1:2">
      <c r="A122" s="181" t="s">
        <v>275</v>
      </c>
      <c r="B122" s="169">
        <v>86</v>
      </c>
    </row>
    <row r="123" spans="1:2">
      <c r="A123" s="181" t="s">
        <v>276</v>
      </c>
      <c r="B123" s="169">
        <v>87</v>
      </c>
    </row>
    <row r="124" spans="1:2">
      <c r="A124" s="181" t="s">
        <v>277</v>
      </c>
      <c r="B124" s="169">
        <v>88</v>
      </c>
    </row>
    <row r="125" spans="1:2">
      <c r="A125" s="181" t="s">
        <v>278</v>
      </c>
      <c r="B125" s="169">
        <v>89</v>
      </c>
    </row>
    <row r="126" spans="1:2">
      <c r="A126" s="181" t="s">
        <v>279</v>
      </c>
      <c r="B126" s="169">
        <v>90</v>
      </c>
    </row>
    <row r="127" spans="1:2">
      <c r="A127" s="181" t="s">
        <v>280</v>
      </c>
      <c r="B127" s="169">
        <v>91</v>
      </c>
    </row>
    <row r="128" spans="1:2">
      <c r="A128" s="181" t="s">
        <v>281</v>
      </c>
      <c r="B128" s="169">
        <v>185</v>
      </c>
    </row>
    <row r="129" spans="1:2">
      <c r="A129" s="181" t="s">
        <v>282</v>
      </c>
      <c r="B129" s="169">
        <v>92</v>
      </c>
    </row>
    <row r="130" spans="1:2">
      <c r="A130" s="181" t="s">
        <v>283</v>
      </c>
      <c r="B130" s="169">
        <v>93</v>
      </c>
    </row>
    <row r="131" spans="1:2">
      <c r="A131" s="181" t="s">
        <v>284</v>
      </c>
      <c r="B131" s="169">
        <v>94</v>
      </c>
    </row>
    <row r="132" spans="1:2">
      <c r="A132" s="181" t="s">
        <v>285</v>
      </c>
      <c r="B132" s="169">
        <v>95</v>
      </c>
    </row>
    <row r="133" spans="1:2">
      <c r="A133" s="181" t="s">
        <v>286</v>
      </c>
      <c r="B133" s="169">
        <v>96</v>
      </c>
    </row>
    <row r="134" spans="1:2">
      <c r="A134" s="181" t="s">
        <v>287</v>
      </c>
      <c r="B134" s="169">
        <v>97</v>
      </c>
    </row>
    <row r="135" spans="1:2">
      <c r="A135" s="181" t="s">
        <v>288</v>
      </c>
      <c r="B135" s="169">
        <v>196</v>
      </c>
    </row>
    <row r="136" spans="1:2">
      <c r="A136" s="181" t="s">
        <v>289</v>
      </c>
      <c r="B136" s="169">
        <v>98</v>
      </c>
    </row>
    <row r="137" spans="1:2">
      <c r="A137" s="181" t="s">
        <v>290</v>
      </c>
      <c r="B137" s="169">
        <v>99</v>
      </c>
    </row>
    <row r="138" spans="1:2">
      <c r="A138" s="181" t="s">
        <v>291</v>
      </c>
      <c r="B138" s="169">
        <v>100</v>
      </c>
    </row>
    <row r="139" spans="1:2">
      <c r="A139" s="181" t="s">
        <v>292</v>
      </c>
      <c r="B139" s="169">
        <v>101</v>
      </c>
    </row>
    <row r="140" spans="1:2">
      <c r="A140" s="181" t="s">
        <v>293</v>
      </c>
      <c r="B140" s="169">
        <v>194</v>
      </c>
    </row>
    <row r="141" spans="1:2">
      <c r="A141" s="181" t="s">
        <v>294</v>
      </c>
      <c r="B141" s="169">
        <v>102</v>
      </c>
    </row>
    <row r="142" spans="1:2">
      <c r="A142" s="181" t="s">
        <v>295</v>
      </c>
      <c r="B142" s="169">
        <v>138</v>
      </c>
    </row>
    <row r="143" spans="1:2">
      <c r="A143" s="181" t="s">
        <v>296</v>
      </c>
      <c r="B143" s="169">
        <v>155</v>
      </c>
    </row>
    <row r="144" spans="1:2">
      <c r="A144" s="181" t="s">
        <v>297</v>
      </c>
      <c r="B144" s="169">
        <v>195</v>
      </c>
    </row>
    <row r="145" spans="1:2">
      <c r="A145" s="181" t="s">
        <v>298</v>
      </c>
      <c r="B145" s="169">
        <v>158</v>
      </c>
    </row>
    <row r="146" spans="1:2">
      <c r="A146" s="181" t="s">
        <v>299</v>
      </c>
      <c r="B146" s="169">
        <v>154</v>
      </c>
    </row>
    <row r="147" spans="1:2">
      <c r="A147" s="181" t="s">
        <v>300</v>
      </c>
      <c r="B147" s="169">
        <v>156</v>
      </c>
    </row>
    <row r="148" spans="1:2">
      <c r="A148" s="181" t="s">
        <v>301</v>
      </c>
      <c r="B148" s="169">
        <v>152</v>
      </c>
    </row>
    <row r="149" spans="1:2">
      <c r="A149" s="181" t="s">
        <v>302</v>
      </c>
      <c r="B149" s="169">
        <v>139</v>
      </c>
    </row>
    <row r="150" spans="1:2">
      <c r="A150" s="181" t="s">
        <v>303</v>
      </c>
      <c r="B150" s="169">
        <v>137</v>
      </c>
    </row>
    <row r="151" spans="1:2">
      <c r="A151" s="181" t="s">
        <v>304</v>
      </c>
      <c r="B151" s="169">
        <v>153</v>
      </c>
    </row>
    <row r="152" spans="1:2">
      <c r="A152" t="s">
        <v>305</v>
      </c>
      <c r="B152" s="169">
        <v>161</v>
      </c>
    </row>
    <row r="153" spans="1:2">
      <c r="A153" s="181" t="s">
        <v>306</v>
      </c>
      <c r="B153" s="169">
        <v>186</v>
      </c>
    </row>
    <row r="154" spans="1:2">
      <c r="A154" s="181" t="s">
        <v>307</v>
      </c>
      <c r="B154" s="169">
        <v>103</v>
      </c>
    </row>
    <row r="155" spans="1:2">
      <c r="A155" s="181" t="s">
        <v>308</v>
      </c>
      <c r="B155" s="169">
        <v>104</v>
      </c>
    </row>
    <row r="156" spans="1:2">
      <c r="A156" s="181" t="s">
        <v>309</v>
      </c>
      <c r="B156" s="169">
        <v>200</v>
      </c>
    </row>
    <row r="157" spans="1:2">
      <c r="A157" s="181" t="s">
        <v>310</v>
      </c>
      <c r="B157" s="169">
        <v>187</v>
      </c>
    </row>
    <row r="158" spans="1:2">
      <c r="A158" t="s">
        <v>311</v>
      </c>
      <c r="B158" s="169">
        <v>136</v>
      </c>
    </row>
    <row r="159" spans="1:2">
      <c r="A159" t="s">
        <v>312</v>
      </c>
      <c r="B159" s="169">
        <v>105</v>
      </c>
    </row>
    <row r="160" spans="1:2">
      <c r="A160" s="181" t="s">
        <v>313</v>
      </c>
      <c r="B160" s="169">
        <v>106</v>
      </c>
    </row>
    <row r="161" spans="1:2">
      <c r="A161" s="181" t="s">
        <v>98</v>
      </c>
      <c r="B161" s="169">
        <v>107</v>
      </c>
    </row>
    <row r="162" spans="1:2">
      <c r="A162" s="181" t="s">
        <v>314</v>
      </c>
      <c r="B162" s="169">
        <v>108</v>
      </c>
    </row>
    <row r="163" spans="1:2">
      <c r="A163" s="181" t="s">
        <v>315</v>
      </c>
      <c r="B163" s="169">
        <v>109</v>
      </c>
    </row>
    <row r="164" spans="1:2">
      <c r="A164" s="181" t="s">
        <v>316</v>
      </c>
      <c r="B164" s="169">
        <v>110</v>
      </c>
    </row>
    <row r="165" spans="1:2">
      <c r="A165" s="181" t="s">
        <v>317</v>
      </c>
      <c r="B165" s="169">
        <v>111</v>
      </c>
    </row>
    <row r="166" spans="1:2">
      <c r="A166" s="181" t="s">
        <v>318</v>
      </c>
      <c r="B166" s="169">
        <v>112</v>
      </c>
    </row>
    <row r="167" spans="1:2">
      <c r="A167" s="181" t="s">
        <v>319</v>
      </c>
      <c r="B167" s="169">
        <v>135</v>
      </c>
    </row>
    <row r="168" spans="1:2">
      <c r="A168" s="181" t="s">
        <v>320</v>
      </c>
      <c r="B168" s="169">
        <v>113</v>
      </c>
    </row>
    <row r="169" spans="1:2">
      <c r="A169" s="181" t="s">
        <v>321</v>
      </c>
      <c r="B169" s="169">
        <v>168</v>
      </c>
    </row>
    <row r="170" spans="1:2">
      <c r="A170" s="181" t="s">
        <v>322</v>
      </c>
      <c r="B170" s="169">
        <v>114</v>
      </c>
    </row>
    <row r="171" spans="1:2">
      <c r="A171" s="181" t="s">
        <v>323</v>
      </c>
      <c r="B171" s="169">
        <v>115</v>
      </c>
    </row>
    <row r="172" spans="1:2">
      <c r="A172" s="181" t="s">
        <v>324</v>
      </c>
      <c r="B172" s="169">
        <v>116</v>
      </c>
    </row>
    <row r="173" spans="1:2">
      <c r="A173" s="181" t="s">
        <v>325</v>
      </c>
      <c r="B173" s="169">
        <v>117</v>
      </c>
    </row>
    <row r="174" spans="1:2">
      <c r="A174" s="181" t="s">
        <v>326</v>
      </c>
      <c r="B174" s="169">
        <v>118</v>
      </c>
    </row>
    <row r="175" spans="1:2">
      <c r="A175" s="181" t="s">
        <v>327</v>
      </c>
      <c r="B175" s="169">
        <v>119</v>
      </c>
    </row>
    <row r="176" spans="1:2">
      <c r="A176" s="181" t="s">
        <v>328</v>
      </c>
      <c r="B176" s="169">
        <v>120</v>
      </c>
    </row>
    <row r="177" spans="1:2">
      <c r="A177" s="181" t="s">
        <v>329</v>
      </c>
      <c r="B177" s="169">
        <v>121</v>
      </c>
    </row>
    <row r="178" spans="1:2">
      <c r="A178" s="181" t="s">
        <v>330</v>
      </c>
      <c r="B178" s="169">
        <v>122</v>
      </c>
    </row>
    <row r="179" spans="1:2">
      <c r="A179" s="181" t="s">
        <v>79</v>
      </c>
      <c r="B179" s="169">
        <v>123</v>
      </c>
    </row>
    <row r="180" spans="1:2">
      <c r="A180" s="181" t="s">
        <v>331</v>
      </c>
      <c r="B180" s="169">
        <v>124</v>
      </c>
    </row>
    <row r="181" spans="1:2">
      <c r="A181" s="181" t="s">
        <v>332</v>
      </c>
      <c r="B181" s="169">
        <v>125</v>
      </c>
    </row>
    <row r="182" spans="1:2">
      <c r="A182" t="s">
        <v>333</v>
      </c>
      <c r="B182" s="169">
        <v>126</v>
      </c>
    </row>
    <row r="183" spans="1:2">
      <c r="A183" s="181" t="s">
        <v>334</v>
      </c>
      <c r="B183" s="169">
        <v>134</v>
      </c>
    </row>
    <row r="184" spans="1:2">
      <c r="A184" s="181" t="s">
        <v>335</v>
      </c>
      <c r="B184" s="169">
        <v>127</v>
      </c>
    </row>
    <row r="185" spans="1:2">
      <c r="A185" s="181" t="s">
        <v>336</v>
      </c>
      <c r="B185" s="169">
        <v>197</v>
      </c>
    </row>
    <row r="186" spans="1:2">
      <c r="A186" s="181" t="s">
        <v>337</v>
      </c>
      <c r="B186" s="169">
        <v>169</v>
      </c>
    </row>
    <row r="187" spans="1:2">
      <c r="A187" s="181" t="s">
        <v>338</v>
      </c>
      <c r="B187" s="169">
        <v>170</v>
      </c>
    </row>
    <row r="188" spans="1:2">
      <c r="A188" s="181" t="s">
        <v>339</v>
      </c>
      <c r="B188" s="169">
        <v>171</v>
      </c>
    </row>
    <row r="189" spans="1:2">
      <c r="A189" s="181" t="s">
        <v>340</v>
      </c>
      <c r="B189" s="169">
        <v>159</v>
      </c>
    </row>
    <row r="190" spans="1:2">
      <c r="A190" s="181" t="s">
        <v>341</v>
      </c>
      <c r="B190" s="169">
        <v>128</v>
      </c>
    </row>
    <row r="191" spans="1:2">
      <c r="A191" s="181" t="s">
        <v>342</v>
      </c>
      <c r="B191" s="169">
        <v>129</v>
      </c>
    </row>
    <row r="192" spans="1:2">
      <c r="A192" s="181" t="s">
        <v>343</v>
      </c>
      <c r="B192" s="169">
        <v>130</v>
      </c>
    </row>
    <row r="193" spans="1:2">
      <c r="A193" t="s">
        <v>344</v>
      </c>
      <c r="B193" s="169">
        <v>131</v>
      </c>
    </row>
    <row r="194" spans="1:2">
      <c r="A194" s="181" t="s">
        <v>345</v>
      </c>
      <c r="B194" s="169">
        <v>151</v>
      </c>
    </row>
    <row r="195" spans="1:2">
      <c r="A195" t="s">
        <v>346</v>
      </c>
      <c r="B195" s="169">
        <v>165</v>
      </c>
    </row>
    <row r="196" spans="1:2">
      <c r="B196" s="169"/>
    </row>
  </sheetData>
  <mergeCells count="2">
    <mergeCell ref="A1:B1"/>
    <mergeCell ref="A2:B2"/>
  </mergeCells>
  <pageMargins left="0.78749999999999998" right="0.78749999999999998" top="0.98402777777777772" bottom="0.98402777777777772" header="0.51180555555555551" footer="0.51180555555555551"/>
  <pageSetup paperSize="9" scale="9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9394-1A1F-45E5-99DD-3EC51189689A}">
  <dimension ref="A1:B751"/>
  <sheetViews>
    <sheetView showGridLines="0" view="pageBreakPreview" zoomScale="75" zoomScaleNormal="75" zoomScaleSheetLayoutView="75" workbookViewId="0">
      <selection activeCell="A13" sqref="A13"/>
    </sheetView>
  </sheetViews>
  <sheetFormatPr defaultRowHeight="12.75"/>
  <cols>
    <col min="1" max="1" width="65.7109375" style="221" customWidth="1"/>
    <col min="2" max="2" width="7.42578125" style="221" customWidth="1"/>
    <col min="3" max="16384" width="9.140625" style="221"/>
  </cols>
  <sheetData>
    <row r="1" spans="1:2">
      <c r="A1" s="428" t="s">
        <v>105</v>
      </c>
      <c r="B1" s="428"/>
    </row>
    <row r="2" spans="1:2">
      <c r="A2" s="428" t="s">
        <v>347</v>
      </c>
      <c r="B2" s="428"/>
    </row>
    <row r="4" spans="1:2">
      <c r="A4" s="159" t="s">
        <v>107</v>
      </c>
      <c r="B4" s="159" t="s">
        <v>108</v>
      </c>
    </row>
    <row r="5" spans="1:2">
      <c r="A5" s="328" t="s">
        <v>348</v>
      </c>
      <c r="B5" s="329">
        <v>6205</v>
      </c>
    </row>
    <row r="6" spans="1:2">
      <c r="A6" s="328" t="s">
        <v>161</v>
      </c>
      <c r="B6" s="329">
        <v>6036</v>
      </c>
    </row>
    <row r="7" spans="1:2">
      <c r="A7" s="328" t="s">
        <v>162</v>
      </c>
      <c r="B7" s="329">
        <v>6037</v>
      </c>
    </row>
    <row r="8" spans="1:2">
      <c r="A8" s="328" t="s">
        <v>163</v>
      </c>
      <c r="B8" s="329">
        <v>6038</v>
      </c>
    </row>
    <row r="9" spans="1:2">
      <c r="A9" s="328" t="s">
        <v>164</v>
      </c>
      <c r="B9" s="329">
        <v>6039</v>
      </c>
    </row>
    <row r="10" spans="1:2">
      <c r="A10" s="328" t="s">
        <v>165</v>
      </c>
      <c r="B10" s="329">
        <v>6040</v>
      </c>
    </row>
    <row r="11" spans="1:2">
      <c r="A11" s="328" t="s">
        <v>166</v>
      </c>
      <c r="B11" s="329">
        <v>6041</v>
      </c>
    </row>
    <row r="12" spans="1:2">
      <c r="A12" s="328" t="s">
        <v>167</v>
      </c>
      <c r="B12" s="329">
        <v>6042</v>
      </c>
    </row>
    <row r="13" spans="1:2">
      <c r="A13" s="328" t="s">
        <v>168</v>
      </c>
      <c r="B13" s="329">
        <v>6043</v>
      </c>
    </row>
    <row r="14" spans="1:2">
      <c r="A14" s="328" t="s">
        <v>349</v>
      </c>
      <c r="B14" s="329">
        <v>6213</v>
      </c>
    </row>
    <row r="15" spans="1:2">
      <c r="A15" s="328" t="s">
        <v>350</v>
      </c>
      <c r="B15" s="330">
        <v>5007</v>
      </c>
    </row>
    <row r="16" spans="1:2">
      <c r="A16" s="328" t="s">
        <v>351</v>
      </c>
      <c r="B16" s="329">
        <v>5075</v>
      </c>
    </row>
    <row r="17" spans="1:2">
      <c r="A17" s="328" t="s">
        <v>352</v>
      </c>
      <c r="B17" s="330">
        <v>6098</v>
      </c>
    </row>
    <row r="18" spans="1:2">
      <c r="A18" s="328" t="s">
        <v>353</v>
      </c>
      <c r="B18" s="330">
        <v>5038</v>
      </c>
    </row>
    <row r="19" spans="1:2">
      <c r="A19" s="328" t="s">
        <v>169</v>
      </c>
      <c r="B19" s="329">
        <v>1709</v>
      </c>
    </row>
    <row r="20" spans="1:2">
      <c r="A20" s="328" t="s">
        <v>354</v>
      </c>
      <c r="B20" s="329">
        <v>1751</v>
      </c>
    </row>
    <row r="21" spans="1:2">
      <c r="A21" s="328" t="s">
        <v>355</v>
      </c>
      <c r="B21" s="330">
        <v>1747</v>
      </c>
    </row>
    <row r="22" spans="1:2">
      <c r="A22" s="328" t="s">
        <v>356</v>
      </c>
      <c r="B22" s="329">
        <v>5076</v>
      </c>
    </row>
    <row r="23" spans="1:2">
      <c r="A23" s="328" t="s">
        <v>357</v>
      </c>
      <c r="B23" s="329">
        <v>6419</v>
      </c>
    </row>
    <row r="24" spans="1:2">
      <c r="A24" s="328" t="s">
        <v>358</v>
      </c>
      <c r="B24" s="329">
        <v>6447</v>
      </c>
    </row>
    <row r="25" spans="1:2">
      <c r="A25" s="328" t="s">
        <v>83</v>
      </c>
      <c r="B25" s="330">
        <v>6142</v>
      </c>
    </row>
    <row r="26" spans="1:2">
      <c r="A26" s="328" t="s">
        <v>171</v>
      </c>
      <c r="B26" s="329">
        <v>5070</v>
      </c>
    </row>
    <row r="27" spans="1:2">
      <c r="A27" s="328" t="s">
        <v>359</v>
      </c>
      <c r="B27" s="329">
        <v>5077</v>
      </c>
    </row>
    <row r="28" spans="1:2">
      <c r="A28" s="328" t="s">
        <v>360</v>
      </c>
      <c r="B28" s="329">
        <v>5078</v>
      </c>
    </row>
    <row r="29" spans="1:2">
      <c r="A29" s="328" t="s">
        <v>361</v>
      </c>
      <c r="B29" s="329">
        <v>5039</v>
      </c>
    </row>
    <row r="30" spans="1:2">
      <c r="A30" s="328" t="s">
        <v>362</v>
      </c>
      <c r="B30" s="330">
        <v>6081</v>
      </c>
    </row>
    <row r="31" spans="1:2">
      <c r="A31" s="328" t="s">
        <v>363</v>
      </c>
      <c r="B31" s="329">
        <v>5080</v>
      </c>
    </row>
    <row r="32" spans="1:2">
      <c r="A32" s="328" t="s">
        <v>364</v>
      </c>
      <c r="B32" s="329">
        <v>5081</v>
      </c>
    </row>
    <row r="33" spans="1:2">
      <c r="A33" s="328" t="s">
        <v>365</v>
      </c>
      <c r="B33" s="329">
        <v>5082</v>
      </c>
    </row>
    <row r="34" spans="1:2">
      <c r="A34" s="328" t="s">
        <v>366</v>
      </c>
      <c r="B34" s="329">
        <v>6209</v>
      </c>
    </row>
    <row r="35" spans="1:2">
      <c r="A35" s="328" t="s">
        <v>367</v>
      </c>
      <c r="B35" s="330">
        <v>1472</v>
      </c>
    </row>
    <row r="36" spans="1:2">
      <c r="A36" s="328" t="s">
        <v>368</v>
      </c>
      <c r="B36" s="329">
        <v>5083</v>
      </c>
    </row>
    <row r="37" spans="1:2">
      <c r="A37" s="328" t="s">
        <v>369</v>
      </c>
      <c r="B37" s="329">
        <v>6236</v>
      </c>
    </row>
    <row r="38" spans="1:2">
      <c r="A38" s="328" t="s">
        <v>370</v>
      </c>
      <c r="B38" s="329">
        <v>6451</v>
      </c>
    </row>
    <row r="39" spans="1:2">
      <c r="A39" s="328" t="s">
        <v>371</v>
      </c>
      <c r="B39" s="330">
        <v>3302</v>
      </c>
    </row>
    <row r="40" spans="1:2">
      <c r="A40" s="328" t="s">
        <v>372</v>
      </c>
      <c r="B40" s="329">
        <v>6300</v>
      </c>
    </row>
    <row r="41" spans="1:2">
      <c r="A41" s="328" t="s">
        <v>373</v>
      </c>
      <c r="B41" s="329">
        <v>6203</v>
      </c>
    </row>
    <row r="42" spans="1:2">
      <c r="A42" s="328" t="s">
        <v>374</v>
      </c>
      <c r="B42" s="329">
        <v>5084</v>
      </c>
    </row>
    <row r="43" spans="1:2">
      <c r="A43" s="328" t="s">
        <v>375</v>
      </c>
      <c r="B43" s="329">
        <v>6418</v>
      </c>
    </row>
    <row r="44" spans="1:2">
      <c r="A44" s="328" t="s">
        <v>376</v>
      </c>
      <c r="B44" s="329">
        <v>6195</v>
      </c>
    </row>
    <row r="45" spans="1:2">
      <c r="A45" s="328" t="s">
        <v>377</v>
      </c>
      <c r="B45" s="329">
        <v>1185</v>
      </c>
    </row>
    <row r="46" spans="1:2">
      <c r="A46" s="328" t="s">
        <v>378</v>
      </c>
      <c r="B46" s="329">
        <v>6204</v>
      </c>
    </row>
    <row r="47" spans="1:2">
      <c r="A47" s="328" t="s">
        <v>379</v>
      </c>
      <c r="B47" s="330">
        <v>5013</v>
      </c>
    </row>
    <row r="48" spans="1:2">
      <c r="A48" s="328" t="s">
        <v>380</v>
      </c>
      <c r="B48" s="328">
        <v>6251</v>
      </c>
    </row>
    <row r="49" spans="1:2">
      <c r="A49" s="328" t="s">
        <v>381</v>
      </c>
      <c r="B49" s="329">
        <v>6373</v>
      </c>
    </row>
    <row r="50" spans="1:2">
      <c r="A50" s="328" t="s">
        <v>172</v>
      </c>
      <c r="B50" s="329">
        <v>5062</v>
      </c>
    </row>
    <row r="51" spans="1:2">
      <c r="A51" s="328" t="s">
        <v>382</v>
      </c>
      <c r="B51" s="330">
        <v>5085</v>
      </c>
    </row>
    <row r="52" spans="1:2">
      <c r="A52" s="328" t="s">
        <v>383</v>
      </c>
      <c r="B52" s="329">
        <v>5086</v>
      </c>
    </row>
    <row r="53" spans="1:2">
      <c r="A53" s="328" t="s">
        <v>384</v>
      </c>
      <c r="B53" s="329">
        <v>5087</v>
      </c>
    </row>
    <row r="54" spans="1:2">
      <c r="A54" s="328" t="s">
        <v>385</v>
      </c>
      <c r="B54" s="329">
        <v>1128</v>
      </c>
    </row>
    <row r="55" spans="1:2">
      <c r="A55" s="328" t="s">
        <v>386</v>
      </c>
      <c r="B55" s="329">
        <v>1179</v>
      </c>
    </row>
    <row r="56" spans="1:2">
      <c r="A56" s="328" t="s">
        <v>387</v>
      </c>
      <c r="B56" s="329">
        <v>1180</v>
      </c>
    </row>
    <row r="57" spans="1:2">
      <c r="A57" s="328" t="s">
        <v>388</v>
      </c>
      <c r="B57" s="329">
        <v>1181</v>
      </c>
    </row>
    <row r="58" spans="1:2">
      <c r="A58" s="328" t="s">
        <v>173</v>
      </c>
      <c r="B58" s="329">
        <v>1111</v>
      </c>
    </row>
    <row r="59" spans="1:2">
      <c r="A59" s="328" t="s">
        <v>389</v>
      </c>
      <c r="B59" s="329">
        <v>1769</v>
      </c>
    </row>
    <row r="60" spans="1:2">
      <c r="A60" s="328" t="s">
        <v>390</v>
      </c>
      <c r="B60" s="329">
        <v>1770</v>
      </c>
    </row>
    <row r="61" spans="1:2">
      <c r="A61" s="328" t="s">
        <v>391</v>
      </c>
      <c r="B61" s="329">
        <v>6189</v>
      </c>
    </row>
    <row r="62" spans="1:2">
      <c r="A62" s="328" t="s">
        <v>392</v>
      </c>
      <c r="B62" s="330">
        <v>2017</v>
      </c>
    </row>
    <row r="63" spans="1:2">
      <c r="A63" s="328" t="s">
        <v>174</v>
      </c>
      <c r="B63" s="329">
        <v>6044</v>
      </c>
    </row>
    <row r="64" spans="1:2">
      <c r="A64" s="328" t="s">
        <v>393</v>
      </c>
      <c r="B64" s="330">
        <v>5046</v>
      </c>
    </row>
    <row r="65" spans="1:2">
      <c r="A65" s="328" t="s">
        <v>394</v>
      </c>
      <c r="B65" s="330">
        <v>6235</v>
      </c>
    </row>
    <row r="66" spans="1:2">
      <c r="A66" s="328" t="s">
        <v>395</v>
      </c>
      <c r="B66" s="330">
        <v>1186</v>
      </c>
    </row>
    <row r="67" spans="1:2">
      <c r="A67" s="328" t="s">
        <v>396</v>
      </c>
      <c r="B67" s="329">
        <v>5088</v>
      </c>
    </row>
    <row r="68" spans="1:2">
      <c r="A68" s="328" t="s">
        <v>397</v>
      </c>
      <c r="B68" s="329">
        <v>6233</v>
      </c>
    </row>
    <row r="69" spans="1:2">
      <c r="A69" s="328" t="s">
        <v>398</v>
      </c>
      <c r="B69" s="330">
        <v>5089</v>
      </c>
    </row>
    <row r="70" spans="1:2">
      <c r="A70" s="328" t="s">
        <v>399</v>
      </c>
      <c r="B70" s="330">
        <v>6394</v>
      </c>
    </row>
    <row r="71" spans="1:2">
      <c r="A71" s="328" t="s">
        <v>400</v>
      </c>
      <c r="B71" s="330">
        <v>6395</v>
      </c>
    </row>
    <row r="72" spans="1:2">
      <c r="A72" s="328" t="s">
        <v>401</v>
      </c>
      <c r="B72" s="330">
        <v>6432</v>
      </c>
    </row>
    <row r="73" spans="1:2">
      <c r="A73" s="328" t="s">
        <v>402</v>
      </c>
      <c r="B73" s="330">
        <v>6445</v>
      </c>
    </row>
    <row r="74" spans="1:2">
      <c r="A74" s="328" t="s">
        <v>403</v>
      </c>
      <c r="B74" s="330">
        <v>6435</v>
      </c>
    </row>
    <row r="75" spans="1:2" ht="14.25">
      <c r="A75" s="331" t="s">
        <v>404</v>
      </c>
      <c r="B75" s="330">
        <v>6450</v>
      </c>
    </row>
    <row r="76" spans="1:2" ht="14.25">
      <c r="A76" s="331" t="s">
        <v>405</v>
      </c>
      <c r="B76" s="330">
        <v>4319</v>
      </c>
    </row>
    <row r="77" spans="1:2">
      <c r="A77" s="328" t="s">
        <v>406</v>
      </c>
      <c r="B77" s="330">
        <v>6441</v>
      </c>
    </row>
    <row r="78" spans="1:2">
      <c r="A78" s="328" t="s">
        <v>407</v>
      </c>
      <c r="B78" s="330">
        <v>6442</v>
      </c>
    </row>
    <row r="79" spans="1:2">
      <c r="A79" s="328" t="s">
        <v>408</v>
      </c>
      <c r="B79" s="330">
        <v>4317</v>
      </c>
    </row>
    <row r="80" spans="1:2">
      <c r="A80" s="328" t="s">
        <v>409</v>
      </c>
      <c r="B80" s="330">
        <v>6080</v>
      </c>
    </row>
    <row r="81" spans="1:2">
      <c r="A81" s="328" t="s">
        <v>410</v>
      </c>
      <c r="B81" s="330">
        <v>2003</v>
      </c>
    </row>
    <row r="82" spans="1:2">
      <c r="A82" s="328" t="s">
        <v>411</v>
      </c>
      <c r="B82" s="330">
        <v>6103</v>
      </c>
    </row>
    <row r="83" spans="1:2">
      <c r="A83" s="328" t="s">
        <v>412</v>
      </c>
      <c r="B83" s="329">
        <v>5090</v>
      </c>
    </row>
    <row r="84" spans="1:2">
      <c r="A84" s="328" t="s">
        <v>413</v>
      </c>
      <c r="B84" s="329">
        <v>6244</v>
      </c>
    </row>
    <row r="85" spans="1:2">
      <c r="A85" s="328" t="s">
        <v>177</v>
      </c>
      <c r="B85" s="329">
        <v>6045</v>
      </c>
    </row>
    <row r="86" spans="1:2">
      <c r="A86" s="328" t="s">
        <v>414</v>
      </c>
      <c r="B86" s="330">
        <v>6099</v>
      </c>
    </row>
    <row r="87" spans="1:2">
      <c r="A87" s="328" t="s">
        <v>176</v>
      </c>
      <c r="B87" s="329">
        <v>6429</v>
      </c>
    </row>
    <row r="88" spans="1:2">
      <c r="A88" s="328" t="s">
        <v>415</v>
      </c>
      <c r="B88" s="329">
        <v>1771</v>
      </c>
    </row>
    <row r="89" spans="1:2">
      <c r="A89" s="328" t="s">
        <v>181</v>
      </c>
      <c r="B89" s="329">
        <v>1742</v>
      </c>
    </row>
    <row r="90" spans="1:2">
      <c r="A90" s="328" t="s">
        <v>416</v>
      </c>
      <c r="B90" s="330">
        <v>2006</v>
      </c>
    </row>
    <row r="91" spans="1:2">
      <c r="A91" s="328" t="s">
        <v>182</v>
      </c>
      <c r="B91" s="329">
        <v>6047</v>
      </c>
    </row>
    <row r="92" spans="1:2">
      <c r="A92" s="328" t="s">
        <v>417</v>
      </c>
      <c r="B92" s="329">
        <v>6048</v>
      </c>
    </row>
    <row r="93" spans="1:2">
      <c r="A93" s="328" t="s">
        <v>418</v>
      </c>
      <c r="B93" s="330">
        <v>6167</v>
      </c>
    </row>
    <row r="94" spans="1:2">
      <c r="A94" s="328" t="s">
        <v>419</v>
      </c>
      <c r="B94" s="330">
        <v>4307</v>
      </c>
    </row>
    <row r="95" spans="1:2">
      <c r="A95" s="328" t="s">
        <v>420</v>
      </c>
      <c r="B95" s="330">
        <v>4306</v>
      </c>
    </row>
    <row r="96" spans="1:2">
      <c r="A96" s="328" t="s">
        <v>421</v>
      </c>
      <c r="B96" s="330">
        <v>4305</v>
      </c>
    </row>
    <row r="97" spans="1:2">
      <c r="A97" s="328" t="s">
        <v>422</v>
      </c>
      <c r="B97" s="330">
        <v>4316</v>
      </c>
    </row>
    <row r="98" spans="1:2">
      <c r="A98" s="328" t="s">
        <v>423</v>
      </c>
      <c r="B98" s="330">
        <v>1193</v>
      </c>
    </row>
    <row r="99" spans="1:2">
      <c r="A99" s="328" t="s">
        <v>424</v>
      </c>
      <c r="B99" s="328">
        <v>1177</v>
      </c>
    </row>
    <row r="100" spans="1:2">
      <c r="A100" s="328" t="s">
        <v>425</v>
      </c>
      <c r="B100" s="330">
        <v>1416</v>
      </c>
    </row>
    <row r="101" spans="1:2">
      <c r="A101" s="328" t="s">
        <v>185</v>
      </c>
      <c r="B101" s="329">
        <v>1445</v>
      </c>
    </row>
    <row r="102" spans="1:2">
      <c r="A102" s="328" t="s">
        <v>186</v>
      </c>
      <c r="B102" s="329">
        <v>6049</v>
      </c>
    </row>
    <row r="103" spans="1:2">
      <c r="A103" s="328" t="s">
        <v>187</v>
      </c>
      <c r="B103" s="329">
        <v>1754</v>
      </c>
    </row>
    <row r="104" spans="1:2">
      <c r="A104" s="328" t="s">
        <v>188</v>
      </c>
      <c r="B104" s="329">
        <v>1756</v>
      </c>
    </row>
    <row r="105" spans="1:2">
      <c r="A105" s="328" t="s">
        <v>189</v>
      </c>
      <c r="B105" s="329">
        <v>1760</v>
      </c>
    </row>
    <row r="106" spans="1:2">
      <c r="A106" s="328" t="s">
        <v>426</v>
      </c>
      <c r="B106" s="329">
        <v>1444</v>
      </c>
    </row>
    <row r="107" spans="1:2">
      <c r="A107" s="328" t="s">
        <v>191</v>
      </c>
      <c r="B107" s="329">
        <v>1763</v>
      </c>
    </row>
    <row r="108" spans="1:2">
      <c r="A108" s="328" t="s">
        <v>192</v>
      </c>
      <c r="B108" s="329">
        <v>6403</v>
      </c>
    </row>
    <row r="109" spans="1:2">
      <c r="A109" s="328" t="s">
        <v>427</v>
      </c>
      <c r="B109" s="329">
        <v>6089</v>
      </c>
    </row>
    <row r="110" spans="1:2">
      <c r="A110" s="328" t="s">
        <v>428</v>
      </c>
      <c r="B110" s="329">
        <v>1448</v>
      </c>
    </row>
    <row r="111" spans="1:2">
      <c r="A111" s="328" t="s">
        <v>194</v>
      </c>
      <c r="B111" s="329">
        <v>1732</v>
      </c>
    </row>
    <row r="112" spans="1:2">
      <c r="A112" s="328" t="s">
        <v>429</v>
      </c>
      <c r="B112" s="329">
        <v>4710</v>
      </c>
    </row>
    <row r="113" spans="1:2">
      <c r="A113" s="328" t="s">
        <v>430</v>
      </c>
      <c r="B113" s="330">
        <v>5031</v>
      </c>
    </row>
    <row r="114" spans="1:2">
      <c r="A114" s="328" t="s">
        <v>431</v>
      </c>
      <c r="B114" s="330">
        <v>6234</v>
      </c>
    </row>
    <row r="115" spans="1:2">
      <c r="A115" s="328" t="s">
        <v>432</v>
      </c>
      <c r="B115" s="330">
        <v>3303</v>
      </c>
    </row>
    <row r="116" spans="1:2">
      <c r="A116" s="328" t="s">
        <v>433</v>
      </c>
      <c r="B116" s="330">
        <v>6372</v>
      </c>
    </row>
    <row r="117" spans="1:2">
      <c r="A117" s="328" t="s">
        <v>434</v>
      </c>
      <c r="B117" s="330">
        <v>6140</v>
      </c>
    </row>
    <row r="118" spans="1:2">
      <c r="A118" s="328" t="s">
        <v>435</v>
      </c>
      <c r="B118" s="330">
        <v>6074</v>
      </c>
    </row>
    <row r="119" spans="1:2">
      <c r="A119" s="328" t="s">
        <v>436</v>
      </c>
      <c r="B119" s="329">
        <v>5059</v>
      </c>
    </row>
    <row r="120" spans="1:2">
      <c r="A120" s="328" t="s">
        <v>437</v>
      </c>
      <c r="B120" s="329">
        <v>5091</v>
      </c>
    </row>
    <row r="121" spans="1:2">
      <c r="A121" s="328" t="s">
        <v>195</v>
      </c>
      <c r="B121" s="329">
        <v>1124</v>
      </c>
    </row>
    <row r="122" spans="1:2">
      <c r="A122" s="328" t="s">
        <v>438</v>
      </c>
      <c r="B122" s="330">
        <v>6168</v>
      </c>
    </row>
    <row r="123" spans="1:2">
      <c r="A123" s="328" t="s">
        <v>439</v>
      </c>
      <c r="B123" s="330">
        <v>6076</v>
      </c>
    </row>
    <row r="124" spans="1:2">
      <c r="A124" s="328" t="s">
        <v>196</v>
      </c>
      <c r="B124" s="329">
        <v>1175</v>
      </c>
    </row>
    <row r="125" spans="1:2">
      <c r="A125" s="328" t="s">
        <v>197</v>
      </c>
      <c r="B125" s="329">
        <v>1720</v>
      </c>
    </row>
    <row r="126" spans="1:2">
      <c r="A126" s="328" t="s">
        <v>198</v>
      </c>
      <c r="B126" s="329">
        <v>1122</v>
      </c>
    </row>
    <row r="127" spans="1:2">
      <c r="A127" s="328" t="s">
        <v>199</v>
      </c>
      <c r="B127" s="329">
        <v>1412</v>
      </c>
    </row>
    <row r="128" spans="1:2">
      <c r="A128" s="328" t="s">
        <v>200</v>
      </c>
      <c r="B128" s="329">
        <v>1735</v>
      </c>
    </row>
    <row r="129" spans="1:2">
      <c r="A129" s="328" t="s">
        <v>201</v>
      </c>
      <c r="B129" s="329">
        <v>1447</v>
      </c>
    </row>
    <row r="130" spans="1:2">
      <c r="A130" s="328" t="s">
        <v>202</v>
      </c>
      <c r="B130" s="329">
        <v>1762</v>
      </c>
    </row>
    <row r="131" spans="1:2">
      <c r="A131" s="328" t="s">
        <v>440</v>
      </c>
      <c r="B131" s="330">
        <v>1746</v>
      </c>
    </row>
    <row r="132" spans="1:2">
      <c r="A132" s="328" t="s">
        <v>100</v>
      </c>
      <c r="B132" s="329">
        <v>1171</v>
      </c>
    </row>
    <row r="133" spans="1:2">
      <c r="A133" s="328" t="s">
        <v>441</v>
      </c>
      <c r="B133" s="329">
        <v>1713</v>
      </c>
    </row>
    <row r="134" spans="1:2">
      <c r="A134" s="328" t="s">
        <v>203</v>
      </c>
      <c r="B134" s="329">
        <v>1752</v>
      </c>
    </row>
    <row r="135" spans="1:2">
      <c r="A135" s="328" t="s">
        <v>204</v>
      </c>
      <c r="B135" s="329">
        <v>1758</v>
      </c>
    </row>
    <row r="136" spans="1:2">
      <c r="A136" s="328" t="s">
        <v>205</v>
      </c>
      <c r="B136" s="329">
        <v>1759</v>
      </c>
    </row>
    <row r="137" spans="1:2">
      <c r="A137" s="328" t="s">
        <v>442</v>
      </c>
      <c r="B137" s="330">
        <v>6109</v>
      </c>
    </row>
    <row r="138" spans="1:2">
      <c r="A138" s="328" t="s">
        <v>443</v>
      </c>
      <c r="B138" s="330">
        <v>6108</v>
      </c>
    </row>
    <row r="139" spans="1:2">
      <c r="A139" s="328" t="s">
        <v>206</v>
      </c>
      <c r="B139" s="329">
        <v>1712</v>
      </c>
    </row>
    <row r="140" spans="1:2">
      <c r="A140" s="328" t="s">
        <v>444</v>
      </c>
      <c r="B140" s="330">
        <v>6102</v>
      </c>
    </row>
    <row r="141" spans="1:2">
      <c r="A141" s="328" t="s">
        <v>445</v>
      </c>
      <c r="B141" s="329">
        <v>6214</v>
      </c>
    </row>
    <row r="142" spans="1:2">
      <c r="A142" s="328" t="s">
        <v>446</v>
      </c>
      <c r="B142" s="329">
        <v>1187</v>
      </c>
    </row>
    <row r="143" spans="1:2">
      <c r="A143" s="328" t="s">
        <v>207</v>
      </c>
      <c r="B143" s="329">
        <v>6440</v>
      </c>
    </row>
    <row r="144" spans="1:2">
      <c r="A144" s="328" t="s">
        <v>447</v>
      </c>
      <c r="B144" s="329">
        <v>6215</v>
      </c>
    </row>
    <row r="145" spans="1:2">
      <c r="A145" s="328" t="s">
        <v>448</v>
      </c>
      <c r="B145" s="329">
        <v>6206</v>
      </c>
    </row>
    <row r="146" spans="1:2">
      <c r="A146" s="328" t="s">
        <v>84</v>
      </c>
      <c r="B146" s="329">
        <v>6157</v>
      </c>
    </row>
    <row r="147" spans="1:2">
      <c r="A147" s="328" t="s">
        <v>449</v>
      </c>
      <c r="B147" s="330">
        <v>3102</v>
      </c>
    </row>
    <row r="148" spans="1:2">
      <c r="A148" s="328" t="s">
        <v>450</v>
      </c>
      <c r="B148" s="329">
        <v>6194</v>
      </c>
    </row>
    <row r="149" spans="1:2">
      <c r="A149" s="328" t="s">
        <v>451</v>
      </c>
      <c r="B149" s="330">
        <v>6165</v>
      </c>
    </row>
    <row r="150" spans="1:2">
      <c r="A150" s="328" t="s">
        <v>452</v>
      </c>
      <c r="B150" s="330">
        <v>1183</v>
      </c>
    </row>
    <row r="151" spans="1:2">
      <c r="A151" s="328" t="s">
        <v>453</v>
      </c>
      <c r="B151" s="330">
        <v>6257</v>
      </c>
    </row>
    <row r="152" spans="1:2">
      <c r="A152" s="328" t="s">
        <v>454</v>
      </c>
      <c r="B152" s="329">
        <v>6212</v>
      </c>
    </row>
    <row r="153" spans="1:2">
      <c r="A153" s="328" t="s">
        <v>455</v>
      </c>
      <c r="B153" s="329">
        <v>5093</v>
      </c>
    </row>
    <row r="154" spans="1:2" ht="14.25">
      <c r="A154" s="331" t="s">
        <v>456</v>
      </c>
      <c r="B154" s="329">
        <v>4713</v>
      </c>
    </row>
    <row r="155" spans="1:2">
      <c r="A155" s="328" t="s">
        <v>457</v>
      </c>
      <c r="B155" s="329">
        <v>5094</v>
      </c>
    </row>
    <row r="156" spans="1:2">
      <c r="A156" s="328" t="s">
        <v>458</v>
      </c>
      <c r="B156" s="329">
        <v>6438</v>
      </c>
    </row>
    <row r="157" spans="1:2">
      <c r="A157" s="328" t="s">
        <v>459</v>
      </c>
      <c r="B157" s="330">
        <v>4714</v>
      </c>
    </row>
    <row r="158" spans="1:2">
      <c r="A158" s="328" t="s">
        <v>460</v>
      </c>
      <c r="B158" s="330">
        <v>6159</v>
      </c>
    </row>
    <row r="159" spans="1:2">
      <c r="A159" s="328" t="s">
        <v>461</v>
      </c>
      <c r="B159" s="329">
        <v>6175</v>
      </c>
    </row>
    <row r="160" spans="1:2">
      <c r="A160" s="328" t="s">
        <v>208</v>
      </c>
      <c r="B160" s="329">
        <v>6446</v>
      </c>
    </row>
    <row r="161" spans="1:2">
      <c r="A161" s="328" t="s">
        <v>462</v>
      </c>
      <c r="B161" s="329">
        <v>5095</v>
      </c>
    </row>
    <row r="162" spans="1:2">
      <c r="A162" s="328" t="s">
        <v>463</v>
      </c>
      <c r="B162" s="329">
        <v>6421</v>
      </c>
    </row>
    <row r="163" spans="1:2">
      <c r="A163" s="328" t="s">
        <v>464</v>
      </c>
      <c r="B163" s="329">
        <v>6422</v>
      </c>
    </row>
    <row r="164" spans="1:2">
      <c r="A164" s="328" t="s">
        <v>465</v>
      </c>
      <c r="B164" s="329">
        <v>6423</v>
      </c>
    </row>
    <row r="165" spans="1:2">
      <c r="A165" s="328" t="s">
        <v>466</v>
      </c>
      <c r="B165" s="329">
        <v>6424</v>
      </c>
    </row>
    <row r="166" spans="1:2">
      <c r="A166" s="328" t="s">
        <v>467</v>
      </c>
      <c r="B166" s="329">
        <v>6256</v>
      </c>
    </row>
    <row r="167" spans="1:2">
      <c r="A167" s="329" t="s">
        <v>468</v>
      </c>
      <c r="B167" s="329">
        <v>1740</v>
      </c>
    </row>
    <row r="168" spans="1:2">
      <c r="A168" s="328" t="s">
        <v>469</v>
      </c>
      <c r="B168" s="330">
        <v>5016</v>
      </c>
    </row>
    <row r="169" spans="1:2">
      <c r="A169" s="328" t="s">
        <v>470</v>
      </c>
      <c r="B169" s="329">
        <v>6196</v>
      </c>
    </row>
    <row r="170" spans="1:2">
      <c r="A170" s="328" t="s">
        <v>209</v>
      </c>
      <c r="B170" s="329">
        <v>1471</v>
      </c>
    </row>
    <row r="171" spans="1:2">
      <c r="A171" s="328" t="s">
        <v>210</v>
      </c>
      <c r="B171" s="329">
        <v>6404</v>
      </c>
    </row>
    <row r="172" spans="1:2">
      <c r="A172" s="328" t="s">
        <v>471</v>
      </c>
      <c r="B172" s="329">
        <v>6050</v>
      </c>
    </row>
    <row r="173" spans="1:2">
      <c r="A173" s="328" t="s">
        <v>212</v>
      </c>
      <c r="B173" s="329">
        <v>6051</v>
      </c>
    </row>
    <row r="174" spans="1:2">
      <c r="A174" s="328" t="s">
        <v>472</v>
      </c>
      <c r="B174" s="330">
        <v>1148</v>
      </c>
    </row>
    <row r="175" spans="1:2">
      <c r="A175" s="328" t="s">
        <v>473</v>
      </c>
      <c r="B175" s="329">
        <v>6208</v>
      </c>
    </row>
    <row r="176" spans="1:2">
      <c r="A176" s="328" t="s">
        <v>474</v>
      </c>
      <c r="B176" s="330">
        <v>6217</v>
      </c>
    </row>
    <row r="177" spans="1:2">
      <c r="A177" s="328" t="s">
        <v>475</v>
      </c>
      <c r="B177" s="329">
        <v>6193</v>
      </c>
    </row>
    <row r="178" spans="1:2">
      <c r="A178" s="328" t="s">
        <v>476</v>
      </c>
      <c r="B178" s="329">
        <v>2001</v>
      </c>
    </row>
    <row r="179" spans="1:2">
      <c r="A179" s="328" t="s">
        <v>477</v>
      </c>
      <c r="B179" s="329">
        <v>2018</v>
      </c>
    </row>
    <row r="180" spans="1:2">
      <c r="A180" s="328" t="s">
        <v>478</v>
      </c>
      <c r="B180" s="329">
        <v>2002</v>
      </c>
    </row>
    <row r="181" spans="1:2">
      <c r="A181" s="328" t="s">
        <v>479</v>
      </c>
      <c r="B181" s="329">
        <v>2019</v>
      </c>
    </row>
    <row r="182" spans="1:2">
      <c r="A182" s="328" t="s">
        <v>480</v>
      </c>
      <c r="B182" s="329">
        <v>5098</v>
      </c>
    </row>
    <row r="183" spans="1:2">
      <c r="A183" s="328" t="s">
        <v>481</v>
      </c>
      <c r="B183" s="329">
        <v>6219</v>
      </c>
    </row>
    <row r="184" spans="1:2">
      <c r="A184" s="328" t="s">
        <v>482</v>
      </c>
      <c r="B184" s="329">
        <v>4604</v>
      </c>
    </row>
    <row r="185" spans="1:2">
      <c r="A185" s="328" t="s">
        <v>483</v>
      </c>
      <c r="B185" s="329">
        <v>4601</v>
      </c>
    </row>
    <row r="186" spans="1:2">
      <c r="A186" s="328" t="s">
        <v>484</v>
      </c>
      <c r="B186" s="329">
        <v>4602</v>
      </c>
    </row>
    <row r="187" spans="1:2">
      <c r="A187" s="328" t="s">
        <v>485</v>
      </c>
      <c r="B187" s="329">
        <v>4603</v>
      </c>
    </row>
    <row r="188" spans="1:2">
      <c r="A188" s="328" t="s">
        <v>486</v>
      </c>
      <c r="B188" s="329">
        <v>4523</v>
      </c>
    </row>
    <row r="189" spans="1:2">
      <c r="A189" s="328" t="s">
        <v>487</v>
      </c>
      <c r="B189" s="329">
        <v>4701</v>
      </c>
    </row>
    <row r="190" spans="1:2">
      <c r="A190" s="328" t="s">
        <v>488</v>
      </c>
      <c r="B190" s="329">
        <v>4702</v>
      </c>
    </row>
    <row r="191" spans="1:2">
      <c r="A191" s="328" t="s">
        <v>489</v>
      </c>
      <c r="B191" s="329">
        <v>6084</v>
      </c>
    </row>
    <row r="192" spans="1:2">
      <c r="A192" s="328" t="s">
        <v>490</v>
      </c>
      <c r="B192" s="329">
        <v>6085</v>
      </c>
    </row>
    <row r="193" spans="1:2">
      <c r="A193" s="328" t="s">
        <v>491</v>
      </c>
      <c r="B193" s="329">
        <v>6104</v>
      </c>
    </row>
    <row r="194" spans="1:2">
      <c r="A194" s="328" t="s">
        <v>492</v>
      </c>
      <c r="B194" s="329">
        <v>4501</v>
      </c>
    </row>
    <row r="195" spans="1:2">
      <c r="A195" s="328" t="s">
        <v>493</v>
      </c>
      <c r="B195" s="329">
        <v>4504</v>
      </c>
    </row>
    <row r="196" spans="1:2">
      <c r="A196" s="328" t="s">
        <v>494</v>
      </c>
      <c r="B196" s="329">
        <v>4503</v>
      </c>
    </row>
    <row r="197" spans="1:2">
      <c r="A197" s="328" t="s">
        <v>495</v>
      </c>
      <c r="B197" s="329">
        <v>4706</v>
      </c>
    </row>
    <row r="198" spans="1:2">
      <c r="A198" s="328" t="s">
        <v>496</v>
      </c>
      <c r="B198" s="329">
        <v>4707</v>
      </c>
    </row>
    <row r="199" spans="1:2">
      <c r="A199" s="328" t="s">
        <v>497</v>
      </c>
      <c r="B199" s="329">
        <v>4525</v>
      </c>
    </row>
    <row r="200" spans="1:2">
      <c r="A200" s="328" t="s">
        <v>498</v>
      </c>
      <c r="B200" s="329">
        <v>4526</v>
      </c>
    </row>
    <row r="201" spans="1:2">
      <c r="A201" s="328" t="s">
        <v>499</v>
      </c>
      <c r="B201" s="329">
        <v>4606</v>
      </c>
    </row>
    <row r="202" spans="1:2">
      <c r="A202" s="328" t="s">
        <v>500</v>
      </c>
      <c r="B202" s="329">
        <v>4511</v>
      </c>
    </row>
    <row r="203" spans="1:2">
      <c r="A203" s="328" t="s">
        <v>501</v>
      </c>
      <c r="B203" s="329">
        <v>4510</v>
      </c>
    </row>
    <row r="204" spans="1:2">
      <c r="A204" s="328" t="s">
        <v>502</v>
      </c>
      <c r="B204" s="329">
        <v>4512</v>
      </c>
    </row>
    <row r="205" spans="1:2">
      <c r="A205" s="328" t="s">
        <v>503</v>
      </c>
      <c r="B205" s="329">
        <v>4513</v>
      </c>
    </row>
    <row r="206" spans="1:2">
      <c r="A206" s="328" t="s">
        <v>504</v>
      </c>
      <c r="B206" s="329">
        <v>4704</v>
      </c>
    </row>
    <row r="207" spans="1:2">
      <c r="A207" s="328" t="s">
        <v>505</v>
      </c>
      <c r="B207" s="329">
        <v>4528</v>
      </c>
    </row>
    <row r="208" spans="1:2">
      <c r="A208" s="328" t="s">
        <v>506</v>
      </c>
      <c r="B208" s="329">
        <v>6112</v>
      </c>
    </row>
    <row r="209" spans="1:2">
      <c r="A209" s="328" t="s">
        <v>507</v>
      </c>
      <c r="B209" s="329">
        <v>4102</v>
      </c>
    </row>
    <row r="210" spans="1:2">
      <c r="A210" s="328" t="s">
        <v>508</v>
      </c>
      <c r="B210" s="329">
        <v>4103</v>
      </c>
    </row>
    <row r="211" spans="1:2">
      <c r="A211" s="328" t="s">
        <v>509</v>
      </c>
      <c r="B211" s="329">
        <v>4708</v>
      </c>
    </row>
    <row r="212" spans="1:2">
      <c r="A212" s="328" t="s">
        <v>510</v>
      </c>
      <c r="B212" s="329">
        <v>4101</v>
      </c>
    </row>
    <row r="213" spans="1:2">
      <c r="A213" s="328" t="s">
        <v>511</v>
      </c>
      <c r="B213" s="329">
        <v>4529</v>
      </c>
    </row>
    <row r="214" spans="1:2">
      <c r="A214" s="328" t="s">
        <v>512</v>
      </c>
      <c r="B214" s="329">
        <v>4530</v>
      </c>
    </row>
    <row r="215" spans="1:2">
      <c r="A215" s="328" t="s">
        <v>513</v>
      </c>
      <c r="B215" s="329">
        <v>4531</v>
      </c>
    </row>
    <row r="216" spans="1:2">
      <c r="A216" s="328" t="s">
        <v>514</v>
      </c>
      <c r="B216" s="329">
        <v>4532</v>
      </c>
    </row>
    <row r="217" spans="1:2">
      <c r="A217" s="328" t="s">
        <v>515</v>
      </c>
      <c r="B217" s="329">
        <v>6249</v>
      </c>
    </row>
    <row r="218" spans="1:2">
      <c r="A218" s="328" t="s">
        <v>516</v>
      </c>
      <c r="B218" s="329">
        <v>4533</v>
      </c>
    </row>
    <row r="219" spans="1:2">
      <c r="A219" s="328" t="s">
        <v>517</v>
      </c>
      <c r="B219" s="329">
        <v>4534</v>
      </c>
    </row>
    <row r="220" spans="1:2">
      <c r="A220" s="328" t="s">
        <v>518</v>
      </c>
      <c r="B220" s="329">
        <v>4535</v>
      </c>
    </row>
    <row r="221" spans="1:2">
      <c r="A221" s="328" t="s">
        <v>519</v>
      </c>
      <c r="B221" s="329">
        <v>4705</v>
      </c>
    </row>
    <row r="222" spans="1:2">
      <c r="A222" s="328" t="s">
        <v>520</v>
      </c>
      <c r="B222" s="329">
        <v>4536</v>
      </c>
    </row>
    <row r="223" spans="1:2">
      <c r="A223" s="328" t="s">
        <v>521</v>
      </c>
      <c r="B223" s="329">
        <v>4537</v>
      </c>
    </row>
    <row r="224" spans="1:2">
      <c r="A224" s="328" t="s">
        <v>522</v>
      </c>
      <c r="B224" s="329">
        <v>4538</v>
      </c>
    </row>
    <row r="225" spans="1:2">
      <c r="A225" s="328" t="s">
        <v>523</v>
      </c>
      <c r="B225" s="329">
        <v>4539</v>
      </c>
    </row>
    <row r="226" spans="1:2">
      <c r="A226" s="328" t="s">
        <v>524</v>
      </c>
      <c r="B226" s="329">
        <v>4540</v>
      </c>
    </row>
    <row r="227" spans="1:2">
      <c r="A227" s="328" t="s">
        <v>525</v>
      </c>
      <c r="B227" s="329">
        <v>4541</v>
      </c>
    </row>
    <row r="228" spans="1:2">
      <c r="A228" s="328" t="s">
        <v>526</v>
      </c>
      <c r="B228" s="329">
        <v>4542</v>
      </c>
    </row>
    <row r="229" spans="1:2">
      <c r="A229" s="328" t="s">
        <v>527</v>
      </c>
      <c r="B229" s="329">
        <v>4543</v>
      </c>
    </row>
    <row r="230" spans="1:2">
      <c r="A230" s="328" t="s">
        <v>528</v>
      </c>
      <c r="B230" s="329">
        <v>4544</v>
      </c>
    </row>
    <row r="231" spans="1:2">
      <c r="A231" s="328" t="s">
        <v>529</v>
      </c>
      <c r="B231" s="329">
        <v>4545</v>
      </c>
    </row>
    <row r="232" spans="1:2">
      <c r="A232" s="328" t="s">
        <v>530</v>
      </c>
      <c r="B232" s="329">
        <v>4546</v>
      </c>
    </row>
    <row r="233" spans="1:2">
      <c r="A233" s="328" t="s">
        <v>531</v>
      </c>
      <c r="B233" s="329">
        <v>4547</v>
      </c>
    </row>
    <row r="234" spans="1:2">
      <c r="A234" s="328" t="s">
        <v>532</v>
      </c>
      <c r="B234" s="329">
        <v>4548</v>
      </c>
    </row>
    <row r="235" spans="1:2">
      <c r="A235" s="328" t="s">
        <v>533</v>
      </c>
      <c r="B235" s="329">
        <v>6093</v>
      </c>
    </row>
    <row r="236" spans="1:2">
      <c r="A236" s="328" t="s">
        <v>534</v>
      </c>
      <c r="B236" s="329">
        <v>4549</v>
      </c>
    </row>
    <row r="237" spans="1:2">
      <c r="A237" s="328" t="s">
        <v>535</v>
      </c>
      <c r="B237" s="329">
        <v>4550</v>
      </c>
    </row>
    <row r="238" spans="1:2">
      <c r="A238" s="328" t="s">
        <v>536</v>
      </c>
      <c r="B238" s="329">
        <v>4551</v>
      </c>
    </row>
    <row r="239" spans="1:2">
      <c r="A239" s="328" t="s">
        <v>537</v>
      </c>
      <c r="B239" s="329">
        <v>4552</v>
      </c>
    </row>
    <row r="240" spans="1:2">
      <c r="A240" s="328" t="s">
        <v>538</v>
      </c>
      <c r="B240" s="329">
        <v>4553</v>
      </c>
    </row>
    <row r="241" spans="1:2">
      <c r="A241" s="328" t="s">
        <v>539</v>
      </c>
      <c r="B241" s="329">
        <v>4554</v>
      </c>
    </row>
    <row r="242" spans="1:2">
      <c r="A242" s="328" t="s">
        <v>540</v>
      </c>
      <c r="B242" s="329">
        <v>4555</v>
      </c>
    </row>
    <row r="243" spans="1:2">
      <c r="A243" s="328" t="s">
        <v>541</v>
      </c>
      <c r="B243" s="329">
        <v>4556</v>
      </c>
    </row>
    <row r="244" spans="1:2">
      <c r="A244" s="328" t="s">
        <v>542</v>
      </c>
      <c r="B244" s="329">
        <v>4557</v>
      </c>
    </row>
    <row r="245" spans="1:2">
      <c r="A245" s="328" t="s">
        <v>543</v>
      </c>
      <c r="B245" s="329">
        <v>4558</v>
      </c>
    </row>
    <row r="246" spans="1:2">
      <c r="A246" s="328" t="s">
        <v>544</v>
      </c>
      <c r="B246" s="329">
        <v>4559</v>
      </c>
    </row>
    <row r="247" spans="1:2">
      <c r="A247" s="328" t="s">
        <v>545</v>
      </c>
      <c r="B247" s="329">
        <v>4561</v>
      </c>
    </row>
    <row r="248" spans="1:2">
      <c r="A248" s="328" t="s">
        <v>546</v>
      </c>
      <c r="B248" s="329">
        <v>4562</v>
      </c>
    </row>
    <row r="249" spans="1:2">
      <c r="A249" s="328" t="s">
        <v>547</v>
      </c>
      <c r="B249" s="329">
        <v>4563</v>
      </c>
    </row>
    <row r="250" spans="1:2">
      <c r="A250" s="328" t="s">
        <v>548</v>
      </c>
      <c r="B250" s="329">
        <v>4564</v>
      </c>
    </row>
    <row r="251" spans="1:2">
      <c r="A251" s="328" t="s">
        <v>549</v>
      </c>
      <c r="B251" s="329">
        <v>4565</v>
      </c>
    </row>
    <row r="252" spans="1:2">
      <c r="A252" s="328" t="s">
        <v>550</v>
      </c>
      <c r="B252" s="329">
        <v>4566</v>
      </c>
    </row>
    <row r="253" spans="1:2">
      <c r="A253" s="328" t="s">
        <v>551</v>
      </c>
      <c r="B253" s="329">
        <v>4567</v>
      </c>
    </row>
    <row r="254" spans="1:2">
      <c r="A254" s="328" t="s">
        <v>552</v>
      </c>
      <c r="B254" s="329">
        <v>4568</v>
      </c>
    </row>
    <row r="255" spans="1:2">
      <c r="A255" s="328" t="s">
        <v>553</v>
      </c>
      <c r="B255" s="329">
        <v>4569</v>
      </c>
    </row>
    <row r="256" spans="1:2">
      <c r="A256" s="328" t="s">
        <v>554</v>
      </c>
      <c r="B256" s="329">
        <v>4570</v>
      </c>
    </row>
    <row r="257" spans="1:2">
      <c r="A257" s="328" t="s">
        <v>555</v>
      </c>
      <c r="B257" s="329">
        <v>4571</v>
      </c>
    </row>
    <row r="258" spans="1:2">
      <c r="A258" s="328" t="s">
        <v>556</v>
      </c>
      <c r="B258" s="329">
        <v>4572</v>
      </c>
    </row>
    <row r="259" spans="1:2">
      <c r="A259" s="328" t="s">
        <v>557</v>
      </c>
      <c r="B259" s="329">
        <v>4573</v>
      </c>
    </row>
    <row r="260" spans="1:2">
      <c r="A260" s="328" t="s">
        <v>558</v>
      </c>
      <c r="B260" s="329">
        <v>4574</v>
      </c>
    </row>
    <row r="261" spans="1:2">
      <c r="A261" s="328" t="s">
        <v>559</v>
      </c>
      <c r="B261" s="329">
        <v>4575</v>
      </c>
    </row>
    <row r="262" spans="1:2">
      <c r="A262" s="328" t="s">
        <v>560</v>
      </c>
      <c r="B262" s="329">
        <v>4576</v>
      </c>
    </row>
    <row r="263" spans="1:2">
      <c r="A263" s="328" t="s">
        <v>561</v>
      </c>
      <c r="B263" s="329">
        <v>4577</v>
      </c>
    </row>
    <row r="264" spans="1:2">
      <c r="A264" s="328" t="s">
        <v>562</v>
      </c>
      <c r="B264" s="329">
        <v>4578</v>
      </c>
    </row>
    <row r="265" spans="1:2">
      <c r="A265" s="328" t="s">
        <v>563</v>
      </c>
      <c r="B265" s="329">
        <v>4579</v>
      </c>
    </row>
    <row r="266" spans="1:2">
      <c r="A266" s="328" t="s">
        <v>564</v>
      </c>
      <c r="B266" s="329">
        <v>4580</v>
      </c>
    </row>
    <row r="267" spans="1:2">
      <c r="A267" s="328" t="s">
        <v>565</v>
      </c>
      <c r="B267" s="329">
        <v>4581</v>
      </c>
    </row>
    <row r="268" spans="1:2">
      <c r="A268" s="328" t="s">
        <v>566</v>
      </c>
      <c r="B268" s="329">
        <v>4582</v>
      </c>
    </row>
    <row r="269" spans="1:2">
      <c r="A269" s="328" t="s">
        <v>567</v>
      </c>
      <c r="B269" s="329">
        <v>4583</v>
      </c>
    </row>
    <row r="270" spans="1:2">
      <c r="A270" s="328" t="s">
        <v>568</v>
      </c>
      <c r="B270" s="329">
        <v>4584</v>
      </c>
    </row>
    <row r="271" spans="1:2">
      <c r="A271" s="328" t="s">
        <v>569</v>
      </c>
      <c r="B271" s="329">
        <v>4585</v>
      </c>
    </row>
    <row r="272" spans="1:2">
      <c r="A272" s="328" t="s">
        <v>570</v>
      </c>
      <c r="B272" s="329">
        <v>4586</v>
      </c>
    </row>
    <row r="273" spans="1:2">
      <c r="A273" s="328" t="s">
        <v>571</v>
      </c>
      <c r="B273" s="329">
        <v>4587</v>
      </c>
    </row>
    <row r="274" spans="1:2">
      <c r="A274" s="328" t="s">
        <v>572</v>
      </c>
      <c r="B274" s="329">
        <v>4588</v>
      </c>
    </row>
    <row r="275" spans="1:2">
      <c r="A275" s="328" t="s">
        <v>573</v>
      </c>
      <c r="B275" s="329">
        <v>4589</v>
      </c>
    </row>
    <row r="276" spans="1:2">
      <c r="A276" s="328" t="s">
        <v>574</v>
      </c>
      <c r="B276" s="329">
        <v>4590</v>
      </c>
    </row>
    <row r="277" spans="1:2">
      <c r="A277" s="328" t="s">
        <v>575</v>
      </c>
      <c r="B277" s="329">
        <v>4591</v>
      </c>
    </row>
    <row r="278" spans="1:2">
      <c r="A278" s="328" t="s">
        <v>576</v>
      </c>
      <c r="B278" s="329">
        <v>4592</v>
      </c>
    </row>
    <row r="279" spans="1:2">
      <c r="A279" s="328" t="s">
        <v>577</v>
      </c>
      <c r="B279" s="329">
        <v>4593</v>
      </c>
    </row>
    <row r="280" spans="1:2">
      <c r="A280" s="328" t="s">
        <v>578</v>
      </c>
      <c r="B280" s="329">
        <v>4594</v>
      </c>
    </row>
    <row r="281" spans="1:2">
      <c r="A281" s="328" t="s">
        <v>579</v>
      </c>
      <c r="B281" s="329">
        <v>4595</v>
      </c>
    </row>
    <row r="282" spans="1:2">
      <c r="A282" s="328" t="s">
        <v>580</v>
      </c>
      <c r="B282" s="329">
        <v>4596</v>
      </c>
    </row>
    <row r="283" spans="1:2">
      <c r="A283" s="328" t="s">
        <v>581</v>
      </c>
      <c r="B283" s="329">
        <v>4597</v>
      </c>
    </row>
    <row r="284" spans="1:2">
      <c r="A284" s="328" t="s">
        <v>582</v>
      </c>
      <c r="B284" s="329">
        <v>4610</v>
      </c>
    </row>
    <row r="285" spans="1:2">
      <c r="A285" s="328" t="s">
        <v>583</v>
      </c>
      <c r="B285" s="329">
        <v>4611</v>
      </c>
    </row>
    <row r="286" spans="1:2">
      <c r="A286" s="328" t="s">
        <v>584</v>
      </c>
      <c r="B286" s="329">
        <v>4612</v>
      </c>
    </row>
    <row r="287" spans="1:2">
      <c r="A287" s="328" t="s">
        <v>585</v>
      </c>
      <c r="B287" s="329">
        <v>4613</v>
      </c>
    </row>
    <row r="288" spans="1:2">
      <c r="A288" s="328" t="s">
        <v>586</v>
      </c>
      <c r="B288" s="329">
        <v>4614</v>
      </c>
    </row>
    <row r="289" spans="1:2">
      <c r="A289" s="328" t="s">
        <v>587</v>
      </c>
      <c r="B289" s="329">
        <v>4615</v>
      </c>
    </row>
    <row r="290" spans="1:2">
      <c r="A290" s="328" t="s">
        <v>588</v>
      </c>
      <c r="B290" s="329">
        <v>4616</v>
      </c>
    </row>
    <row r="291" spans="1:2">
      <c r="A291" s="328" t="s">
        <v>589</v>
      </c>
      <c r="B291" s="329">
        <v>4618</v>
      </c>
    </row>
    <row r="292" spans="1:2">
      <c r="A292" s="328" t="s">
        <v>590</v>
      </c>
      <c r="B292" s="329">
        <v>4619</v>
      </c>
    </row>
    <row r="293" spans="1:2">
      <c r="A293" s="328" t="s">
        <v>591</v>
      </c>
      <c r="B293" s="329">
        <v>4620</v>
      </c>
    </row>
    <row r="294" spans="1:2">
      <c r="A294" s="328" t="s">
        <v>592</v>
      </c>
      <c r="B294" s="329">
        <v>4622</v>
      </c>
    </row>
    <row r="295" spans="1:2">
      <c r="A295" s="328" t="s">
        <v>593</v>
      </c>
      <c r="B295" s="329">
        <v>4623</v>
      </c>
    </row>
    <row r="296" spans="1:2">
      <c r="A296" s="328" t="s">
        <v>594</v>
      </c>
      <c r="B296" s="329">
        <v>4624</v>
      </c>
    </row>
    <row r="297" spans="1:2">
      <c r="A297" s="328" t="s">
        <v>595</v>
      </c>
      <c r="B297" s="329">
        <v>4625</v>
      </c>
    </row>
    <row r="298" spans="1:2">
      <c r="A298" s="328" t="s">
        <v>596</v>
      </c>
      <c r="B298" s="329">
        <v>6246</v>
      </c>
    </row>
    <row r="299" spans="1:2">
      <c r="A299" s="328" t="s">
        <v>597</v>
      </c>
      <c r="B299" s="329">
        <v>6094</v>
      </c>
    </row>
    <row r="300" spans="1:2">
      <c r="A300" s="328" t="s">
        <v>598</v>
      </c>
      <c r="B300" s="329">
        <v>6095</v>
      </c>
    </row>
    <row r="301" spans="1:2">
      <c r="A301" s="328" t="s">
        <v>599</v>
      </c>
      <c r="B301" s="329">
        <v>6116</v>
      </c>
    </row>
    <row r="302" spans="1:2">
      <c r="A302" s="328" t="s">
        <v>600</v>
      </c>
      <c r="B302" s="329">
        <v>6117</v>
      </c>
    </row>
    <row r="303" spans="1:2">
      <c r="A303" s="328" t="s">
        <v>601</v>
      </c>
      <c r="B303" s="329">
        <v>6247</v>
      </c>
    </row>
    <row r="304" spans="1:2">
      <c r="A304" s="328" t="s">
        <v>602</v>
      </c>
      <c r="B304" s="329">
        <v>6248</v>
      </c>
    </row>
    <row r="305" spans="1:2">
      <c r="A305" s="328" t="s">
        <v>603</v>
      </c>
      <c r="B305" s="329">
        <v>6113</v>
      </c>
    </row>
    <row r="306" spans="1:2">
      <c r="A306" s="328" t="s">
        <v>604</v>
      </c>
      <c r="B306" s="329">
        <v>6114</v>
      </c>
    </row>
    <row r="307" spans="1:2">
      <c r="A307" s="328" t="s">
        <v>605</v>
      </c>
      <c r="B307" s="329">
        <v>6115</v>
      </c>
    </row>
    <row r="308" spans="1:2">
      <c r="A308" s="328" t="s">
        <v>606</v>
      </c>
      <c r="B308" s="329">
        <v>4709</v>
      </c>
    </row>
    <row r="309" spans="1:2">
      <c r="A309" s="328" t="s">
        <v>607</v>
      </c>
      <c r="B309" s="329">
        <v>4514</v>
      </c>
    </row>
    <row r="310" spans="1:2">
      <c r="A310" s="328" t="s">
        <v>608</v>
      </c>
      <c r="B310" s="329">
        <v>4515</v>
      </c>
    </row>
    <row r="311" spans="1:2">
      <c r="A311" s="328" t="s">
        <v>609</v>
      </c>
      <c r="B311" s="329">
        <v>4516</v>
      </c>
    </row>
    <row r="312" spans="1:2">
      <c r="A312" s="328" t="s">
        <v>610</v>
      </c>
      <c r="B312" s="329">
        <v>4517</v>
      </c>
    </row>
    <row r="313" spans="1:2">
      <c r="A313" s="328" t="s">
        <v>611</v>
      </c>
      <c r="B313" s="329">
        <v>4518</v>
      </c>
    </row>
    <row r="314" spans="1:2">
      <c r="A314" s="328" t="s">
        <v>612</v>
      </c>
      <c r="B314" s="329">
        <v>4401</v>
      </c>
    </row>
    <row r="315" spans="1:2">
      <c r="A315" s="328" t="s">
        <v>613</v>
      </c>
      <c r="B315" s="329">
        <v>4402</v>
      </c>
    </row>
    <row r="316" spans="1:2">
      <c r="A316" s="328" t="s">
        <v>614</v>
      </c>
      <c r="B316" s="329">
        <v>4403</v>
      </c>
    </row>
    <row r="317" spans="1:2">
      <c r="A317" s="328" t="s">
        <v>615</v>
      </c>
      <c r="B317" s="329">
        <v>4404</v>
      </c>
    </row>
    <row r="318" spans="1:2">
      <c r="A318" s="328" t="s">
        <v>616</v>
      </c>
      <c r="B318" s="329">
        <v>4405</v>
      </c>
    </row>
    <row r="319" spans="1:2">
      <c r="A319" s="328" t="s">
        <v>617</v>
      </c>
      <c r="B319" s="329">
        <v>4406</v>
      </c>
    </row>
    <row r="320" spans="1:2">
      <c r="A320" s="328" t="s">
        <v>618</v>
      </c>
      <c r="B320" s="329">
        <v>4519</v>
      </c>
    </row>
    <row r="321" spans="1:2">
      <c r="A321" s="328" t="s">
        <v>619</v>
      </c>
      <c r="B321" s="329">
        <v>4520</v>
      </c>
    </row>
    <row r="322" spans="1:2">
      <c r="A322" s="328" t="s">
        <v>620</v>
      </c>
      <c r="B322" s="329">
        <v>4521</v>
      </c>
    </row>
    <row r="323" spans="1:2">
      <c r="A323" s="328" t="s">
        <v>621</v>
      </c>
      <c r="B323" s="329">
        <v>4522</v>
      </c>
    </row>
    <row r="324" spans="1:2">
      <c r="A324" s="328" t="s">
        <v>622</v>
      </c>
      <c r="B324" s="329">
        <v>6000</v>
      </c>
    </row>
    <row r="325" spans="1:2">
      <c r="A325" s="328" t="s">
        <v>623</v>
      </c>
      <c r="B325" s="330">
        <v>6082</v>
      </c>
    </row>
    <row r="326" spans="1:2">
      <c r="A326" s="328" t="s">
        <v>624</v>
      </c>
      <c r="B326" s="330">
        <v>6433</v>
      </c>
    </row>
    <row r="327" spans="1:2">
      <c r="A327" s="328" t="s">
        <v>625</v>
      </c>
      <c r="B327" s="329">
        <v>6001</v>
      </c>
    </row>
    <row r="328" spans="1:2">
      <c r="A328" s="328" t="s">
        <v>626</v>
      </c>
      <c r="B328" s="329">
        <v>6002</v>
      </c>
    </row>
    <row r="329" spans="1:2">
      <c r="A329" s="328" t="s">
        <v>627</v>
      </c>
      <c r="B329" s="329">
        <v>6448</v>
      </c>
    </row>
    <row r="330" spans="1:2">
      <c r="A330" s="328" t="s">
        <v>628</v>
      </c>
      <c r="B330" s="329">
        <v>6003</v>
      </c>
    </row>
    <row r="331" spans="1:2">
      <c r="A331" s="328" t="s">
        <v>214</v>
      </c>
      <c r="B331" s="329">
        <v>6188</v>
      </c>
    </row>
    <row r="332" spans="1:2">
      <c r="A332" s="328" t="s">
        <v>215</v>
      </c>
      <c r="B332" s="329">
        <v>6187</v>
      </c>
    </row>
    <row r="333" spans="1:2">
      <c r="A333" s="328" t="s">
        <v>629</v>
      </c>
      <c r="B333" s="330">
        <v>2012</v>
      </c>
    </row>
    <row r="334" spans="1:2">
      <c r="A334" s="328" t="s">
        <v>630</v>
      </c>
      <c r="B334" s="330">
        <v>2013</v>
      </c>
    </row>
    <row r="335" spans="1:2">
      <c r="A335" s="328" t="s">
        <v>631</v>
      </c>
      <c r="B335" s="330">
        <v>6106</v>
      </c>
    </row>
    <row r="336" spans="1:2">
      <c r="A336" s="328" t="s">
        <v>632</v>
      </c>
      <c r="B336" s="329">
        <v>6004</v>
      </c>
    </row>
    <row r="337" spans="1:2">
      <c r="A337" s="328" t="s">
        <v>216</v>
      </c>
      <c r="B337" s="329">
        <v>6367</v>
      </c>
    </row>
    <row r="338" spans="1:2">
      <c r="A338" s="328" t="s">
        <v>633</v>
      </c>
      <c r="B338" s="329">
        <v>6005</v>
      </c>
    </row>
    <row r="339" spans="1:2">
      <c r="A339" s="328" t="s">
        <v>217</v>
      </c>
      <c r="B339" s="329">
        <v>6053</v>
      </c>
    </row>
    <row r="340" spans="1:2">
      <c r="A340" s="328" t="s">
        <v>218</v>
      </c>
      <c r="B340" s="329">
        <v>6052</v>
      </c>
    </row>
    <row r="341" spans="1:2">
      <c r="A341" s="328" t="s">
        <v>219</v>
      </c>
      <c r="B341" s="329">
        <v>6054</v>
      </c>
    </row>
    <row r="342" spans="1:2">
      <c r="A342" s="328" t="s">
        <v>220</v>
      </c>
      <c r="B342" s="329">
        <v>6056</v>
      </c>
    </row>
    <row r="343" spans="1:2">
      <c r="A343" s="329" t="s">
        <v>221</v>
      </c>
      <c r="B343" s="329">
        <v>6057</v>
      </c>
    </row>
    <row r="344" spans="1:2">
      <c r="A344" s="328" t="s">
        <v>222</v>
      </c>
      <c r="B344" s="329">
        <v>6058</v>
      </c>
    </row>
    <row r="345" spans="1:2">
      <c r="A345" s="328" t="s">
        <v>223</v>
      </c>
      <c r="B345" s="329">
        <v>6059</v>
      </c>
    </row>
    <row r="346" spans="1:2">
      <c r="A346" s="328" t="s">
        <v>224</v>
      </c>
      <c r="B346" s="329">
        <v>6055</v>
      </c>
    </row>
    <row r="347" spans="1:2">
      <c r="A347" s="328" t="s">
        <v>634</v>
      </c>
      <c r="B347" s="329">
        <v>6405</v>
      </c>
    </row>
    <row r="348" spans="1:2">
      <c r="A348" s="328" t="s">
        <v>226</v>
      </c>
      <c r="B348" s="329">
        <v>6171</v>
      </c>
    </row>
    <row r="349" spans="1:2">
      <c r="A349" s="328" t="s">
        <v>229</v>
      </c>
      <c r="B349" s="329">
        <v>6310</v>
      </c>
    </row>
    <row r="350" spans="1:2">
      <c r="A350" s="328" t="s">
        <v>230</v>
      </c>
      <c r="B350" s="329">
        <v>1733</v>
      </c>
    </row>
    <row r="351" spans="1:2">
      <c r="A351" s="328" t="s">
        <v>231</v>
      </c>
      <c r="B351" s="329">
        <v>1753</v>
      </c>
    </row>
    <row r="352" spans="1:2">
      <c r="A352" s="328" t="s">
        <v>232</v>
      </c>
      <c r="B352" s="329">
        <v>1162</v>
      </c>
    </row>
    <row r="353" spans="1:2">
      <c r="A353" s="328" t="s">
        <v>233</v>
      </c>
      <c r="B353" s="329">
        <v>1142</v>
      </c>
    </row>
    <row r="354" spans="1:2">
      <c r="A354" s="328" t="s">
        <v>635</v>
      </c>
      <c r="B354" s="329">
        <v>6060</v>
      </c>
    </row>
    <row r="355" spans="1:2">
      <c r="A355" s="328" t="s">
        <v>636</v>
      </c>
      <c r="B355" s="329">
        <v>6086</v>
      </c>
    </row>
    <row r="356" spans="1:2">
      <c r="A356" s="328" t="s">
        <v>235</v>
      </c>
      <c r="B356" s="329">
        <v>1723</v>
      </c>
    </row>
    <row r="357" spans="1:2">
      <c r="A357" s="328" t="s">
        <v>236</v>
      </c>
      <c r="B357" s="329">
        <v>1143</v>
      </c>
    </row>
    <row r="358" spans="1:2">
      <c r="A358" s="328" t="s">
        <v>637</v>
      </c>
      <c r="B358" s="329">
        <v>6073</v>
      </c>
    </row>
    <row r="359" spans="1:2">
      <c r="A359" s="328" t="s">
        <v>238</v>
      </c>
      <c r="B359" s="329">
        <v>1160</v>
      </c>
    </row>
    <row r="360" spans="1:2">
      <c r="A360" s="328" t="s">
        <v>239</v>
      </c>
      <c r="B360" s="329">
        <v>1141</v>
      </c>
    </row>
    <row r="361" spans="1:2">
      <c r="A361" s="328" t="s">
        <v>241</v>
      </c>
      <c r="B361" s="329">
        <v>1161</v>
      </c>
    </row>
    <row r="362" spans="1:2">
      <c r="A362" s="328" t="s">
        <v>242</v>
      </c>
      <c r="B362" s="329">
        <v>6406</v>
      </c>
    </row>
    <row r="363" spans="1:2">
      <c r="A363" s="328" t="s">
        <v>243</v>
      </c>
      <c r="B363" s="329">
        <v>1166</v>
      </c>
    </row>
    <row r="364" spans="1:2">
      <c r="A364" s="328" t="s">
        <v>244</v>
      </c>
      <c r="B364" s="329">
        <v>6407</v>
      </c>
    </row>
    <row r="365" spans="1:2">
      <c r="A365" s="328" t="s">
        <v>245</v>
      </c>
      <c r="B365" s="329">
        <v>6408</v>
      </c>
    </row>
    <row r="366" spans="1:2">
      <c r="A366" s="328" t="s">
        <v>246</v>
      </c>
      <c r="B366" s="329">
        <v>6409</v>
      </c>
    </row>
    <row r="367" spans="1:2">
      <c r="A367" s="328" t="s">
        <v>247</v>
      </c>
      <c r="B367" s="329">
        <v>6410</v>
      </c>
    </row>
    <row r="368" spans="1:2">
      <c r="A368" s="328" t="s">
        <v>248</v>
      </c>
      <c r="B368" s="329">
        <v>6411</v>
      </c>
    </row>
    <row r="369" spans="1:2">
      <c r="A369" s="328" t="s">
        <v>249</v>
      </c>
      <c r="B369" s="329">
        <v>6412</v>
      </c>
    </row>
    <row r="370" spans="1:2">
      <c r="A370" s="328" t="s">
        <v>250</v>
      </c>
      <c r="B370" s="329">
        <v>6413</v>
      </c>
    </row>
    <row r="371" spans="1:2">
      <c r="A371" s="328" t="s">
        <v>251</v>
      </c>
      <c r="B371" s="329">
        <v>6414</v>
      </c>
    </row>
    <row r="372" spans="1:2">
      <c r="A372" s="328" t="s">
        <v>252</v>
      </c>
      <c r="B372" s="329">
        <v>6415</v>
      </c>
    </row>
    <row r="373" spans="1:2">
      <c r="A373" s="328" t="s">
        <v>253</v>
      </c>
      <c r="B373" s="329">
        <v>6061</v>
      </c>
    </row>
    <row r="374" spans="1:2">
      <c r="A374" s="328" t="s">
        <v>254</v>
      </c>
      <c r="B374" s="330">
        <v>6417</v>
      </c>
    </row>
    <row r="375" spans="1:2">
      <c r="A375" s="328" t="s">
        <v>638</v>
      </c>
      <c r="B375" s="330">
        <v>1165</v>
      </c>
    </row>
    <row r="376" spans="1:2">
      <c r="A376" s="328" t="s">
        <v>639</v>
      </c>
      <c r="B376" s="329">
        <v>1144</v>
      </c>
    </row>
    <row r="377" spans="1:2">
      <c r="A377" s="328" t="s">
        <v>640</v>
      </c>
      <c r="B377" s="330">
        <v>5045</v>
      </c>
    </row>
    <row r="378" spans="1:2">
      <c r="A378" s="328" t="s">
        <v>641</v>
      </c>
      <c r="B378" s="329">
        <v>6252</v>
      </c>
    </row>
    <row r="379" spans="1:2">
      <c r="A379" s="328" t="s">
        <v>642</v>
      </c>
      <c r="B379" s="330">
        <v>6087</v>
      </c>
    </row>
    <row r="380" spans="1:2">
      <c r="A380" s="328" t="s">
        <v>643</v>
      </c>
      <c r="B380" s="330">
        <v>5055</v>
      </c>
    </row>
    <row r="381" spans="1:2">
      <c r="A381" s="328" t="s">
        <v>644</v>
      </c>
      <c r="B381" s="330">
        <v>1182</v>
      </c>
    </row>
    <row r="382" spans="1:2">
      <c r="A382" s="328" t="s">
        <v>645</v>
      </c>
      <c r="B382" s="330">
        <v>6083</v>
      </c>
    </row>
    <row r="383" spans="1:2">
      <c r="A383" s="328" t="s">
        <v>646</v>
      </c>
      <c r="B383" s="330">
        <v>1190</v>
      </c>
    </row>
    <row r="384" spans="1:2">
      <c r="A384" s="328" t="s">
        <v>647</v>
      </c>
      <c r="B384" s="330">
        <v>1189</v>
      </c>
    </row>
    <row r="385" spans="1:2">
      <c r="A385" s="328" t="s">
        <v>648</v>
      </c>
      <c r="B385" s="330">
        <v>1188</v>
      </c>
    </row>
    <row r="386" spans="1:2">
      <c r="A386" s="328" t="s">
        <v>649</v>
      </c>
      <c r="B386" s="330">
        <v>5011</v>
      </c>
    </row>
    <row r="387" spans="1:2">
      <c r="A387" s="328" t="s">
        <v>650</v>
      </c>
      <c r="B387" s="329">
        <v>6008</v>
      </c>
    </row>
    <row r="388" spans="1:2">
      <c r="A388" s="328" t="s">
        <v>651</v>
      </c>
      <c r="B388" s="329"/>
    </row>
    <row r="389" spans="1:2">
      <c r="A389" s="328" t="s">
        <v>652</v>
      </c>
      <c r="B389" s="329">
        <v>6388</v>
      </c>
    </row>
    <row r="390" spans="1:2">
      <c r="A390" s="328" t="s">
        <v>653</v>
      </c>
      <c r="B390" s="329">
        <v>1741</v>
      </c>
    </row>
    <row r="391" spans="1:2">
      <c r="A391" s="328" t="s">
        <v>654</v>
      </c>
      <c r="B391" s="329">
        <v>6009</v>
      </c>
    </row>
    <row r="392" spans="1:2">
      <c r="A392" s="328" t="s">
        <v>256</v>
      </c>
      <c r="B392" s="329">
        <v>1766</v>
      </c>
    </row>
    <row r="393" spans="1:2">
      <c r="A393" s="328" t="s">
        <v>655</v>
      </c>
      <c r="B393" s="329">
        <v>1184</v>
      </c>
    </row>
    <row r="394" spans="1:2">
      <c r="A394" s="328" t="s">
        <v>656</v>
      </c>
      <c r="B394" s="329">
        <v>1415</v>
      </c>
    </row>
    <row r="395" spans="1:2">
      <c r="A395" s="328" t="s">
        <v>257</v>
      </c>
      <c r="B395" s="329">
        <v>1413</v>
      </c>
    </row>
    <row r="396" spans="1:2">
      <c r="A396" s="328" t="s">
        <v>258</v>
      </c>
      <c r="B396" s="329">
        <v>6062</v>
      </c>
    </row>
    <row r="397" spans="1:2">
      <c r="A397" s="328" t="s">
        <v>657</v>
      </c>
      <c r="B397" s="329">
        <v>6245</v>
      </c>
    </row>
    <row r="398" spans="1:2">
      <c r="A398" s="328" t="s">
        <v>260</v>
      </c>
      <c r="B398" s="329">
        <v>5021</v>
      </c>
    </row>
    <row r="399" spans="1:2">
      <c r="A399" s="328" t="s">
        <v>658</v>
      </c>
      <c r="B399" s="330">
        <v>5020</v>
      </c>
    </row>
    <row r="400" spans="1:2">
      <c r="A400" s="328" t="s">
        <v>659</v>
      </c>
      <c r="B400" s="330">
        <v>5057</v>
      </c>
    </row>
    <row r="401" spans="1:2">
      <c r="A401" s="328" t="s">
        <v>660</v>
      </c>
      <c r="B401" s="330">
        <v>2022</v>
      </c>
    </row>
    <row r="402" spans="1:2">
      <c r="A402" s="328" t="s">
        <v>661</v>
      </c>
      <c r="B402" s="330">
        <v>1774</v>
      </c>
    </row>
    <row r="403" spans="1:2">
      <c r="A403" s="328" t="s">
        <v>261</v>
      </c>
      <c r="B403" s="329">
        <v>1442</v>
      </c>
    </row>
    <row r="404" spans="1:2">
      <c r="A404" s="328" t="s">
        <v>662</v>
      </c>
      <c r="B404" s="330">
        <v>6237</v>
      </c>
    </row>
    <row r="405" spans="1:2">
      <c r="A405" s="328" t="s">
        <v>663</v>
      </c>
      <c r="B405" s="330">
        <v>6161</v>
      </c>
    </row>
    <row r="406" spans="1:2">
      <c r="A406" s="328" t="s">
        <v>664</v>
      </c>
      <c r="B406" s="329">
        <v>6097</v>
      </c>
    </row>
    <row r="407" spans="1:2">
      <c r="A407" s="328" t="s">
        <v>665</v>
      </c>
      <c r="B407" s="330">
        <v>1743</v>
      </c>
    </row>
    <row r="408" spans="1:2">
      <c r="A408" s="328" t="s">
        <v>666</v>
      </c>
      <c r="B408" s="329">
        <v>1744</v>
      </c>
    </row>
    <row r="409" spans="1:2">
      <c r="A409" s="328" t="s">
        <v>667</v>
      </c>
      <c r="B409" s="329">
        <v>2015</v>
      </c>
    </row>
    <row r="410" spans="1:2">
      <c r="A410" s="328" t="s">
        <v>668</v>
      </c>
      <c r="B410" s="330">
        <v>6198</v>
      </c>
    </row>
    <row r="411" spans="1:2">
      <c r="A411" s="328" t="s">
        <v>669</v>
      </c>
      <c r="B411" s="330">
        <v>6200</v>
      </c>
    </row>
    <row r="412" spans="1:2">
      <c r="A412" s="328" t="s">
        <v>670</v>
      </c>
      <c r="B412" s="330">
        <v>6228</v>
      </c>
    </row>
    <row r="413" spans="1:2">
      <c r="A413" s="328" t="s">
        <v>671</v>
      </c>
      <c r="B413" s="330">
        <v>6260</v>
      </c>
    </row>
    <row r="414" spans="1:2">
      <c r="A414" s="328" t="s">
        <v>672</v>
      </c>
      <c r="B414" s="329">
        <v>6174</v>
      </c>
    </row>
    <row r="415" spans="1:2">
      <c r="A415" s="328" t="s">
        <v>673</v>
      </c>
      <c r="B415" s="329">
        <v>6399</v>
      </c>
    </row>
    <row r="416" spans="1:2">
      <c r="A416" s="328" t="s">
        <v>674</v>
      </c>
      <c r="B416" s="329">
        <v>6391</v>
      </c>
    </row>
    <row r="417" spans="1:2">
      <c r="A417" s="328" t="s">
        <v>675</v>
      </c>
      <c r="B417" s="330">
        <v>6160</v>
      </c>
    </row>
    <row r="418" spans="1:2">
      <c r="A418" s="328" t="s">
        <v>676</v>
      </c>
      <c r="B418" s="329">
        <v>6238</v>
      </c>
    </row>
    <row r="419" spans="1:2">
      <c r="A419" s="328" t="s">
        <v>677</v>
      </c>
      <c r="B419" s="329">
        <v>6402</v>
      </c>
    </row>
    <row r="420" spans="1:2">
      <c r="A420" s="328" t="s">
        <v>678</v>
      </c>
      <c r="B420" s="329">
        <v>6434</v>
      </c>
    </row>
    <row r="421" spans="1:2">
      <c r="A421" s="328" t="s">
        <v>679</v>
      </c>
      <c r="B421" s="330">
        <v>5072</v>
      </c>
    </row>
    <row r="422" spans="1:2">
      <c r="A422" s="328" t="s">
        <v>680</v>
      </c>
      <c r="B422" s="330">
        <v>4900</v>
      </c>
    </row>
    <row r="423" spans="1:2">
      <c r="A423" s="328" t="s">
        <v>681</v>
      </c>
      <c r="B423" s="330">
        <v>4308</v>
      </c>
    </row>
    <row r="424" spans="1:2">
      <c r="A424" s="328" t="s">
        <v>682</v>
      </c>
      <c r="B424" s="330">
        <v>6190</v>
      </c>
    </row>
    <row r="425" spans="1:2">
      <c r="A425" s="328" t="s">
        <v>683</v>
      </c>
      <c r="B425" s="329">
        <v>6169</v>
      </c>
    </row>
    <row r="426" spans="1:2">
      <c r="A426" s="328" t="s">
        <v>684</v>
      </c>
      <c r="B426" s="329">
        <v>6170</v>
      </c>
    </row>
    <row r="427" spans="1:2">
      <c r="A427" s="328" t="s">
        <v>685</v>
      </c>
      <c r="B427" s="329">
        <v>6063</v>
      </c>
    </row>
    <row r="428" spans="1:2">
      <c r="A428" s="328" t="s">
        <v>686</v>
      </c>
      <c r="B428" s="329">
        <v>6172</v>
      </c>
    </row>
    <row r="429" spans="1:2">
      <c r="A429" s="328" t="s">
        <v>687</v>
      </c>
      <c r="B429" s="330">
        <v>6079</v>
      </c>
    </row>
    <row r="430" spans="1:2">
      <c r="A430" s="328" t="s">
        <v>262</v>
      </c>
      <c r="B430" s="329">
        <v>1729</v>
      </c>
    </row>
    <row r="431" spans="1:2">
      <c r="A431" s="328" t="s">
        <v>263</v>
      </c>
      <c r="B431" s="329">
        <v>6064</v>
      </c>
    </row>
    <row r="432" spans="1:2">
      <c r="A432" s="328" t="s">
        <v>688</v>
      </c>
      <c r="B432" s="329">
        <v>6201</v>
      </c>
    </row>
    <row r="433" spans="1:2">
      <c r="A433" s="328" t="s">
        <v>265</v>
      </c>
      <c r="B433" s="329">
        <v>1731</v>
      </c>
    </row>
    <row r="434" spans="1:2">
      <c r="A434" s="328" t="s">
        <v>689</v>
      </c>
      <c r="B434" s="329">
        <v>6166</v>
      </c>
    </row>
    <row r="435" spans="1:2">
      <c r="A435" s="328" t="s">
        <v>690</v>
      </c>
      <c r="B435" s="329">
        <v>6065</v>
      </c>
    </row>
    <row r="436" spans="1:2">
      <c r="A436" s="328" t="s">
        <v>691</v>
      </c>
      <c r="B436" s="329">
        <v>6010</v>
      </c>
    </row>
    <row r="437" spans="1:2">
      <c r="A437" s="328" t="s">
        <v>692</v>
      </c>
      <c r="B437" s="329">
        <v>1191</v>
      </c>
    </row>
    <row r="438" spans="1:2">
      <c r="A438" s="328" t="s">
        <v>693</v>
      </c>
      <c r="B438" s="329">
        <v>6011</v>
      </c>
    </row>
    <row r="439" spans="1:2">
      <c r="A439" s="328" t="s">
        <v>694</v>
      </c>
      <c r="B439" s="329">
        <v>6012</v>
      </c>
    </row>
    <row r="440" spans="1:2">
      <c r="A440" s="328" t="s">
        <v>695</v>
      </c>
      <c r="B440" s="329">
        <v>6428</v>
      </c>
    </row>
    <row r="441" spans="1:2">
      <c r="A441" s="328" t="s">
        <v>267</v>
      </c>
      <c r="B441" s="329">
        <v>1118</v>
      </c>
    </row>
    <row r="442" spans="1:2">
      <c r="A442" s="328" t="s">
        <v>268</v>
      </c>
      <c r="B442" s="329">
        <v>1119</v>
      </c>
    </row>
    <row r="443" spans="1:2">
      <c r="A443" s="328" t="s">
        <v>269</v>
      </c>
      <c r="B443" s="329">
        <v>1125</v>
      </c>
    </row>
    <row r="444" spans="1:2">
      <c r="A444" s="328" t="s">
        <v>270</v>
      </c>
      <c r="B444" s="329">
        <v>1765</v>
      </c>
    </row>
    <row r="445" spans="1:2">
      <c r="A445" s="328" t="s">
        <v>271</v>
      </c>
      <c r="B445" s="329">
        <v>1748</v>
      </c>
    </row>
    <row r="446" spans="1:2">
      <c r="A446" s="328" t="s">
        <v>272</v>
      </c>
      <c r="B446" s="329">
        <v>1446</v>
      </c>
    </row>
    <row r="447" spans="1:2">
      <c r="A447" s="328" t="s">
        <v>273</v>
      </c>
      <c r="B447" s="329">
        <v>1761</v>
      </c>
    </row>
    <row r="448" spans="1:2">
      <c r="A448" s="328" t="s">
        <v>274</v>
      </c>
      <c r="B448" s="329">
        <v>1174</v>
      </c>
    </row>
    <row r="449" spans="1:2">
      <c r="A449" s="328" t="s">
        <v>275</v>
      </c>
      <c r="B449" s="329">
        <v>1114</v>
      </c>
    </row>
    <row r="450" spans="1:2">
      <c r="A450" s="328" t="s">
        <v>276</v>
      </c>
      <c r="B450" s="329">
        <v>1764</v>
      </c>
    </row>
    <row r="451" spans="1:2">
      <c r="A451" s="328" t="s">
        <v>277</v>
      </c>
      <c r="B451" s="329">
        <v>1126</v>
      </c>
    </row>
    <row r="452" spans="1:2">
      <c r="A452" s="328" t="s">
        <v>278</v>
      </c>
      <c r="B452" s="329">
        <v>1757</v>
      </c>
    </row>
    <row r="453" spans="1:2">
      <c r="A453" s="328" t="s">
        <v>279</v>
      </c>
      <c r="B453" s="329">
        <v>1147</v>
      </c>
    </row>
    <row r="454" spans="1:2">
      <c r="A454" s="328" t="s">
        <v>696</v>
      </c>
      <c r="B454" s="329">
        <v>6431</v>
      </c>
    </row>
    <row r="455" spans="1:2">
      <c r="A455" s="328" t="s">
        <v>280</v>
      </c>
      <c r="B455" s="329">
        <v>1120</v>
      </c>
    </row>
    <row r="456" spans="1:2">
      <c r="A456" s="328" t="s">
        <v>281</v>
      </c>
      <c r="B456" s="329">
        <v>6416</v>
      </c>
    </row>
    <row r="457" spans="1:2">
      <c r="A457" s="328" t="s">
        <v>282</v>
      </c>
      <c r="B457" s="329">
        <v>5063</v>
      </c>
    </row>
    <row r="458" spans="1:2">
      <c r="A458" s="328" t="s">
        <v>697</v>
      </c>
      <c r="B458" s="330">
        <v>5053</v>
      </c>
    </row>
    <row r="459" spans="1:2">
      <c r="A459" s="328" t="s">
        <v>698</v>
      </c>
      <c r="B459" s="329">
        <v>6013</v>
      </c>
    </row>
    <row r="460" spans="1:2">
      <c r="A460" s="328" t="s">
        <v>699</v>
      </c>
      <c r="B460" s="329">
        <v>6014</v>
      </c>
    </row>
    <row r="461" spans="1:2">
      <c r="A461" s="328" t="s">
        <v>700</v>
      </c>
      <c r="B461" s="329">
        <v>1192</v>
      </c>
    </row>
    <row r="462" spans="1:2">
      <c r="A462" s="328" t="s">
        <v>283</v>
      </c>
      <c r="B462" s="329">
        <v>1721</v>
      </c>
    </row>
    <row r="463" spans="1:2">
      <c r="A463" s="328" t="s">
        <v>284</v>
      </c>
      <c r="B463" s="329">
        <v>1722</v>
      </c>
    </row>
    <row r="464" spans="1:2">
      <c r="A464" s="328" t="s">
        <v>285</v>
      </c>
      <c r="B464" s="329">
        <v>1414</v>
      </c>
    </row>
    <row r="465" spans="1:2">
      <c r="A465" s="328" t="s">
        <v>286</v>
      </c>
      <c r="B465" s="329">
        <v>6066</v>
      </c>
    </row>
    <row r="466" spans="1:2">
      <c r="A466" s="328" t="s">
        <v>287</v>
      </c>
      <c r="B466" s="329">
        <v>1736</v>
      </c>
    </row>
    <row r="467" spans="1:2">
      <c r="A467" s="328" t="s">
        <v>288</v>
      </c>
      <c r="B467" s="328">
        <v>6427</v>
      </c>
    </row>
    <row r="468" spans="1:2">
      <c r="A468" s="328" t="s">
        <v>701</v>
      </c>
      <c r="B468" s="329">
        <v>1443</v>
      </c>
    </row>
    <row r="469" spans="1:2">
      <c r="A469" s="328" t="s">
        <v>290</v>
      </c>
      <c r="B469" s="329">
        <v>1703</v>
      </c>
    </row>
    <row r="470" spans="1:2">
      <c r="A470" s="328" t="s">
        <v>291</v>
      </c>
      <c r="B470" s="329">
        <v>1728</v>
      </c>
    </row>
    <row r="471" spans="1:2">
      <c r="A471" s="328" t="s">
        <v>702</v>
      </c>
      <c r="B471" s="329">
        <v>6015</v>
      </c>
    </row>
    <row r="472" spans="1:2">
      <c r="A472" s="328" t="s">
        <v>703</v>
      </c>
      <c r="B472" s="330">
        <v>2004</v>
      </c>
    </row>
    <row r="473" spans="1:2">
      <c r="A473" s="328" t="s">
        <v>704</v>
      </c>
      <c r="B473" s="330">
        <v>2005</v>
      </c>
    </row>
    <row r="474" spans="1:2">
      <c r="A474" s="328" t="s">
        <v>705</v>
      </c>
      <c r="B474" s="330">
        <v>6199</v>
      </c>
    </row>
    <row r="475" spans="1:2">
      <c r="A475" s="328" t="s">
        <v>292</v>
      </c>
      <c r="B475" s="329">
        <v>1710</v>
      </c>
    </row>
    <row r="476" spans="1:2">
      <c r="A476" s="328" t="s">
        <v>706</v>
      </c>
      <c r="B476" s="330">
        <v>6232</v>
      </c>
    </row>
    <row r="477" spans="1:2">
      <c r="A477" s="328" t="s">
        <v>707</v>
      </c>
      <c r="B477" s="329">
        <v>6016</v>
      </c>
    </row>
    <row r="478" spans="1:2">
      <c r="A478" s="328" t="s">
        <v>708</v>
      </c>
      <c r="B478" s="330">
        <v>6107</v>
      </c>
    </row>
    <row r="479" spans="1:2">
      <c r="A479" s="328" t="s">
        <v>709</v>
      </c>
      <c r="B479" s="329">
        <v>1749</v>
      </c>
    </row>
    <row r="480" spans="1:2">
      <c r="A480" s="328" t="s">
        <v>293</v>
      </c>
      <c r="B480" s="330">
        <v>6105</v>
      </c>
    </row>
    <row r="481" spans="1:2">
      <c r="A481" s="328" t="s">
        <v>294</v>
      </c>
      <c r="B481" s="329">
        <v>1724</v>
      </c>
    </row>
    <row r="482" spans="1:2">
      <c r="A482" s="328" t="s">
        <v>710</v>
      </c>
      <c r="B482" s="329">
        <v>6393</v>
      </c>
    </row>
    <row r="483" spans="1:2">
      <c r="A483" s="328" t="s">
        <v>711</v>
      </c>
      <c r="B483" s="329">
        <v>6018</v>
      </c>
    </row>
    <row r="484" spans="1:2">
      <c r="A484" s="328" t="s">
        <v>712</v>
      </c>
      <c r="B484" s="329">
        <v>6207</v>
      </c>
    </row>
    <row r="485" spans="1:2">
      <c r="A485" s="328" t="s">
        <v>713</v>
      </c>
      <c r="B485" s="329">
        <v>6250</v>
      </c>
    </row>
    <row r="486" spans="1:2">
      <c r="A486" s="328" t="s">
        <v>714</v>
      </c>
      <c r="B486" s="329">
        <v>6374</v>
      </c>
    </row>
    <row r="487" spans="1:2">
      <c r="A487" s="328" t="s">
        <v>715</v>
      </c>
      <c r="B487" s="330">
        <v>6141</v>
      </c>
    </row>
    <row r="488" spans="1:2">
      <c r="A488" s="328" t="s">
        <v>716</v>
      </c>
      <c r="B488" s="330">
        <v>6092</v>
      </c>
    </row>
    <row r="489" spans="1:2">
      <c r="A489" s="328" t="s">
        <v>717</v>
      </c>
      <c r="B489" s="330">
        <v>6091</v>
      </c>
    </row>
    <row r="490" spans="1:2">
      <c r="A490" s="328" t="s">
        <v>718</v>
      </c>
      <c r="B490" s="330">
        <v>6368</v>
      </c>
    </row>
    <row r="491" spans="1:2">
      <c r="A491" s="328" t="s">
        <v>719</v>
      </c>
      <c r="B491" s="330">
        <v>6100</v>
      </c>
    </row>
    <row r="492" spans="1:2">
      <c r="A492" s="328" t="s">
        <v>720</v>
      </c>
      <c r="B492" s="330">
        <v>6387</v>
      </c>
    </row>
    <row r="493" spans="1:2">
      <c r="A493" s="328" t="s">
        <v>721</v>
      </c>
      <c r="B493" s="330">
        <v>6436</v>
      </c>
    </row>
    <row r="494" spans="1:2">
      <c r="A494" s="328" t="s">
        <v>722</v>
      </c>
      <c r="B494" s="330">
        <v>5056</v>
      </c>
    </row>
    <row r="495" spans="1:2">
      <c r="A495" s="328" t="s">
        <v>723</v>
      </c>
      <c r="B495" s="330">
        <v>6425</v>
      </c>
    </row>
    <row r="496" spans="1:2">
      <c r="A496" s="328" t="s">
        <v>724</v>
      </c>
      <c r="B496" s="329">
        <v>6019</v>
      </c>
    </row>
    <row r="497" spans="1:2">
      <c r="A497" s="328" t="s">
        <v>295</v>
      </c>
      <c r="B497" s="329">
        <v>6180</v>
      </c>
    </row>
    <row r="498" spans="1:2">
      <c r="A498" s="328" t="s">
        <v>296</v>
      </c>
      <c r="B498" s="329">
        <v>1738</v>
      </c>
    </row>
    <row r="499" spans="1:2">
      <c r="A499" s="328" t="s">
        <v>297</v>
      </c>
      <c r="B499" s="329">
        <v>1755</v>
      </c>
    </row>
    <row r="500" spans="1:2">
      <c r="A500" s="328" t="s">
        <v>298</v>
      </c>
      <c r="B500" s="329">
        <v>1716</v>
      </c>
    </row>
    <row r="501" spans="1:2">
      <c r="A501" s="328" t="s">
        <v>299</v>
      </c>
      <c r="B501" s="329">
        <v>1717</v>
      </c>
    </row>
    <row r="502" spans="1:2">
      <c r="A502" s="328" t="s">
        <v>300</v>
      </c>
      <c r="B502" s="329">
        <v>1739</v>
      </c>
    </row>
    <row r="503" spans="1:2">
      <c r="A503" s="328" t="s">
        <v>301</v>
      </c>
      <c r="B503" s="329">
        <v>1718</v>
      </c>
    </row>
    <row r="504" spans="1:2">
      <c r="A504" s="328" t="s">
        <v>302</v>
      </c>
      <c r="B504" s="329">
        <v>6181</v>
      </c>
    </row>
    <row r="505" spans="1:2">
      <c r="A505" s="328" t="s">
        <v>303</v>
      </c>
      <c r="B505" s="329">
        <v>6179</v>
      </c>
    </row>
    <row r="506" spans="1:2">
      <c r="A506" s="328" t="s">
        <v>304</v>
      </c>
      <c r="B506" s="329">
        <v>1719</v>
      </c>
    </row>
    <row r="507" spans="1:2">
      <c r="A507" s="328" t="s">
        <v>725</v>
      </c>
      <c r="B507" s="329">
        <v>6369</v>
      </c>
    </row>
    <row r="508" spans="1:2">
      <c r="A508" s="328" t="s">
        <v>726</v>
      </c>
      <c r="B508" s="330">
        <v>6220</v>
      </c>
    </row>
    <row r="509" spans="1:2">
      <c r="A509" s="328" t="s">
        <v>727</v>
      </c>
      <c r="B509" s="330">
        <v>6162</v>
      </c>
    </row>
    <row r="510" spans="1:2">
      <c r="A510" s="328" t="s">
        <v>728</v>
      </c>
      <c r="B510" s="330">
        <v>6139</v>
      </c>
    </row>
    <row r="511" spans="1:2">
      <c r="A511" s="328" t="s">
        <v>729</v>
      </c>
      <c r="B511" s="330">
        <v>6218</v>
      </c>
    </row>
    <row r="512" spans="1:2">
      <c r="A512" s="328" t="s">
        <v>730</v>
      </c>
      <c r="B512" s="330">
        <v>6110</v>
      </c>
    </row>
    <row r="513" spans="1:2">
      <c r="A513" s="328" t="s">
        <v>731</v>
      </c>
      <c r="B513" s="330">
        <v>2016</v>
      </c>
    </row>
    <row r="514" spans="1:2">
      <c r="A514" s="328" t="s">
        <v>732</v>
      </c>
      <c r="B514" s="330">
        <v>6420</v>
      </c>
    </row>
    <row r="515" spans="1:2">
      <c r="A515" s="328" t="s">
        <v>733</v>
      </c>
      <c r="B515" s="330">
        <v>6230</v>
      </c>
    </row>
    <row r="516" spans="1:2">
      <c r="A516" s="328" t="s">
        <v>734</v>
      </c>
      <c r="B516" s="330">
        <v>6223</v>
      </c>
    </row>
    <row r="517" spans="1:2">
      <c r="A517" s="328" t="s">
        <v>735</v>
      </c>
      <c r="B517" s="330">
        <v>6222</v>
      </c>
    </row>
    <row r="518" spans="1:2">
      <c r="A518" s="328" t="s">
        <v>736</v>
      </c>
      <c r="B518" s="330">
        <v>6226</v>
      </c>
    </row>
    <row r="519" spans="1:2">
      <c r="A519" s="328" t="s">
        <v>737</v>
      </c>
      <c r="B519" s="330">
        <v>6224</v>
      </c>
    </row>
    <row r="520" spans="1:2">
      <c r="A520" s="328" t="s">
        <v>738</v>
      </c>
      <c r="B520" s="330">
        <v>6225</v>
      </c>
    </row>
    <row r="521" spans="1:2">
      <c r="A521" s="328" t="s">
        <v>739</v>
      </c>
      <c r="B521" s="330">
        <v>6227</v>
      </c>
    </row>
    <row r="522" spans="1:2">
      <c r="A522" s="328" t="s">
        <v>740</v>
      </c>
      <c r="B522" s="330">
        <v>5073</v>
      </c>
    </row>
    <row r="523" spans="1:2">
      <c r="A523" s="328" t="s">
        <v>741</v>
      </c>
      <c r="B523" s="330">
        <v>6377</v>
      </c>
    </row>
    <row r="524" spans="1:2">
      <c r="A524" s="328" t="s">
        <v>742</v>
      </c>
      <c r="B524" s="330">
        <v>6077</v>
      </c>
    </row>
    <row r="525" spans="1:2">
      <c r="A525" s="328" t="s">
        <v>743</v>
      </c>
      <c r="B525" s="330">
        <v>6078</v>
      </c>
    </row>
    <row r="526" spans="1:2">
      <c r="A526" s="328" t="s">
        <v>744</v>
      </c>
      <c r="B526" s="330">
        <v>6229</v>
      </c>
    </row>
    <row r="527" spans="1:2">
      <c r="A527" s="328" t="s">
        <v>745</v>
      </c>
      <c r="B527" s="330">
        <v>6231</v>
      </c>
    </row>
    <row r="528" spans="1:2">
      <c r="A528" s="328" t="s">
        <v>746</v>
      </c>
      <c r="B528" s="329">
        <v>6020</v>
      </c>
    </row>
    <row r="529" spans="1:2">
      <c r="A529" s="328" t="s">
        <v>747</v>
      </c>
      <c r="B529" s="330">
        <v>5071</v>
      </c>
    </row>
    <row r="530" spans="1:2">
      <c r="A530" s="328" t="s">
        <v>748</v>
      </c>
      <c r="B530" s="332">
        <v>4304</v>
      </c>
    </row>
    <row r="531" spans="1:2">
      <c r="A531" s="328" t="s">
        <v>749</v>
      </c>
      <c r="B531" s="332">
        <v>4200</v>
      </c>
    </row>
    <row r="532" spans="1:2">
      <c r="A532" s="328" t="s">
        <v>750</v>
      </c>
      <c r="B532" s="332">
        <v>4303</v>
      </c>
    </row>
    <row r="533" spans="1:2">
      <c r="A533" s="328" t="s">
        <v>751</v>
      </c>
      <c r="B533" s="332">
        <v>4301</v>
      </c>
    </row>
    <row r="534" spans="1:2">
      <c r="A534" s="328" t="s">
        <v>752</v>
      </c>
      <c r="B534" s="332">
        <v>4302</v>
      </c>
    </row>
    <row r="535" spans="1:2">
      <c r="A535" s="328" t="s">
        <v>753</v>
      </c>
      <c r="B535" s="332">
        <v>4300</v>
      </c>
    </row>
    <row r="536" spans="1:2">
      <c r="A536" s="328" t="s">
        <v>754</v>
      </c>
      <c r="B536" s="332">
        <v>6090</v>
      </c>
    </row>
    <row r="537" spans="1:2">
      <c r="A537" s="328" t="s">
        <v>755</v>
      </c>
      <c r="B537" s="330">
        <v>3101</v>
      </c>
    </row>
    <row r="538" spans="1:2">
      <c r="A538" s="328" t="s">
        <v>756</v>
      </c>
      <c r="B538" s="330">
        <v>6072</v>
      </c>
    </row>
    <row r="539" spans="1:2">
      <c r="A539" s="328" t="s">
        <v>757</v>
      </c>
      <c r="B539" s="330">
        <v>6401</v>
      </c>
    </row>
    <row r="540" spans="1:2">
      <c r="A540" s="328" t="s">
        <v>758</v>
      </c>
      <c r="B540" s="329">
        <v>6192</v>
      </c>
    </row>
    <row r="541" spans="1:2">
      <c r="A541" s="328" t="s">
        <v>759</v>
      </c>
      <c r="B541" s="329">
        <v>6023</v>
      </c>
    </row>
    <row r="542" spans="1:2">
      <c r="A542" s="328" t="s">
        <v>760</v>
      </c>
      <c r="B542" s="329">
        <v>6024</v>
      </c>
    </row>
    <row r="543" spans="1:2">
      <c r="A543" s="328" t="s">
        <v>761</v>
      </c>
      <c r="B543" s="329">
        <v>1772</v>
      </c>
    </row>
    <row r="544" spans="1:2">
      <c r="A544" s="328" t="s">
        <v>762</v>
      </c>
      <c r="B544" s="329">
        <v>1176</v>
      </c>
    </row>
    <row r="545" spans="1:2">
      <c r="A545" s="328" t="s">
        <v>763</v>
      </c>
      <c r="B545" s="330">
        <v>6101</v>
      </c>
    </row>
    <row r="546" spans="1:2">
      <c r="A546" s="328" t="s">
        <v>764</v>
      </c>
      <c r="B546" s="330">
        <v>5061</v>
      </c>
    </row>
    <row r="547" spans="1:2">
      <c r="A547" s="328" t="s">
        <v>307</v>
      </c>
      <c r="B547" s="329">
        <v>6067</v>
      </c>
    </row>
    <row r="548" spans="1:2">
      <c r="A548" s="328" t="s">
        <v>308</v>
      </c>
      <c r="B548" s="329">
        <v>6068</v>
      </c>
    </row>
    <row r="549" spans="1:2">
      <c r="A549" s="328" t="s">
        <v>309</v>
      </c>
      <c r="B549" s="329">
        <v>6444</v>
      </c>
    </row>
    <row r="550" spans="1:2">
      <c r="A550" s="328" t="s">
        <v>310</v>
      </c>
      <c r="B550" s="329">
        <v>1773</v>
      </c>
    </row>
    <row r="551" spans="1:2">
      <c r="A551" s="328" t="s">
        <v>765</v>
      </c>
      <c r="B551" s="329">
        <v>1768</v>
      </c>
    </row>
    <row r="552" spans="1:2">
      <c r="A552" s="328" t="s">
        <v>766</v>
      </c>
      <c r="B552" s="329">
        <v>6449</v>
      </c>
    </row>
    <row r="553" spans="1:2">
      <c r="A553" s="328" t="s">
        <v>767</v>
      </c>
      <c r="B553" s="329">
        <v>4309</v>
      </c>
    </row>
    <row r="554" spans="1:2">
      <c r="A554" s="328" t="s">
        <v>768</v>
      </c>
      <c r="B554" s="329">
        <v>1159</v>
      </c>
    </row>
    <row r="555" spans="1:2">
      <c r="A555" s="328" t="s">
        <v>769</v>
      </c>
      <c r="B555" s="330">
        <v>6121</v>
      </c>
    </row>
    <row r="556" spans="1:2">
      <c r="A556" s="328" t="s">
        <v>770</v>
      </c>
      <c r="B556" s="330">
        <v>6123</v>
      </c>
    </row>
    <row r="557" spans="1:2">
      <c r="A557" s="328" t="s">
        <v>771</v>
      </c>
      <c r="B557" s="330">
        <v>6122</v>
      </c>
    </row>
    <row r="558" spans="1:2">
      <c r="A558" s="328" t="s">
        <v>772</v>
      </c>
      <c r="B558" s="330">
        <v>6124</v>
      </c>
    </row>
    <row r="559" spans="1:2">
      <c r="A559" s="328" t="s">
        <v>773</v>
      </c>
      <c r="B559" s="330">
        <v>6118</v>
      </c>
    </row>
    <row r="560" spans="1:2">
      <c r="A560" s="328" t="s">
        <v>774</v>
      </c>
      <c r="B560" s="330">
        <v>6119</v>
      </c>
    </row>
    <row r="561" spans="1:2">
      <c r="A561" s="328" t="s">
        <v>775</v>
      </c>
      <c r="B561" s="330">
        <v>6120</v>
      </c>
    </row>
    <row r="562" spans="1:2">
      <c r="A562" s="328" t="s">
        <v>776</v>
      </c>
      <c r="B562" s="330">
        <v>6216</v>
      </c>
    </row>
    <row r="563" spans="1:2">
      <c r="A563" s="328" t="s">
        <v>777</v>
      </c>
      <c r="B563" s="330">
        <v>6138</v>
      </c>
    </row>
    <row r="564" spans="1:2">
      <c r="A564" s="328" t="s">
        <v>778</v>
      </c>
      <c r="B564" s="330">
        <v>6137</v>
      </c>
    </row>
    <row r="565" spans="1:2">
      <c r="A565" s="328" t="s">
        <v>779</v>
      </c>
      <c r="B565" s="330">
        <v>6133</v>
      </c>
    </row>
    <row r="566" spans="1:2">
      <c r="A566" s="328" t="s">
        <v>780</v>
      </c>
      <c r="B566" s="330">
        <v>6136</v>
      </c>
    </row>
    <row r="567" spans="1:2">
      <c r="A567" s="328" t="s">
        <v>781</v>
      </c>
      <c r="B567" s="330">
        <v>6135</v>
      </c>
    </row>
    <row r="568" spans="1:2">
      <c r="A568" s="328" t="s">
        <v>782</v>
      </c>
      <c r="B568" s="330">
        <v>6134</v>
      </c>
    </row>
    <row r="569" spans="1:2">
      <c r="A569" s="328" t="s">
        <v>783</v>
      </c>
      <c r="B569" s="330">
        <v>6132</v>
      </c>
    </row>
    <row r="570" spans="1:2">
      <c r="A570" s="328" t="s">
        <v>784</v>
      </c>
      <c r="B570" s="330">
        <v>6131</v>
      </c>
    </row>
    <row r="571" spans="1:2">
      <c r="A571" s="328" t="s">
        <v>312</v>
      </c>
      <c r="B571" s="329">
        <v>6069</v>
      </c>
    </row>
    <row r="572" spans="1:2">
      <c r="A572" s="328" t="s">
        <v>785</v>
      </c>
      <c r="B572" s="330">
        <v>6130</v>
      </c>
    </row>
    <row r="573" spans="1:2">
      <c r="A573" s="328" t="s">
        <v>786</v>
      </c>
      <c r="B573" s="330">
        <v>6129</v>
      </c>
    </row>
    <row r="574" spans="1:2">
      <c r="A574" s="328" t="s">
        <v>787</v>
      </c>
      <c r="B574" s="330">
        <v>6128</v>
      </c>
    </row>
    <row r="575" spans="1:2">
      <c r="A575" s="328" t="s">
        <v>788</v>
      </c>
      <c r="B575" s="330">
        <v>6125</v>
      </c>
    </row>
    <row r="576" spans="1:2">
      <c r="A576" s="328" t="s">
        <v>789</v>
      </c>
      <c r="B576" s="330">
        <v>6126</v>
      </c>
    </row>
    <row r="577" spans="1:2">
      <c r="A577" s="328" t="s">
        <v>790</v>
      </c>
      <c r="B577" s="330">
        <v>6127</v>
      </c>
    </row>
    <row r="578" spans="1:2">
      <c r="A578" s="328" t="s">
        <v>313</v>
      </c>
      <c r="B578" s="329">
        <v>1113</v>
      </c>
    </row>
    <row r="579" spans="1:2">
      <c r="A579" s="328" t="s">
        <v>791</v>
      </c>
      <c r="B579" s="329">
        <v>6158</v>
      </c>
    </row>
    <row r="580" spans="1:2">
      <c r="A580" s="328" t="s">
        <v>792</v>
      </c>
      <c r="B580" s="329">
        <v>6025</v>
      </c>
    </row>
    <row r="581" spans="1:2">
      <c r="A581" s="328" t="s">
        <v>98</v>
      </c>
      <c r="B581" s="329">
        <v>1121</v>
      </c>
    </row>
    <row r="582" spans="1:2">
      <c r="A582" s="328" t="s">
        <v>793</v>
      </c>
      <c r="B582" s="329">
        <v>1411</v>
      </c>
    </row>
    <row r="583" spans="1:2">
      <c r="A583" s="328" t="s">
        <v>315</v>
      </c>
      <c r="B583" s="329">
        <v>1737</v>
      </c>
    </row>
    <row r="584" spans="1:2">
      <c r="A584" s="328" t="s">
        <v>316</v>
      </c>
      <c r="B584" s="329">
        <v>1714</v>
      </c>
    </row>
    <row r="585" spans="1:2">
      <c r="A585" s="328" t="s">
        <v>317</v>
      </c>
      <c r="B585" s="329">
        <v>1441</v>
      </c>
    </row>
    <row r="586" spans="1:2">
      <c r="A586" s="328" t="s">
        <v>318</v>
      </c>
      <c r="B586" s="329">
        <v>6070</v>
      </c>
    </row>
    <row r="587" spans="1:2">
      <c r="A587" s="328" t="s">
        <v>319</v>
      </c>
      <c r="B587" s="329">
        <v>6177</v>
      </c>
    </row>
    <row r="588" spans="1:2">
      <c r="A588" s="328" t="s">
        <v>320</v>
      </c>
      <c r="B588" s="329">
        <v>1172</v>
      </c>
    </row>
    <row r="589" spans="1:2">
      <c r="A589" s="328" t="s">
        <v>794</v>
      </c>
      <c r="B589" s="329">
        <v>6311</v>
      </c>
    </row>
    <row r="590" spans="1:2">
      <c r="A590" s="328" t="s">
        <v>322</v>
      </c>
      <c r="B590" s="329">
        <v>1173</v>
      </c>
    </row>
    <row r="591" spans="1:2">
      <c r="A591" s="328" t="s">
        <v>323</v>
      </c>
      <c r="B591" s="329">
        <v>1734</v>
      </c>
    </row>
    <row r="592" spans="1:2">
      <c r="A592" s="328" t="s">
        <v>324</v>
      </c>
      <c r="B592" s="329">
        <v>1725</v>
      </c>
    </row>
    <row r="593" spans="1:2">
      <c r="A593" s="328" t="s">
        <v>325</v>
      </c>
      <c r="B593" s="329">
        <v>1726</v>
      </c>
    </row>
    <row r="594" spans="1:2">
      <c r="A594" s="328" t="s">
        <v>795</v>
      </c>
      <c r="B594" s="330">
        <v>1727</v>
      </c>
    </row>
    <row r="595" spans="1:2">
      <c r="A595" s="328" t="s">
        <v>326</v>
      </c>
      <c r="B595" s="329">
        <v>1123</v>
      </c>
    </row>
    <row r="596" spans="1:2">
      <c r="A596" s="328" t="s">
        <v>327</v>
      </c>
      <c r="B596" s="329">
        <v>1127</v>
      </c>
    </row>
    <row r="597" spans="1:2">
      <c r="A597" s="328" t="s">
        <v>328</v>
      </c>
      <c r="B597" s="329">
        <v>1151</v>
      </c>
    </row>
    <row r="598" spans="1:2">
      <c r="A598" s="328" t="s">
        <v>329</v>
      </c>
      <c r="B598" s="329">
        <v>1150</v>
      </c>
    </row>
    <row r="599" spans="1:2">
      <c r="A599" s="328" t="s">
        <v>330</v>
      </c>
      <c r="B599" s="329">
        <v>1145</v>
      </c>
    </row>
    <row r="600" spans="1:2">
      <c r="A600" s="328" t="s">
        <v>79</v>
      </c>
      <c r="B600" s="329">
        <v>1152</v>
      </c>
    </row>
    <row r="601" spans="1:2">
      <c r="A601" s="328" t="s">
        <v>331</v>
      </c>
      <c r="B601" s="329">
        <v>1146</v>
      </c>
    </row>
    <row r="602" spans="1:2">
      <c r="A602" s="328" t="s">
        <v>796</v>
      </c>
      <c r="B602" s="330">
        <v>5017</v>
      </c>
    </row>
    <row r="603" spans="1:2">
      <c r="A603" s="328" t="s">
        <v>797</v>
      </c>
      <c r="B603" s="330">
        <v>6026</v>
      </c>
    </row>
    <row r="604" spans="1:2">
      <c r="A604" s="328" t="s">
        <v>798</v>
      </c>
      <c r="B604" s="330">
        <v>5058</v>
      </c>
    </row>
    <row r="605" spans="1:2">
      <c r="A605" s="328" t="s">
        <v>799</v>
      </c>
      <c r="B605" s="329">
        <v>6027</v>
      </c>
    </row>
    <row r="606" spans="1:2">
      <c r="A606" s="328" t="s">
        <v>800</v>
      </c>
      <c r="B606" s="329">
        <v>6197</v>
      </c>
    </row>
    <row r="607" spans="1:2">
      <c r="A607" s="328" t="s">
        <v>801</v>
      </c>
      <c r="B607" s="330">
        <v>6028</v>
      </c>
    </row>
    <row r="608" spans="1:2">
      <c r="A608" s="328" t="s">
        <v>332</v>
      </c>
      <c r="B608" s="329">
        <v>1155</v>
      </c>
    </row>
    <row r="609" spans="1:2">
      <c r="A609" s="328" t="s">
        <v>333</v>
      </c>
      <c r="B609" s="329">
        <v>5052</v>
      </c>
    </row>
    <row r="610" spans="1:2">
      <c r="A610" s="328" t="s">
        <v>334</v>
      </c>
      <c r="B610" s="329">
        <v>6176</v>
      </c>
    </row>
    <row r="611" spans="1:2">
      <c r="A611" s="328" t="s">
        <v>335</v>
      </c>
      <c r="B611" s="329">
        <v>1157</v>
      </c>
    </row>
    <row r="612" spans="1:2">
      <c r="A612" s="328" t="s">
        <v>802</v>
      </c>
      <c r="B612" s="330">
        <v>6029</v>
      </c>
    </row>
    <row r="613" spans="1:2">
      <c r="A613" s="328" t="s">
        <v>803</v>
      </c>
      <c r="B613" s="329">
        <v>6211</v>
      </c>
    </row>
    <row r="614" spans="1:2">
      <c r="A614" s="328" t="s">
        <v>336</v>
      </c>
      <c r="B614" s="328">
        <v>6426</v>
      </c>
    </row>
    <row r="615" spans="1:2">
      <c r="A615" s="328" t="s">
        <v>337</v>
      </c>
      <c r="B615" s="329">
        <v>6396</v>
      </c>
    </row>
    <row r="616" spans="1:2">
      <c r="A616" s="328" t="s">
        <v>338</v>
      </c>
      <c r="B616" s="329">
        <v>6397</v>
      </c>
    </row>
    <row r="617" spans="1:2">
      <c r="A617" s="328" t="s">
        <v>339</v>
      </c>
      <c r="B617" s="329">
        <v>6398</v>
      </c>
    </row>
    <row r="618" spans="1:2">
      <c r="A618" s="328" t="s">
        <v>804</v>
      </c>
      <c r="B618" s="329">
        <v>5064</v>
      </c>
    </row>
    <row r="619" spans="1:2">
      <c r="A619" s="328" t="s">
        <v>805</v>
      </c>
      <c r="B619" s="329">
        <v>6191</v>
      </c>
    </row>
    <row r="620" spans="1:2">
      <c r="A620" s="328" t="s">
        <v>806</v>
      </c>
      <c r="B620" s="329">
        <v>6030</v>
      </c>
    </row>
    <row r="621" spans="1:2">
      <c r="A621" s="328" t="s">
        <v>807</v>
      </c>
      <c r="B621" s="329">
        <v>4920</v>
      </c>
    </row>
    <row r="622" spans="1:2">
      <c r="A622" s="328" t="s">
        <v>808</v>
      </c>
      <c r="B622" s="329">
        <v>4910</v>
      </c>
    </row>
    <row r="623" spans="1:2">
      <c r="A623" s="328" t="s">
        <v>809</v>
      </c>
      <c r="B623" s="329">
        <v>4930</v>
      </c>
    </row>
    <row r="624" spans="1:2">
      <c r="A624" s="328" t="s">
        <v>810</v>
      </c>
      <c r="B624" s="329">
        <v>6032</v>
      </c>
    </row>
    <row r="625" spans="1:2">
      <c r="A625" s="328" t="s">
        <v>811</v>
      </c>
      <c r="B625" s="329">
        <v>6033</v>
      </c>
    </row>
    <row r="626" spans="1:2">
      <c r="A626" s="328" t="s">
        <v>812</v>
      </c>
      <c r="B626" s="329">
        <v>6034</v>
      </c>
    </row>
    <row r="627" spans="1:2">
      <c r="A627" s="328" t="s">
        <v>340</v>
      </c>
      <c r="B627" s="329">
        <v>1730</v>
      </c>
    </row>
    <row r="628" spans="1:2">
      <c r="A628" s="328" t="s">
        <v>813</v>
      </c>
      <c r="B628" s="330">
        <v>6035</v>
      </c>
    </row>
    <row r="629" spans="1:2">
      <c r="A629" s="328" t="s">
        <v>814</v>
      </c>
      <c r="B629" s="329">
        <v>2014</v>
      </c>
    </row>
    <row r="630" spans="1:2">
      <c r="A630" s="328" t="s">
        <v>815</v>
      </c>
      <c r="B630" s="330">
        <v>6075</v>
      </c>
    </row>
    <row r="631" spans="1:2">
      <c r="A631" s="328" t="s">
        <v>816</v>
      </c>
      <c r="B631" s="330">
        <v>5028</v>
      </c>
    </row>
    <row r="632" spans="1:2">
      <c r="A632" s="328" t="s">
        <v>817</v>
      </c>
      <c r="B632" s="330">
        <v>5029</v>
      </c>
    </row>
    <row r="633" spans="1:2">
      <c r="A633" s="328" t="s">
        <v>341</v>
      </c>
      <c r="B633" s="329">
        <v>1711</v>
      </c>
    </row>
    <row r="634" spans="1:2">
      <c r="A634" s="328" t="s">
        <v>342</v>
      </c>
      <c r="B634" s="329">
        <v>1115</v>
      </c>
    </row>
    <row r="635" spans="1:2">
      <c r="A635" s="328" t="s">
        <v>343</v>
      </c>
      <c r="B635" s="329">
        <v>1117</v>
      </c>
    </row>
    <row r="636" spans="1:2">
      <c r="A636" s="328" t="s">
        <v>818</v>
      </c>
      <c r="B636" s="329">
        <v>1116</v>
      </c>
    </row>
    <row r="637" spans="1:2">
      <c r="A637" s="328" t="s">
        <v>345</v>
      </c>
      <c r="B637" s="329">
        <v>6210</v>
      </c>
    </row>
    <row r="638" spans="1:2">
      <c r="A638" s="328" t="s">
        <v>819</v>
      </c>
      <c r="B638" s="329">
        <v>6439</v>
      </c>
    </row>
    <row r="639" spans="1:2">
      <c r="A639" s="328" t="s">
        <v>820</v>
      </c>
      <c r="B639" s="329">
        <v>6390</v>
      </c>
    </row>
    <row r="640" spans="1:2">
      <c r="A640" s="328" t="s">
        <v>346</v>
      </c>
      <c r="B640" s="329">
        <v>6380</v>
      </c>
    </row>
    <row r="641" spans="1:2">
      <c r="A641" s="328" t="s">
        <v>821</v>
      </c>
      <c r="B641" s="329">
        <v>6437</v>
      </c>
    </row>
    <row r="642" spans="1:2">
      <c r="A642" s="328" t="s">
        <v>822</v>
      </c>
      <c r="B642" s="329">
        <v>3301</v>
      </c>
    </row>
    <row r="643" spans="1:2">
      <c r="A643" s="328" t="s">
        <v>823</v>
      </c>
      <c r="B643" s="329">
        <v>2021</v>
      </c>
    </row>
    <row r="644" spans="1:2">
      <c r="A644" s="328" t="s">
        <v>824</v>
      </c>
      <c r="B644" s="329">
        <v>6430</v>
      </c>
    </row>
    <row r="645" spans="1:2">
      <c r="A645" s="328" t="s">
        <v>825</v>
      </c>
      <c r="B645" s="330">
        <v>6156</v>
      </c>
    </row>
    <row r="646" spans="1:2">
      <c r="A646" s="333"/>
      <c r="B646" s="334"/>
    </row>
    <row r="647" spans="1:2">
      <c r="A647" s="333"/>
      <c r="B647" s="334"/>
    </row>
    <row r="648" spans="1:2">
      <c r="A648" s="333"/>
      <c r="B648" s="334"/>
    </row>
    <row r="649" spans="1:2">
      <c r="A649" s="333"/>
      <c r="B649" s="334"/>
    </row>
    <row r="650" spans="1:2">
      <c r="A650" s="333"/>
      <c r="B650" s="334"/>
    </row>
    <row r="651" spans="1:2">
      <c r="A651" s="333"/>
      <c r="B651" s="334"/>
    </row>
    <row r="652" spans="1:2">
      <c r="A652" s="333"/>
      <c r="B652" s="334"/>
    </row>
    <row r="653" spans="1:2">
      <c r="A653" s="333"/>
      <c r="B653" s="334"/>
    </row>
    <row r="654" spans="1:2">
      <c r="A654" s="333"/>
      <c r="B654" s="334"/>
    </row>
    <row r="655" spans="1:2">
      <c r="A655" s="333"/>
      <c r="B655" s="334"/>
    </row>
    <row r="656" spans="1:2">
      <c r="A656" s="333"/>
      <c r="B656" s="334"/>
    </row>
    <row r="657" spans="1:2">
      <c r="A657" s="333"/>
      <c r="B657" s="334"/>
    </row>
    <row r="658" spans="1:2">
      <c r="A658" s="333"/>
      <c r="B658" s="334"/>
    </row>
    <row r="659" spans="1:2">
      <c r="A659" s="333"/>
      <c r="B659" s="334"/>
    </row>
    <row r="660" spans="1:2">
      <c r="A660" s="333"/>
      <c r="B660" s="334"/>
    </row>
    <row r="661" spans="1:2">
      <c r="A661" s="333"/>
      <c r="B661" s="334"/>
    </row>
    <row r="662" spans="1:2">
      <c r="A662" s="333"/>
      <c r="B662" s="334"/>
    </row>
    <row r="663" spans="1:2">
      <c r="A663" s="333"/>
      <c r="B663" s="334"/>
    </row>
    <row r="664" spans="1:2">
      <c r="A664" s="333"/>
      <c r="B664" s="334"/>
    </row>
    <row r="665" spans="1:2">
      <c r="A665" s="333"/>
      <c r="B665" s="334"/>
    </row>
    <row r="666" spans="1:2">
      <c r="A666" s="333"/>
      <c r="B666" s="334"/>
    </row>
    <row r="667" spans="1:2">
      <c r="A667" s="333"/>
      <c r="B667" s="334"/>
    </row>
    <row r="668" spans="1:2">
      <c r="A668" s="333"/>
      <c r="B668" s="334"/>
    </row>
    <row r="669" spans="1:2">
      <c r="A669" s="333"/>
      <c r="B669" s="334"/>
    </row>
    <row r="670" spans="1:2">
      <c r="A670" s="333"/>
      <c r="B670" s="334"/>
    </row>
    <row r="671" spans="1:2">
      <c r="A671" s="333"/>
      <c r="B671" s="334"/>
    </row>
    <row r="672" spans="1:2">
      <c r="A672" s="333"/>
      <c r="B672" s="334"/>
    </row>
    <row r="673" spans="1:2">
      <c r="A673" s="333"/>
      <c r="B673" s="334"/>
    </row>
    <row r="674" spans="1:2">
      <c r="A674" s="333"/>
      <c r="B674" s="334"/>
    </row>
    <row r="675" spans="1:2">
      <c r="A675" s="333"/>
      <c r="B675" s="334"/>
    </row>
    <row r="676" spans="1:2">
      <c r="A676" s="333"/>
      <c r="B676" s="334"/>
    </row>
    <row r="677" spans="1:2">
      <c r="A677" s="333"/>
      <c r="B677" s="334"/>
    </row>
    <row r="678" spans="1:2">
      <c r="A678" s="333"/>
      <c r="B678" s="334"/>
    </row>
    <row r="679" spans="1:2">
      <c r="A679" s="333"/>
      <c r="B679" s="334"/>
    </row>
    <row r="680" spans="1:2">
      <c r="A680" s="333"/>
      <c r="B680" s="334"/>
    </row>
    <row r="681" spans="1:2">
      <c r="A681" s="333"/>
      <c r="B681" s="334"/>
    </row>
    <row r="682" spans="1:2">
      <c r="A682" s="333"/>
      <c r="B682" s="334"/>
    </row>
    <row r="683" spans="1:2">
      <c r="A683" s="333"/>
      <c r="B683" s="334"/>
    </row>
    <row r="684" spans="1:2">
      <c r="A684" s="333"/>
      <c r="B684" s="334"/>
    </row>
    <row r="685" spans="1:2">
      <c r="A685" s="333"/>
      <c r="B685" s="334"/>
    </row>
    <row r="686" spans="1:2">
      <c r="A686" s="333"/>
      <c r="B686" s="334"/>
    </row>
    <row r="687" spans="1:2">
      <c r="A687" s="333"/>
      <c r="B687" s="334"/>
    </row>
    <row r="688" spans="1:2">
      <c r="A688" s="333"/>
      <c r="B688" s="334"/>
    </row>
    <row r="689" spans="1:2">
      <c r="A689" s="333"/>
      <c r="B689" s="334"/>
    </row>
    <row r="690" spans="1:2">
      <c r="A690" s="333"/>
      <c r="B690" s="334"/>
    </row>
    <row r="691" spans="1:2">
      <c r="A691" s="333"/>
      <c r="B691" s="334"/>
    </row>
    <row r="692" spans="1:2">
      <c r="A692" s="333"/>
      <c r="B692" s="334"/>
    </row>
    <row r="693" spans="1:2">
      <c r="A693" s="333"/>
      <c r="B693" s="334"/>
    </row>
    <row r="694" spans="1:2">
      <c r="A694" s="333"/>
      <c r="B694" s="334"/>
    </row>
    <row r="695" spans="1:2">
      <c r="A695" s="333"/>
      <c r="B695" s="334"/>
    </row>
    <row r="696" spans="1:2">
      <c r="A696" s="333"/>
      <c r="B696" s="334"/>
    </row>
    <row r="697" spans="1:2">
      <c r="A697" s="333"/>
      <c r="B697" s="334"/>
    </row>
    <row r="698" spans="1:2">
      <c r="A698" s="333"/>
      <c r="B698" s="334"/>
    </row>
    <row r="699" spans="1:2">
      <c r="A699" s="333"/>
      <c r="B699" s="334"/>
    </row>
    <row r="700" spans="1:2">
      <c r="A700" s="333"/>
      <c r="B700" s="334"/>
    </row>
    <row r="701" spans="1:2">
      <c r="A701" s="333"/>
      <c r="B701" s="334"/>
    </row>
    <row r="702" spans="1:2">
      <c r="A702" s="333"/>
      <c r="B702" s="334"/>
    </row>
    <row r="703" spans="1:2">
      <c r="A703" s="333"/>
      <c r="B703" s="334"/>
    </row>
    <row r="704" spans="1:2">
      <c r="A704" s="333"/>
      <c r="B704" s="334"/>
    </row>
    <row r="705" spans="1:2">
      <c r="A705" s="333"/>
      <c r="B705" s="334"/>
    </row>
    <row r="706" spans="1:2">
      <c r="A706" s="333"/>
      <c r="B706" s="334"/>
    </row>
    <row r="707" spans="1:2">
      <c r="A707" s="333"/>
      <c r="B707" s="334"/>
    </row>
    <row r="708" spans="1:2">
      <c r="A708" s="333"/>
      <c r="B708" s="334"/>
    </row>
    <row r="709" spans="1:2">
      <c r="A709" s="333"/>
      <c r="B709" s="334"/>
    </row>
    <row r="710" spans="1:2">
      <c r="A710" s="333"/>
      <c r="B710" s="334"/>
    </row>
    <row r="711" spans="1:2">
      <c r="A711" s="333"/>
      <c r="B711" s="334"/>
    </row>
    <row r="712" spans="1:2">
      <c r="A712" s="333"/>
      <c r="B712" s="334"/>
    </row>
    <row r="713" spans="1:2">
      <c r="A713" s="333"/>
      <c r="B713" s="334"/>
    </row>
    <row r="714" spans="1:2">
      <c r="A714" s="333"/>
      <c r="B714" s="334"/>
    </row>
    <row r="715" spans="1:2">
      <c r="A715" s="333"/>
      <c r="B715" s="334"/>
    </row>
    <row r="716" spans="1:2">
      <c r="A716" s="333"/>
      <c r="B716" s="334"/>
    </row>
    <row r="717" spans="1:2">
      <c r="A717" s="333"/>
      <c r="B717" s="334"/>
    </row>
    <row r="718" spans="1:2">
      <c r="A718" s="333"/>
      <c r="B718" s="334"/>
    </row>
    <row r="719" spans="1:2">
      <c r="A719" s="333"/>
      <c r="B719" s="334"/>
    </row>
    <row r="720" spans="1:2">
      <c r="A720" s="333"/>
      <c r="B720" s="334"/>
    </row>
    <row r="721" spans="1:2">
      <c r="A721" s="333"/>
      <c r="B721" s="334"/>
    </row>
    <row r="722" spans="1:2">
      <c r="A722" s="333"/>
      <c r="B722" s="334"/>
    </row>
    <row r="723" spans="1:2">
      <c r="A723" s="333"/>
      <c r="B723" s="334"/>
    </row>
    <row r="724" spans="1:2">
      <c r="A724" s="333"/>
      <c r="B724" s="334"/>
    </row>
    <row r="725" spans="1:2">
      <c r="A725" s="333"/>
      <c r="B725" s="334"/>
    </row>
    <row r="726" spans="1:2">
      <c r="A726" s="333"/>
      <c r="B726" s="334"/>
    </row>
    <row r="727" spans="1:2">
      <c r="A727" s="333"/>
      <c r="B727" s="334"/>
    </row>
    <row r="728" spans="1:2">
      <c r="A728" s="333"/>
      <c r="B728" s="334"/>
    </row>
    <row r="729" spans="1:2">
      <c r="A729" s="333"/>
      <c r="B729" s="334"/>
    </row>
    <row r="730" spans="1:2">
      <c r="A730" s="333"/>
      <c r="B730" s="334"/>
    </row>
    <row r="731" spans="1:2">
      <c r="A731" s="333"/>
      <c r="B731" s="334"/>
    </row>
    <row r="732" spans="1:2">
      <c r="A732" s="333"/>
      <c r="B732" s="334"/>
    </row>
    <row r="733" spans="1:2">
      <c r="A733" s="333"/>
      <c r="B733" s="334"/>
    </row>
    <row r="734" spans="1:2">
      <c r="A734" s="333"/>
      <c r="B734" s="334"/>
    </row>
    <row r="735" spans="1:2">
      <c r="A735" s="333"/>
      <c r="B735" s="334"/>
    </row>
    <row r="736" spans="1:2">
      <c r="A736" s="333"/>
      <c r="B736" s="334"/>
    </row>
    <row r="737" spans="1:2">
      <c r="A737" s="333"/>
      <c r="B737" s="334"/>
    </row>
    <row r="738" spans="1:2">
      <c r="A738" s="333"/>
      <c r="B738" s="334"/>
    </row>
    <row r="739" spans="1:2">
      <c r="A739" s="333"/>
      <c r="B739" s="334"/>
    </row>
    <row r="740" spans="1:2">
      <c r="A740" s="333"/>
      <c r="B740" s="334"/>
    </row>
    <row r="741" spans="1:2">
      <c r="A741" s="333"/>
      <c r="B741" s="334"/>
    </row>
    <row r="742" spans="1:2">
      <c r="A742" s="333"/>
      <c r="B742" s="334"/>
    </row>
    <row r="743" spans="1:2">
      <c r="A743" s="333"/>
      <c r="B743" s="334"/>
    </row>
    <row r="744" spans="1:2">
      <c r="A744" s="333"/>
      <c r="B744" s="334"/>
    </row>
    <row r="745" spans="1:2">
      <c r="A745" s="333"/>
      <c r="B745" s="334"/>
    </row>
    <row r="746" spans="1:2">
      <c r="A746" s="333"/>
      <c r="B746" s="334"/>
    </row>
    <row r="747" spans="1:2">
      <c r="A747" s="333"/>
      <c r="B747" s="334"/>
    </row>
    <row r="748" spans="1:2">
      <c r="A748" s="333"/>
      <c r="B748" s="334"/>
    </row>
    <row r="749" spans="1:2">
      <c r="A749" s="333"/>
      <c r="B749" s="334"/>
    </row>
    <row r="750" spans="1:2">
      <c r="A750" s="333"/>
      <c r="B750" s="334"/>
    </row>
    <row r="751" spans="1:2">
      <c r="A751" s="335"/>
      <c r="B751" s="328"/>
    </row>
  </sheetData>
  <mergeCells count="2">
    <mergeCell ref="A1:B1"/>
    <mergeCell ref="A2: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23301-DFC1-412A-B8D0-55B738A75CF8}">
  <dimension ref="A1:C84"/>
  <sheetViews>
    <sheetView showGridLines="0" view="pageBreakPreview" topLeftCell="A22" zoomScale="75" zoomScaleSheetLayoutView="75" workbookViewId="0">
      <selection activeCell="A11" sqref="A11"/>
    </sheetView>
  </sheetViews>
  <sheetFormatPr defaultRowHeight="12.75"/>
  <cols>
    <col min="1" max="1" width="49.28515625" customWidth="1"/>
    <col min="2" max="2" width="10.28515625" customWidth="1"/>
  </cols>
  <sheetData>
    <row r="1" spans="1:2">
      <c r="A1" s="428" t="s">
        <v>105</v>
      </c>
      <c r="B1" s="428"/>
    </row>
    <row r="2" spans="1:2">
      <c r="A2" s="428" t="s">
        <v>826</v>
      </c>
      <c r="B2" s="428"/>
    </row>
    <row r="4" spans="1:2">
      <c r="A4" s="170" t="s">
        <v>107</v>
      </c>
      <c r="B4" s="171" t="s">
        <v>108</v>
      </c>
    </row>
    <row r="5" spans="1:2">
      <c r="A5" s="163" t="s">
        <v>827</v>
      </c>
      <c r="B5" s="172">
        <v>857</v>
      </c>
    </row>
    <row r="6" spans="1:2">
      <c r="A6" s="163" t="s">
        <v>828</v>
      </c>
      <c r="B6" s="172" t="s">
        <v>829</v>
      </c>
    </row>
    <row r="7" spans="1:2">
      <c r="A7" s="163" t="s">
        <v>830</v>
      </c>
      <c r="B7" s="172" t="s">
        <v>831</v>
      </c>
    </row>
    <row r="8" spans="1:2">
      <c r="A8" s="161" t="s">
        <v>832</v>
      </c>
      <c r="B8" s="183">
        <v>855</v>
      </c>
    </row>
    <row r="9" spans="1:2">
      <c r="A9" s="161" t="s">
        <v>833</v>
      </c>
      <c r="B9" s="183">
        <v>858</v>
      </c>
    </row>
    <row r="10" spans="1:2">
      <c r="A10" s="173" t="s">
        <v>834</v>
      </c>
      <c r="B10" s="174">
        <v>822</v>
      </c>
    </row>
    <row r="11" spans="1:2">
      <c r="A11" s="173" t="s">
        <v>835</v>
      </c>
      <c r="B11" s="174">
        <v>60</v>
      </c>
    </row>
    <row r="12" spans="1:2">
      <c r="A12" s="173" t="s">
        <v>836</v>
      </c>
      <c r="B12" s="174">
        <v>170</v>
      </c>
    </row>
    <row r="13" spans="1:2">
      <c r="A13" s="173" t="s">
        <v>87</v>
      </c>
      <c r="B13" s="174">
        <v>30</v>
      </c>
    </row>
    <row r="14" spans="1:2">
      <c r="A14" s="173" t="s">
        <v>837</v>
      </c>
      <c r="B14" s="174">
        <v>832</v>
      </c>
    </row>
    <row r="15" spans="1:2">
      <c r="A15" s="173" t="s">
        <v>838</v>
      </c>
      <c r="B15" s="174">
        <v>270</v>
      </c>
    </row>
    <row r="16" spans="1:2">
      <c r="A16" s="173" t="s">
        <v>839</v>
      </c>
      <c r="B16" s="174">
        <v>823</v>
      </c>
    </row>
    <row r="17" spans="1:2">
      <c r="A17" s="173" t="s">
        <v>840</v>
      </c>
      <c r="B17" s="174">
        <v>70</v>
      </c>
    </row>
    <row r="18" spans="1:2">
      <c r="A18" s="173" t="s">
        <v>841</v>
      </c>
      <c r="B18" s="174">
        <v>824</v>
      </c>
    </row>
    <row r="19" spans="1:2">
      <c r="A19" s="173" t="s">
        <v>842</v>
      </c>
      <c r="B19" s="174">
        <v>80</v>
      </c>
    </row>
    <row r="20" spans="1:2">
      <c r="A20" s="173" t="s">
        <v>843</v>
      </c>
      <c r="B20" s="174">
        <v>825</v>
      </c>
    </row>
    <row r="21" spans="1:2">
      <c r="A21" s="173" t="s">
        <v>844</v>
      </c>
      <c r="B21" s="174">
        <v>90</v>
      </c>
    </row>
    <row r="22" spans="1:2">
      <c r="A22" s="173" t="s">
        <v>845</v>
      </c>
      <c r="B22" s="174">
        <v>839</v>
      </c>
    </row>
    <row r="23" spans="1:2">
      <c r="A23" s="173" t="s">
        <v>846</v>
      </c>
      <c r="B23" s="174">
        <v>800</v>
      </c>
    </row>
    <row r="24" spans="1:2">
      <c r="A24" s="173" t="s">
        <v>847</v>
      </c>
      <c r="B24" s="174">
        <v>250</v>
      </c>
    </row>
    <row r="25" spans="1:2">
      <c r="A25" s="173" t="s">
        <v>848</v>
      </c>
      <c r="B25" s="174">
        <v>241</v>
      </c>
    </row>
    <row r="26" spans="1:2">
      <c r="A26" s="173" t="s">
        <v>849</v>
      </c>
      <c r="B26" s="174">
        <v>840</v>
      </c>
    </row>
    <row r="27" spans="1:2">
      <c r="A27" s="173" t="s">
        <v>850</v>
      </c>
      <c r="B27" s="174">
        <v>837</v>
      </c>
    </row>
    <row r="28" spans="1:2">
      <c r="A28" s="173" t="s">
        <v>851</v>
      </c>
      <c r="B28" s="174">
        <v>50</v>
      </c>
    </row>
    <row r="29" spans="1:2">
      <c r="A29" s="173" t="s">
        <v>852</v>
      </c>
      <c r="B29" s="174">
        <v>834</v>
      </c>
    </row>
    <row r="30" spans="1:2">
      <c r="A30" s="173" t="s">
        <v>853</v>
      </c>
      <c r="B30" s="174">
        <v>841</v>
      </c>
    </row>
    <row r="31" spans="1:2">
      <c r="A31" s="173" t="s">
        <v>854</v>
      </c>
      <c r="B31" s="174">
        <v>826</v>
      </c>
    </row>
    <row r="32" spans="1:2">
      <c r="A32" s="173" t="s">
        <v>855</v>
      </c>
      <c r="B32" s="174">
        <v>100</v>
      </c>
    </row>
    <row r="33" spans="1:2">
      <c r="A33" s="173" t="s">
        <v>856</v>
      </c>
      <c r="B33" s="174">
        <v>859</v>
      </c>
    </row>
    <row r="34" spans="1:2">
      <c r="A34" s="173" t="s">
        <v>857</v>
      </c>
      <c r="B34" s="174">
        <v>836</v>
      </c>
    </row>
    <row r="35" spans="1:2">
      <c r="A35" s="173" t="s">
        <v>858</v>
      </c>
      <c r="B35" s="174">
        <v>25</v>
      </c>
    </row>
    <row r="36" spans="1:2">
      <c r="A36" s="173" t="s">
        <v>859</v>
      </c>
      <c r="B36" s="174">
        <v>24</v>
      </c>
    </row>
    <row r="37" spans="1:2">
      <c r="A37" s="173" t="s">
        <v>860</v>
      </c>
      <c r="B37" s="174">
        <v>26</v>
      </c>
    </row>
    <row r="38" spans="1:2">
      <c r="A38" s="173" t="s">
        <v>861</v>
      </c>
      <c r="B38" s="174">
        <v>40</v>
      </c>
    </row>
    <row r="39" spans="1:2">
      <c r="A39" s="173" t="s">
        <v>862</v>
      </c>
      <c r="B39" s="174">
        <v>833</v>
      </c>
    </row>
    <row r="40" spans="1:2">
      <c r="A40" s="173" t="s">
        <v>863</v>
      </c>
      <c r="B40" s="174">
        <v>827</v>
      </c>
    </row>
    <row r="41" spans="1:2">
      <c r="A41" s="173" t="s">
        <v>864</v>
      </c>
      <c r="B41" s="174">
        <v>110</v>
      </c>
    </row>
    <row r="42" spans="1:2">
      <c r="A42" s="173" t="s">
        <v>865</v>
      </c>
      <c r="B42" s="174">
        <v>140</v>
      </c>
    </row>
    <row r="43" spans="1:2">
      <c r="A43" s="173" t="s">
        <v>866</v>
      </c>
      <c r="B43" s="174">
        <v>821</v>
      </c>
    </row>
    <row r="44" spans="1:2">
      <c r="A44" s="173" t="s">
        <v>867</v>
      </c>
      <c r="B44" s="174">
        <v>120</v>
      </c>
    </row>
    <row r="45" spans="1:2">
      <c r="A45" t="s">
        <v>868</v>
      </c>
      <c r="B45" s="174">
        <v>845</v>
      </c>
    </row>
    <row r="46" spans="1:2">
      <c r="A46" t="s">
        <v>869</v>
      </c>
      <c r="B46" s="174">
        <v>844</v>
      </c>
    </row>
    <row r="47" spans="1:2">
      <c r="A47" s="184" t="s">
        <v>870</v>
      </c>
      <c r="B47" s="174">
        <v>856</v>
      </c>
    </row>
    <row r="48" spans="1:2">
      <c r="A48" s="173" t="s">
        <v>871</v>
      </c>
      <c r="B48" s="174">
        <v>831</v>
      </c>
    </row>
    <row r="49" spans="1:2">
      <c r="A49" s="173" t="s">
        <v>103</v>
      </c>
      <c r="B49" s="174">
        <v>10</v>
      </c>
    </row>
    <row r="50" spans="1:2">
      <c r="A50" s="173" t="s">
        <v>285</v>
      </c>
      <c r="B50" s="174">
        <v>200</v>
      </c>
    </row>
    <row r="51" spans="1:2">
      <c r="A51" s="173" t="s">
        <v>289</v>
      </c>
      <c r="B51" s="174">
        <v>210</v>
      </c>
    </row>
    <row r="52" spans="1:2">
      <c r="A52" s="173" t="s">
        <v>104</v>
      </c>
      <c r="B52" s="174">
        <v>24</v>
      </c>
    </row>
    <row r="53" spans="1:2">
      <c r="A53" s="173" t="s">
        <v>872</v>
      </c>
      <c r="B53" s="174">
        <v>22</v>
      </c>
    </row>
    <row r="54" spans="1:2">
      <c r="A54" s="173" t="s">
        <v>86</v>
      </c>
      <c r="B54" s="174">
        <v>23</v>
      </c>
    </row>
    <row r="55" spans="1:2">
      <c r="A55" s="173" t="s">
        <v>85</v>
      </c>
      <c r="B55" s="174">
        <v>21</v>
      </c>
    </row>
    <row r="56" spans="1:2">
      <c r="A56" s="173" t="s">
        <v>873</v>
      </c>
      <c r="B56" s="174">
        <v>20</v>
      </c>
    </row>
    <row r="57" spans="1:2">
      <c r="A57" s="173" t="s">
        <v>874</v>
      </c>
      <c r="B57" s="174">
        <v>620</v>
      </c>
    </row>
    <row r="58" spans="1:2">
      <c r="A58" s="173" t="s">
        <v>875</v>
      </c>
      <c r="B58" s="174">
        <v>630</v>
      </c>
    </row>
    <row r="59" spans="1:2">
      <c r="A59" s="173" t="s">
        <v>876</v>
      </c>
      <c r="B59" s="174">
        <v>847</v>
      </c>
    </row>
    <row r="60" spans="1:2">
      <c r="A60" s="173" t="s">
        <v>877</v>
      </c>
      <c r="B60" s="174">
        <v>640</v>
      </c>
    </row>
    <row r="61" spans="1:2">
      <c r="A61" s="173" t="s">
        <v>878</v>
      </c>
      <c r="B61" s="174">
        <v>650</v>
      </c>
    </row>
    <row r="62" spans="1:2">
      <c r="A62" s="173" t="s">
        <v>879</v>
      </c>
      <c r="B62" s="174">
        <v>846</v>
      </c>
    </row>
    <row r="63" spans="1:2">
      <c r="A63" s="173" t="s">
        <v>880</v>
      </c>
      <c r="B63" s="174">
        <v>660</v>
      </c>
    </row>
    <row r="64" spans="1:2">
      <c r="A64" s="173" t="s">
        <v>881</v>
      </c>
      <c r="B64" s="174">
        <v>670</v>
      </c>
    </row>
    <row r="65" spans="1:2">
      <c r="A65" s="173" t="s">
        <v>882</v>
      </c>
      <c r="B65" s="174">
        <v>680</v>
      </c>
    </row>
    <row r="66" spans="1:2">
      <c r="A66" s="173" t="s">
        <v>883</v>
      </c>
      <c r="B66" s="174">
        <v>690</v>
      </c>
    </row>
    <row r="67" spans="1:2">
      <c r="A67" s="173" t="s">
        <v>884</v>
      </c>
      <c r="B67" s="174">
        <v>700</v>
      </c>
    </row>
    <row r="68" spans="1:2">
      <c r="A68" s="173" t="s">
        <v>885</v>
      </c>
      <c r="B68" s="174">
        <v>160</v>
      </c>
    </row>
    <row r="69" spans="1:2">
      <c r="A69" s="173" t="s">
        <v>886</v>
      </c>
      <c r="B69" s="174">
        <v>220</v>
      </c>
    </row>
    <row r="70" spans="1:2">
      <c r="A70" s="173" t="s">
        <v>887</v>
      </c>
      <c r="B70" s="174">
        <v>230</v>
      </c>
    </row>
    <row r="71" spans="1:2">
      <c r="A71" s="173" t="s">
        <v>888</v>
      </c>
      <c r="B71" s="174">
        <v>829</v>
      </c>
    </row>
    <row r="72" spans="1:2">
      <c r="A72" s="173" t="s">
        <v>889</v>
      </c>
      <c r="B72" s="174">
        <v>828</v>
      </c>
    </row>
    <row r="73" spans="1:2">
      <c r="A73" s="173" t="s">
        <v>890</v>
      </c>
      <c r="B73" s="174">
        <v>835</v>
      </c>
    </row>
    <row r="74" spans="1:2">
      <c r="A74" s="173" t="s">
        <v>891</v>
      </c>
      <c r="B74" s="174">
        <v>854</v>
      </c>
    </row>
    <row r="75" spans="1:2">
      <c r="A75" s="173" t="s">
        <v>892</v>
      </c>
      <c r="B75" s="174">
        <v>180</v>
      </c>
    </row>
    <row r="76" spans="1:2">
      <c r="A76" s="173" t="s">
        <v>893</v>
      </c>
      <c r="B76" s="174">
        <v>852</v>
      </c>
    </row>
    <row r="77" spans="1:2">
      <c r="A77" s="173" t="s">
        <v>894</v>
      </c>
      <c r="B77" s="174">
        <v>853</v>
      </c>
    </row>
    <row r="78" spans="1:2">
      <c r="A78" s="173" t="s">
        <v>895</v>
      </c>
      <c r="B78" s="174">
        <v>190</v>
      </c>
    </row>
    <row r="79" spans="1:2">
      <c r="A79" s="173" t="s">
        <v>896</v>
      </c>
      <c r="B79" s="174">
        <v>860</v>
      </c>
    </row>
    <row r="80" spans="1:2">
      <c r="A80" s="173" t="s">
        <v>897</v>
      </c>
      <c r="B80" s="174">
        <v>150</v>
      </c>
    </row>
    <row r="81" spans="1:3">
      <c r="A81" s="173" t="s">
        <v>898</v>
      </c>
      <c r="B81" s="174">
        <v>838</v>
      </c>
    </row>
    <row r="82" spans="1:3">
      <c r="A82" s="173" t="s">
        <v>899</v>
      </c>
      <c r="B82" s="174">
        <v>830</v>
      </c>
    </row>
    <row r="83" spans="1:3">
      <c r="A83" s="173" t="s">
        <v>900</v>
      </c>
      <c r="B83" s="174">
        <v>130</v>
      </c>
    </row>
    <row r="84" spans="1:3">
      <c r="C84" s="175"/>
    </row>
  </sheetData>
  <mergeCells count="2">
    <mergeCell ref="A1:B1"/>
    <mergeCell ref="A2: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3F6A-2FCA-4EC3-8624-D22904D8CF06}">
  <dimension ref="A1:B220"/>
  <sheetViews>
    <sheetView showGridLines="0" view="pageBreakPreview" topLeftCell="A196" zoomScale="75" zoomScaleSheetLayoutView="75" workbookViewId="0">
      <selection activeCell="A22" sqref="A22"/>
    </sheetView>
  </sheetViews>
  <sheetFormatPr defaultRowHeight="12.75"/>
  <cols>
    <col min="1" max="1" width="52.140625" style="176" customWidth="1"/>
    <col min="2" max="2" width="7.42578125" customWidth="1"/>
  </cols>
  <sheetData>
    <row r="1" spans="1:2">
      <c r="A1" s="428" t="s">
        <v>105</v>
      </c>
      <c r="B1" s="428"/>
    </row>
    <row r="2" spans="1:2">
      <c r="A2" s="428" t="s">
        <v>901</v>
      </c>
      <c r="B2" s="428"/>
    </row>
    <row r="4" spans="1:2">
      <c r="A4" s="177" t="s">
        <v>107</v>
      </c>
      <c r="B4" s="159" t="s">
        <v>108</v>
      </c>
    </row>
    <row r="5" spans="1:2">
      <c r="A5" s="161" t="s">
        <v>902</v>
      </c>
      <c r="B5" s="178" t="s">
        <v>903</v>
      </c>
    </row>
    <row r="6" spans="1:2">
      <c r="A6" s="163" t="s">
        <v>904</v>
      </c>
      <c r="B6" s="172" t="s">
        <v>905</v>
      </c>
    </row>
    <row r="7" spans="1:2">
      <c r="A7" s="163" t="s">
        <v>906</v>
      </c>
      <c r="B7" s="172" t="s">
        <v>907</v>
      </c>
    </row>
    <row r="8" spans="1:2">
      <c r="A8" s="163" t="s">
        <v>908</v>
      </c>
      <c r="B8" s="172" t="s">
        <v>909</v>
      </c>
    </row>
    <row r="9" spans="1:2">
      <c r="A9" s="163" t="s">
        <v>910</v>
      </c>
      <c r="B9" s="172" t="s">
        <v>911</v>
      </c>
    </row>
    <row r="10" spans="1:2">
      <c r="A10" s="163" t="s">
        <v>912</v>
      </c>
      <c r="B10" s="172" t="s">
        <v>913</v>
      </c>
    </row>
    <row r="11" spans="1:2">
      <c r="A11" s="163" t="s">
        <v>914</v>
      </c>
      <c r="B11" s="172" t="s">
        <v>915</v>
      </c>
    </row>
    <row r="12" spans="1:2">
      <c r="A12" s="163" t="s">
        <v>916</v>
      </c>
      <c r="B12" s="172" t="s">
        <v>917</v>
      </c>
    </row>
    <row r="13" spans="1:2">
      <c r="A13" s="163" t="s">
        <v>918</v>
      </c>
      <c r="B13" s="172" t="s">
        <v>919</v>
      </c>
    </row>
    <row r="14" spans="1:2">
      <c r="A14" s="163" t="s">
        <v>920</v>
      </c>
      <c r="B14" s="172" t="s">
        <v>921</v>
      </c>
    </row>
    <row r="15" spans="1:2">
      <c r="A15" s="163" t="s">
        <v>922</v>
      </c>
      <c r="B15" s="172" t="s">
        <v>923</v>
      </c>
    </row>
    <row r="16" spans="1:2">
      <c r="A16" s="163" t="s">
        <v>924</v>
      </c>
      <c r="B16" s="172" t="s">
        <v>925</v>
      </c>
    </row>
    <row r="17" spans="1:2">
      <c r="A17" s="163" t="s">
        <v>926</v>
      </c>
      <c r="B17" s="172" t="s">
        <v>927</v>
      </c>
    </row>
    <row r="18" spans="1:2">
      <c r="A18" s="163" t="s">
        <v>928</v>
      </c>
      <c r="B18" s="172" t="s">
        <v>929</v>
      </c>
    </row>
    <row r="19" spans="1:2">
      <c r="A19" s="163" t="s">
        <v>930</v>
      </c>
      <c r="B19" s="172" t="s">
        <v>931</v>
      </c>
    </row>
    <row r="20" spans="1:2">
      <c r="A20" s="163" t="s">
        <v>932</v>
      </c>
      <c r="B20" s="172" t="s">
        <v>933</v>
      </c>
    </row>
    <row r="21" spans="1:2">
      <c r="A21" s="163" t="s">
        <v>934</v>
      </c>
      <c r="B21" s="172" t="s">
        <v>935</v>
      </c>
    </row>
    <row r="22" spans="1:2">
      <c r="A22" s="163" t="s">
        <v>936</v>
      </c>
      <c r="B22" s="172" t="s">
        <v>937</v>
      </c>
    </row>
    <row r="23" spans="1:2">
      <c r="A23" s="163" t="s">
        <v>938</v>
      </c>
      <c r="B23" s="172" t="s">
        <v>939</v>
      </c>
    </row>
    <row r="24" spans="1:2">
      <c r="A24" s="163" t="s">
        <v>940</v>
      </c>
      <c r="B24" s="172" t="s">
        <v>941</v>
      </c>
    </row>
    <row r="25" spans="1:2">
      <c r="A25" s="163" t="s">
        <v>942</v>
      </c>
      <c r="B25" s="172" t="s">
        <v>943</v>
      </c>
    </row>
    <row r="26" spans="1:2">
      <c r="A26" s="163" t="s">
        <v>944</v>
      </c>
      <c r="B26" s="172" t="s">
        <v>945</v>
      </c>
    </row>
    <row r="27" spans="1:2">
      <c r="A27" s="163" t="s">
        <v>946</v>
      </c>
      <c r="B27" s="172" t="s">
        <v>947</v>
      </c>
    </row>
    <row r="28" spans="1:2">
      <c r="A28" s="163" t="s">
        <v>948</v>
      </c>
      <c r="B28" s="172" t="s">
        <v>949</v>
      </c>
    </row>
    <row r="29" spans="1:2">
      <c r="A29" s="163" t="s">
        <v>950</v>
      </c>
      <c r="B29" s="172" t="s">
        <v>951</v>
      </c>
    </row>
    <row r="30" spans="1:2">
      <c r="A30" s="163" t="s">
        <v>952</v>
      </c>
      <c r="B30" s="172" t="s">
        <v>953</v>
      </c>
    </row>
    <row r="31" spans="1:2">
      <c r="A31" s="163" t="s">
        <v>954</v>
      </c>
      <c r="B31" s="172" t="s">
        <v>955</v>
      </c>
    </row>
    <row r="32" spans="1:2">
      <c r="A32" s="163" t="s">
        <v>956</v>
      </c>
      <c r="B32" s="172" t="s">
        <v>957</v>
      </c>
    </row>
    <row r="33" spans="1:2">
      <c r="A33" s="163" t="s">
        <v>958</v>
      </c>
      <c r="B33" s="172" t="s">
        <v>959</v>
      </c>
    </row>
    <row r="34" spans="1:2">
      <c r="A34" s="163" t="s">
        <v>960</v>
      </c>
      <c r="B34" s="172" t="s">
        <v>961</v>
      </c>
    </row>
    <row r="35" spans="1:2">
      <c r="A35" s="163" t="s">
        <v>962</v>
      </c>
      <c r="B35" s="172" t="s">
        <v>963</v>
      </c>
    </row>
    <row r="36" spans="1:2">
      <c r="A36" s="163" t="s">
        <v>964</v>
      </c>
      <c r="B36" s="172" t="s">
        <v>965</v>
      </c>
    </row>
    <row r="37" spans="1:2">
      <c r="A37" s="163" t="s">
        <v>966</v>
      </c>
      <c r="B37" s="172" t="s">
        <v>967</v>
      </c>
    </row>
    <row r="38" spans="1:2">
      <c r="A38" s="163" t="s">
        <v>968</v>
      </c>
      <c r="B38" s="172" t="s">
        <v>969</v>
      </c>
    </row>
    <row r="39" spans="1:2">
      <c r="A39" s="163" t="s">
        <v>970</v>
      </c>
      <c r="B39" s="172" t="s">
        <v>971</v>
      </c>
    </row>
    <row r="40" spans="1:2">
      <c r="A40" s="163" t="s">
        <v>972</v>
      </c>
      <c r="B40" s="172" t="s">
        <v>973</v>
      </c>
    </row>
    <row r="41" spans="1:2">
      <c r="A41" s="163" t="s">
        <v>974</v>
      </c>
      <c r="B41" s="172" t="s">
        <v>975</v>
      </c>
    </row>
    <row r="42" spans="1:2">
      <c r="A42" s="163" t="s">
        <v>976</v>
      </c>
      <c r="B42" s="172" t="s">
        <v>977</v>
      </c>
    </row>
    <row r="43" spans="1:2">
      <c r="A43" s="163" t="s">
        <v>978</v>
      </c>
      <c r="B43" s="172" t="s">
        <v>979</v>
      </c>
    </row>
    <row r="44" spans="1:2">
      <c r="A44" s="163" t="s">
        <v>980</v>
      </c>
      <c r="B44" s="172" t="s">
        <v>981</v>
      </c>
    </row>
    <row r="45" spans="1:2">
      <c r="A45" s="163" t="s">
        <v>982</v>
      </c>
      <c r="B45" s="172" t="s">
        <v>983</v>
      </c>
    </row>
    <row r="46" spans="1:2">
      <c r="A46" s="163" t="s">
        <v>984</v>
      </c>
      <c r="B46" s="172" t="s">
        <v>985</v>
      </c>
    </row>
    <row r="47" spans="1:2">
      <c r="A47" s="163" t="s">
        <v>986</v>
      </c>
      <c r="B47" s="172" t="s">
        <v>987</v>
      </c>
    </row>
    <row r="48" spans="1:2">
      <c r="A48" s="163" t="s">
        <v>988</v>
      </c>
      <c r="B48" s="172" t="s">
        <v>989</v>
      </c>
    </row>
    <row r="49" spans="1:2">
      <c r="A49" s="163" t="s">
        <v>990</v>
      </c>
      <c r="B49" s="172" t="s">
        <v>991</v>
      </c>
    </row>
    <row r="50" spans="1:2">
      <c r="A50" s="163" t="s">
        <v>992</v>
      </c>
      <c r="B50" s="172" t="s">
        <v>993</v>
      </c>
    </row>
    <row r="51" spans="1:2">
      <c r="A51" s="163" t="s">
        <v>994</v>
      </c>
      <c r="B51" s="172" t="s">
        <v>995</v>
      </c>
    </row>
    <row r="52" spans="1:2">
      <c r="A52" s="163" t="s">
        <v>996</v>
      </c>
      <c r="B52" s="172" t="s">
        <v>997</v>
      </c>
    </row>
    <row r="53" spans="1:2">
      <c r="A53" s="163" t="s">
        <v>998</v>
      </c>
      <c r="B53" s="172" t="s">
        <v>999</v>
      </c>
    </row>
    <row r="54" spans="1:2">
      <c r="A54" s="163" t="s">
        <v>1000</v>
      </c>
      <c r="B54" s="172" t="s">
        <v>1001</v>
      </c>
    </row>
    <row r="55" spans="1:2">
      <c r="A55" s="163" t="s">
        <v>1002</v>
      </c>
      <c r="B55" s="172" t="s">
        <v>1003</v>
      </c>
    </row>
    <row r="56" spans="1:2">
      <c r="A56" s="163" t="s">
        <v>1004</v>
      </c>
      <c r="B56" s="172" t="s">
        <v>1005</v>
      </c>
    </row>
    <row r="57" spans="1:2">
      <c r="A57" s="163" t="s">
        <v>1006</v>
      </c>
      <c r="B57" s="172" t="s">
        <v>1007</v>
      </c>
    </row>
    <row r="58" spans="1:2">
      <c r="A58" s="163" t="s">
        <v>1008</v>
      </c>
      <c r="B58" s="172" t="s">
        <v>1009</v>
      </c>
    </row>
    <row r="59" spans="1:2">
      <c r="A59" s="163" t="s">
        <v>1010</v>
      </c>
      <c r="B59" s="172" t="s">
        <v>1011</v>
      </c>
    </row>
    <row r="60" spans="1:2">
      <c r="A60" s="163" t="s">
        <v>1012</v>
      </c>
      <c r="B60" s="172" t="s">
        <v>1013</v>
      </c>
    </row>
    <row r="61" spans="1:2">
      <c r="A61" s="163" t="s">
        <v>1014</v>
      </c>
      <c r="B61" s="172" t="s">
        <v>1015</v>
      </c>
    </row>
    <row r="62" spans="1:2">
      <c r="A62" s="163" t="s">
        <v>1016</v>
      </c>
      <c r="B62" s="172" t="s">
        <v>1017</v>
      </c>
    </row>
    <row r="63" spans="1:2">
      <c r="A63" s="163" t="s">
        <v>1018</v>
      </c>
      <c r="B63" s="172" t="s">
        <v>1019</v>
      </c>
    </row>
    <row r="64" spans="1:2">
      <c r="A64" s="163" t="s">
        <v>1020</v>
      </c>
      <c r="B64" s="172" t="s">
        <v>1021</v>
      </c>
    </row>
    <row r="65" spans="1:2">
      <c r="A65" s="163" t="s">
        <v>1022</v>
      </c>
      <c r="B65" s="172" t="s">
        <v>1023</v>
      </c>
    </row>
    <row r="66" spans="1:2">
      <c r="A66" s="163" t="s">
        <v>1024</v>
      </c>
      <c r="B66" s="172" t="s">
        <v>1025</v>
      </c>
    </row>
    <row r="67" spans="1:2">
      <c r="A67" s="163" t="s">
        <v>1026</v>
      </c>
      <c r="B67" s="172" t="s">
        <v>1027</v>
      </c>
    </row>
    <row r="68" spans="1:2">
      <c r="A68" s="163" t="s">
        <v>1028</v>
      </c>
      <c r="B68" s="172" t="s">
        <v>1029</v>
      </c>
    </row>
    <row r="69" spans="1:2">
      <c r="A69" s="163" t="s">
        <v>1030</v>
      </c>
      <c r="B69" s="172" t="s">
        <v>1031</v>
      </c>
    </row>
    <row r="70" spans="1:2">
      <c r="A70" s="163" t="s">
        <v>1032</v>
      </c>
      <c r="B70" s="172" t="s">
        <v>1033</v>
      </c>
    </row>
    <row r="71" spans="1:2">
      <c r="A71" s="163" t="s">
        <v>1034</v>
      </c>
      <c r="B71" s="172" t="s">
        <v>1035</v>
      </c>
    </row>
    <row r="72" spans="1:2">
      <c r="A72" s="163" t="s">
        <v>1036</v>
      </c>
      <c r="B72" s="172" t="s">
        <v>1037</v>
      </c>
    </row>
    <row r="73" spans="1:2">
      <c r="A73" s="163" t="s">
        <v>1038</v>
      </c>
      <c r="B73" s="172" t="s">
        <v>1039</v>
      </c>
    </row>
    <row r="74" spans="1:2">
      <c r="A74" s="163" t="s">
        <v>1040</v>
      </c>
      <c r="B74" s="172" t="s">
        <v>1041</v>
      </c>
    </row>
    <row r="75" spans="1:2">
      <c r="A75" s="163" t="s">
        <v>1042</v>
      </c>
      <c r="B75" s="172" t="s">
        <v>1043</v>
      </c>
    </row>
    <row r="76" spans="1:2">
      <c r="A76" s="163" t="s">
        <v>1044</v>
      </c>
      <c r="B76" s="172" t="s">
        <v>1045</v>
      </c>
    </row>
    <row r="77" spans="1:2">
      <c r="A77" s="163" t="s">
        <v>1046</v>
      </c>
      <c r="B77" s="172" t="s">
        <v>1047</v>
      </c>
    </row>
    <row r="78" spans="1:2">
      <c r="A78" s="163" t="s">
        <v>1048</v>
      </c>
      <c r="B78" s="172" t="s">
        <v>1049</v>
      </c>
    </row>
    <row r="79" spans="1:2">
      <c r="A79" s="163" t="s">
        <v>1050</v>
      </c>
      <c r="B79" s="172" t="s">
        <v>1051</v>
      </c>
    </row>
    <row r="80" spans="1:2">
      <c r="A80" s="163" t="s">
        <v>1052</v>
      </c>
      <c r="B80" s="172" t="s">
        <v>1053</v>
      </c>
    </row>
    <row r="81" spans="1:2">
      <c r="A81" s="163" t="s">
        <v>1054</v>
      </c>
      <c r="B81" s="172" t="s">
        <v>1055</v>
      </c>
    </row>
    <row r="82" spans="1:2">
      <c r="A82" s="163" t="s">
        <v>1056</v>
      </c>
      <c r="B82" s="172" t="s">
        <v>1057</v>
      </c>
    </row>
    <row r="83" spans="1:2">
      <c r="A83" s="163" t="s">
        <v>1058</v>
      </c>
      <c r="B83" s="172" t="s">
        <v>1059</v>
      </c>
    </row>
    <row r="84" spans="1:2">
      <c r="A84" s="163" t="s">
        <v>1060</v>
      </c>
      <c r="B84" s="172" t="s">
        <v>1061</v>
      </c>
    </row>
    <row r="85" spans="1:2">
      <c r="A85" s="163" t="s">
        <v>1062</v>
      </c>
      <c r="B85" s="172" t="s">
        <v>1063</v>
      </c>
    </row>
    <row r="86" spans="1:2">
      <c r="A86" s="163" t="s">
        <v>1064</v>
      </c>
      <c r="B86" s="172" t="s">
        <v>1065</v>
      </c>
    </row>
    <row r="87" spans="1:2">
      <c r="A87" s="163" t="s">
        <v>1066</v>
      </c>
      <c r="B87" s="172" t="s">
        <v>1067</v>
      </c>
    </row>
    <row r="88" spans="1:2">
      <c r="A88" s="163" t="s">
        <v>1068</v>
      </c>
      <c r="B88" s="172" t="s">
        <v>1069</v>
      </c>
    </row>
    <row r="89" spans="1:2">
      <c r="A89" s="163" t="s">
        <v>1070</v>
      </c>
      <c r="B89" s="172" t="s">
        <v>1071</v>
      </c>
    </row>
    <row r="90" spans="1:2">
      <c r="A90" s="163" t="s">
        <v>1072</v>
      </c>
      <c r="B90" s="172" t="s">
        <v>1073</v>
      </c>
    </row>
    <row r="91" spans="1:2">
      <c r="A91" s="163" t="s">
        <v>1074</v>
      </c>
      <c r="B91" s="172" t="s">
        <v>1075</v>
      </c>
    </row>
    <row r="92" spans="1:2">
      <c r="A92" s="163" t="s">
        <v>1076</v>
      </c>
      <c r="B92" s="172" t="s">
        <v>1077</v>
      </c>
    </row>
    <row r="93" spans="1:2">
      <c r="A93" s="163" t="s">
        <v>1078</v>
      </c>
      <c r="B93" s="172" t="s">
        <v>1079</v>
      </c>
    </row>
    <row r="94" spans="1:2">
      <c r="A94" s="163" t="s">
        <v>1080</v>
      </c>
      <c r="B94" s="172" t="s">
        <v>1081</v>
      </c>
    </row>
    <row r="95" spans="1:2">
      <c r="A95" s="163" t="s">
        <v>1082</v>
      </c>
      <c r="B95" s="172" t="s">
        <v>1083</v>
      </c>
    </row>
    <row r="96" spans="1:2">
      <c r="A96" s="163" t="s">
        <v>1084</v>
      </c>
      <c r="B96" s="172" t="s">
        <v>1085</v>
      </c>
    </row>
    <row r="97" spans="1:2">
      <c r="A97" s="163" t="s">
        <v>1086</v>
      </c>
      <c r="B97" s="172" t="s">
        <v>1087</v>
      </c>
    </row>
    <row r="98" spans="1:2">
      <c r="A98" s="163" t="s">
        <v>1088</v>
      </c>
      <c r="B98" s="172" t="s">
        <v>1089</v>
      </c>
    </row>
    <row r="99" spans="1:2">
      <c r="A99" s="163" t="s">
        <v>1090</v>
      </c>
      <c r="B99" s="172" t="s">
        <v>1091</v>
      </c>
    </row>
    <row r="100" spans="1:2">
      <c r="A100" s="163" t="s">
        <v>1092</v>
      </c>
      <c r="B100" s="172" t="s">
        <v>1093</v>
      </c>
    </row>
    <row r="101" spans="1:2">
      <c r="A101" s="163" t="s">
        <v>1094</v>
      </c>
      <c r="B101" s="172" t="s">
        <v>1095</v>
      </c>
    </row>
    <row r="102" spans="1:2">
      <c r="A102" s="163" t="s">
        <v>1096</v>
      </c>
      <c r="B102" s="172" t="s">
        <v>1097</v>
      </c>
    </row>
    <row r="103" spans="1:2">
      <c r="A103" s="163" t="s">
        <v>1098</v>
      </c>
      <c r="B103" s="172" t="s">
        <v>1099</v>
      </c>
    </row>
    <row r="104" spans="1:2">
      <c r="A104" s="163" t="s">
        <v>1100</v>
      </c>
      <c r="B104" s="172" t="s">
        <v>1101</v>
      </c>
    </row>
    <row r="105" spans="1:2">
      <c r="A105" s="163" t="s">
        <v>1102</v>
      </c>
      <c r="B105" s="172" t="s">
        <v>1103</v>
      </c>
    </row>
    <row r="106" spans="1:2">
      <c r="A106" s="163" t="s">
        <v>1104</v>
      </c>
      <c r="B106" s="172" t="s">
        <v>1105</v>
      </c>
    </row>
    <row r="107" spans="1:2">
      <c r="A107" s="163" t="s">
        <v>1106</v>
      </c>
      <c r="B107" s="172" t="s">
        <v>1107</v>
      </c>
    </row>
    <row r="108" spans="1:2">
      <c r="A108" s="163" t="s">
        <v>1108</v>
      </c>
      <c r="B108" s="172" t="s">
        <v>1109</v>
      </c>
    </row>
    <row r="109" spans="1:2">
      <c r="A109" s="163" t="s">
        <v>1110</v>
      </c>
      <c r="B109" s="172" t="s">
        <v>1111</v>
      </c>
    </row>
    <row r="110" spans="1:2">
      <c r="A110" s="163" t="s">
        <v>1112</v>
      </c>
      <c r="B110" s="172" t="s">
        <v>1113</v>
      </c>
    </row>
    <row r="111" spans="1:2">
      <c r="A111" s="163" t="s">
        <v>1114</v>
      </c>
      <c r="B111" s="172" t="s">
        <v>1115</v>
      </c>
    </row>
    <row r="112" spans="1:2">
      <c r="A112" s="163" t="s">
        <v>1116</v>
      </c>
      <c r="B112" s="172" t="s">
        <v>1117</v>
      </c>
    </row>
    <row r="113" spans="1:2">
      <c r="A113" s="163" t="s">
        <v>1118</v>
      </c>
      <c r="B113" s="172" t="s">
        <v>1119</v>
      </c>
    </row>
    <row r="114" spans="1:2">
      <c r="A114" s="163" t="s">
        <v>1120</v>
      </c>
      <c r="B114" s="172" t="s">
        <v>1121</v>
      </c>
    </row>
    <row r="115" spans="1:2">
      <c r="A115" s="163" t="s">
        <v>1122</v>
      </c>
      <c r="B115" s="172" t="s">
        <v>1123</v>
      </c>
    </row>
    <row r="116" spans="1:2">
      <c r="A116" s="163" t="s">
        <v>1124</v>
      </c>
      <c r="B116" s="172" t="s">
        <v>1125</v>
      </c>
    </row>
    <row r="117" spans="1:2">
      <c r="A117" s="163" t="s">
        <v>1126</v>
      </c>
      <c r="B117" s="172" t="s">
        <v>1127</v>
      </c>
    </row>
    <row r="118" spans="1:2">
      <c r="A118" s="163" t="s">
        <v>1128</v>
      </c>
      <c r="B118" s="172" t="s">
        <v>1129</v>
      </c>
    </row>
    <row r="119" spans="1:2">
      <c r="A119" s="163" t="s">
        <v>1130</v>
      </c>
      <c r="B119" s="172" t="s">
        <v>1131</v>
      </c>
    </row>
    <row r="120" spans="1:2">
      <c r="A120" s="163" t="s">
        <v>1132</v>
      </c>
      <c r="B120" s="172" t="s">
        <v>1133</v>
      </c>
    </row>
    <row r="121" spans="1:2">
      <c r="A121" s="163" t="s">
        <v>1134</v>
      </c>
      <c r="B121" s="172" t="s">
        <v>1135</v>
      </c>
    </row>
    <row r="122" spans="1:2">
      <c r="A122" s="163" t="s">
        <v>1136</v>
      </c>
      <c r="B122" s="172" t="s">
        <v>1137</v>
      </c>
    </row>
    <row r="123" spans="1:2">
      <c r="A123" s="163" t="s">
        <v>1138</v>
      </c>
      <c r="B123" s="172" t="s">
        <v>1139</v>
      </c>
    </row>
    <row r="124" spans="1:2">
      <c r="A124" s="163" t="s">
        <v>1140</v>
      </c>
      <c r="B124" s="172" t="s">
        <v>1141</v>
      </c>
    </row>
    <row r="125" spans="1:2">
      <c r="A125" s="163" t="s">
        <v>1142</v>
      </c>
      <c r="B125" s="172" t="s">
        <v>1143</v>
      </c>
    </row>
    <row r="126" spans="1:2">
      <c r="A126" s="163" t="s">
        <v>1144</v>
      </c>
      <c r="B126" s="172" t="s">
        <v>1145</v>
      </c>
    </row>
    <row r="127" spans="1:2">
      <c r="A127" s="163" t="s">
        <v>1146</v>
      </c>
      <c r="B127" s="172" t="s">
        <v>1147</v>
      </c>
    </row>
    <row r="128" spans="1:2">
      <c r="A128" s="163" t="s">
        <v>1148</v>
      </c>
      <c r="B128" s="172" t="s">
        <v>1149</v>
      </c>
    </row>
    <row r="129" spans="1:2">
      <c r="A129" s="163" t="s">
        <v>1150</v>
      </c>
      <c r="B129" s="172" t="s">
        <v>1151</v>
      </c>
    </row>
    <row r="130" spans="1:2">
      <c r="A130" s="163" t="s">
        <v>1152</v>
      </c>
      <c r="B130" s="172" t="s">
        <v>1153</v>
      </c>
    </row>
    <row r="131" spans="1:2">
      <c r="A131" s="163" t="s">
        <v>1154</v>
      </c>
      <c r="B131" s="172" t="s">
        <v>1155</v>
      </c>
    </row>
    <row r="132" spans="1:2">
      <c r="A132" s="163" t="s">
        <v>1156</v>
      </c>
      <c r="B132" s="172" t="s">
        <v>1157</v>
      </c>
    </row>
    <row r="133" spans="1:2">
      <c r="A133" s="163" t="s">
        <v>1158</v>
      </c>
      <c r="B133" s="172" t="s">
        <v>1159</v>
      </c>
    </row>
    <row r="134" spans="1:2">
      <c r="A134" s="163" t="s">
        <v>1160</v>
      </c>
      <c r="B134" s="172" t="s">
        <v>1161</v>
      </c>
    </row>
    <row r="135" spans="1:2">
      <c r="A135" s="163" t="s">
        <v>1162</v>
      </c>
      <c r="B135" s="172" t="s">
        <v>1163</v>
      </c>
    </row>
    <row r="136" spans="1:2">
      <c r="A136" s="163" t="s">
        <v>1164</v>
      </c>
      <c r="B136" s="172" t="s">
        <v>1165</v>
      </c>
    </row>
    <row r="137" spans="1:2">
      <c r="A137" s="163" t="s">
        <v>1166</v>
      </c>
      <c r="B137" s="172" t="s">
        <v>1167</v>
      </c>
    </row>
    <row r="138" spans="1:2">
      <c r="A138" s="163" t="s">
        <v>1168</v>
      </c>
      <c r="B138" s="172" t="s">
        <v>1169</v>
      </c>
    </row>
    <row r="139" spans="1:2">
      <c r="A139" s="163" t="s">
        <v>1170</v>
      </c>
      <c r="B139" s="172" t="s">
        <v>1171</v>
      </c>
    </row>
    <row r="140" spans="1:2">
      <c r="A140" s="163" t="s">
        <v>1172</v>
      </c>
      <c r="B140" s="172" t="s">
        <v>1173</v>
      </c>
    </row>
    <row r="141" spans="1:2">
      <c r="A141" s="163" t="s">
        <v>1174</v>
      </c>
      <c r="B141" s="172" t="s">
        <v>1175</v>
      </c>
    </row>
    <row r="142" spans="1:2">
      <c r="A142" s="163" t="s">
        <v>1176</v>
      </c>
      <c r="B142" s="172" t="s">
        <v>1177</v>
      </c>
    </row>
    <row r="143" spans="1:2">
      <c r="A143" s="163" t="s">
        <v>1178</v>
      </c>
      <c r="B143" s="172" t="s">
        <v>1179</v>
      </c>
    </row>
    <row r="144" spans="1:2">
      <c r="A144" s="163" t="s">
        <v>1180</v>
      </c>
      <c r="B144" s="172" t="s">
        <v>1181</v>
      </c>
    </row>
    <row r="145" spans="1:2">
      <c r="A145" s="163" t="s">
        <v>1182</v>
      </c>
      <c r="B145" s="172" t="s">
        <v>1183</v>
      </c>
    </row>
    <row r="146" spans="1:2">
      <c r="A146" s="163" t="s">
        <v>1184</v>
      </c>
      <c r="B146" s="172" t="s">
        <v>1185</v>
      </c>
    </row>
    <row r="147" spans="1:2">
      <c r="A147" s="163" t="s">
        <v>1186</v>
      </c>
      <c r="B147" s="172" t="s">
        <v>1187</v>
      </c>
    </row>
    <row r="148" spans="1:2">
      <c r="A148" s="163" t="s">
        <v>1188</v>
      </c>
      <c r="B148" s="172" t="s">
        <v>1189</v>
      </c>
    </row>
    <row r="149" spans="1:2">
      <c r="A149" s="163" t="s">
        <v>1190</v>
      </c>
      <c r="B149" s="172" t="s">
        <v>1191</v>
      </c>
    </row>
    <row r="150" spans="1:2">
      <c r="A150" s="163" t="s">
        <v>1192</v>
      </c>
      <c r="B150" s="172" t="s">
        <v>1193</v>
      </c>
    </row>
    <row r="151" spans="1:2">
      <c r="A151" s="163" t="s">
        <v>1194</v>
      </c>
      <c r="B151" s="172" t="s">
        <v>1195</v>
      </c>
    </row>
    <row r="152" spans="1:2">
      <c r="A152" s="163" t="s">
        <v>1196</v>
      </c>
      <c r="B152" s="172" t="s">
        <v>1197</v>
      </c>
    </row>
    <row r="153" spans="1:2">
      <c r="A153" s="163" t="s">
        <v>1198</v>
      </c>
      <c r="B153" s="172" t="s">
        <v>1199</v>
      </c>
    </row>
    <row r="154" spans="1:2">
      <c r="A154" s="163" t="s">
        <v>1200</v>
      </c>
      <c r="B154" s="172" t="s">
        <v>1201</v>
      </c>
    </row>
    <row r="155" spans="1:2">
      <c r="A155" s="163" t="s">
        <v>1202</v>
      </c>
      <c r="B155" s="172" t="s">
        <v>1203</v>
      </c>
    </row>
    <row r="156" spans="1:2">
      <c r="A156" s="163" t="s">
        <v>1204</v>
      </c>
      <c r="B156" s="172" t="s">
        <v>1205</v>
      </c>
    </row>
    <row r="157" spans="1:2">
      <c r="A157" s="163" t="s">
        <v>1206</v>
      </c>
      <c r="B157" s="172" t="s">
        <v>1207</v>
      </c>
    </row>
    <row r="158" spans="1:2">
      <c r="A158" s="163" t="s">
        <v>1208</v>
      </c>
      <c r="B158" s="172" t="s">
        <v>1209</v>
      </c>
    </row>
    <row r="159" spans="1:2">
      <c r="A159" s="163" t="s">
        <v>1210</v>
      </c>
      <c r="B159" s="172" t="s">
        <v>1211</v>
      </c>
    </row>
    <row r="160" spans="1:2">
      <c r="A160" s="163" t="s">
        <v>1212</v>
      </c>
      <c r="B160" s="172" t="s">
        <v>1213</v>
      </c>
    </row>
    <row r="161" spans="1:2">
      <c r="A161" s="163" t="s">
        <v>1214</v>
      </c>
      <c r="B161" s="172" t="s">
        <v>1215</v>
      </c>
    </row>
    <row r="162" spans="1:2">
      <c r="A162" s="163" t="s">
        <v>1216</v>
      </c>
      <c r="B162" s="172" t="s">
        <v>1217</v>
      </c>
    </row>
    <row r="163" spans="1:2">
      <c r="A163" s="163" t="s">
        <v>1218</v>
      </c>
      <c r="B163" s="172" t="s">
        <v>1219</v>
      </c>
    </row>
    <row r="164" spans="1:2">
      <c r="A164" s="163" t="s">
        <v>1220</v>
      </c>
      <c r="B164" s="172" t="s">
        <v>1221</v>
      </c>
    </row>
    <row r="165" spans="1:2">
      <c r="A165" s="163" t="s">
        <v>1222</v>
      </c>
      <c r="B165" s="172" t="s">
        <v>1223</v>
      </c>
    </row>
    <row r="166" spans="1:2">
      <c r="A166" s="163" t="s">
        <v>1224</v>
      </c>
      <c r="B166" s="172" t="s">
        <v>1225</v>
      </c>
    </row>
    <row r="167" spans="1:2">
      <c r="A167" s="163" t="s">
        <v>1226</v>
      </c>
      <c r="B167" s="172" t="s">
        <v>1227</v>
      </c>
    </row>
    <row r="168" spans="1:2">
      <c r="A168" s="163" t="s">
        <v>1228</v>
      </c>
      <c r="B168" s="172" t="s">
        <v>1229</v>
      </c>
    </row>
    <row r="169" spans="1:2">
      <c r="A169" s="163" t="s">
        <v>1230</v>
      </c>
      <c r="B169" s="172" t="s">
        <v>1231</v>
      </c>
    </row>
    <row r="170" spans="1:2">
      <c r="A170" s="163" t="s">
        <v>1232</v>
      </c>
      <c r="B170" s="172" t="s">
        <v>1233</v>
      </c>
    </row>
    <row r="171" spans="1:2">
      <c r="A171" s="163" t="s">
        <v>1234</v>
      </c>
      <c r="B171" s="172" t="s">
        <v>1235</v>
      </c>
    </row>
    <row r="172" spans="1:2">
      <c r="A172" s="163" t="s">
        <v>1236</v>
      </c>
      <c r="B172" s="172" t="s">
        <v>1237</v>
      </c>
    </row>
    <row r="173" spans="1:2">
      <c r="A173" s="163" t="s">
        <v>1238</v>
      </c>
      <c r="B173" s="172" t="s">
        <v>1239</v>
      </c>
    </row>
    <row r="174" spans="1:2">
      <c r="A174" s="163" t="s">
        <v>1240</v>
      </c>
      <c r="B174" s="172" t="s">
        <v>1241</v>
      </c>
    </row>
    <row r="175" spans="1:2">
      <c r="A175" s="163" t="s">
        <v>1242</v>
      </c>
      <c r="B175" s="172" t="s">
        <v>1243</v>
      </c>
    </row>
    <row r="176" spans="1:2">
      <c r="A176" s="163" t="s">
        <v>1244</v>
      </c>
      <c r="B176" s="172" t="s">
        <v>1245</v>
      </c>
    </row>
    <row r="177" spans="1:2">
      <c r="A177" s="163" t="s">
        <v>1246</v>
      </c>
      <c r="B177" s="172" t="s">
        <v>1247</v>
      </c>
    </row>
    <row r="178" spans="1:2">
      <c r="A178" s="163" t="s">
        <v>1248</v>
      </c>
      <c r="B178" s="172" t="s">
        <v>1249</v>
      </c>
    </row>
    <row r="179" spans="1:2">
      <c r="A179" s="163" t="s">
        <v>1250</v>
      </c>
      <c r="B179" s="172" t="s">
        <v>1251</v>
      </c>
    </row>
    <row r="180" spans="1:2">
      <c r="A180" s="163" t="s">
        <v>1252</v>
      </c>
      <c r="B180" s="172" t="s">
        <v>1253</v>
      </c>
    </row>
    <row r="181" spans="1:2">
      <c r="A181" s="163" t="s">
        <v>1254</v>
      </c>
      <c r="B181" s="172" t="s">
        <v>1255</v>
      </c>
    </row>
    <row r="182" spans="1:2">
      <c r="A182" s="163" t="s">
        <v>1256</v>
      </c>
      <c r="B182" s="172" t="s">
        <v>1257</v>
      </c>
    </row>
    <row r="183" spans="1:2">
      <c r="A183" s="163" t="s">
        <v>1258</v>
      </c>
      <c r="B183" s="172" t="s">
        <v>1259</v>
      </c>
    </row>
    <row r="184" spans="1:2">
      <c r="A184" s="163" t="s">
        <v>1260</v>
      </c>
      <c r="B184" s="172" t="s">
        <v>1261</v>
      </c>
    </row>
    <row r="185" spans="1:2">
      <c r="A185" s="163" t="s">
        <v>1262</v>
      </c>
      <c r="B185" s="172" t="s">
        <v>1263</v>
      </c>
    </row>
    <row r="186" spans="1:2">
      <c r="A186" s="163" t="s">
        <v>1264</v>
      </c>
      <c r="B186" s="172" t="s">
        <v>1265</v>
      </c>
    </row>
    <row r="187" spans="1:2">
      <c r="A187" s="163" t="s">
        <v>1266</v>
      </c>
      <c r="B187" s="172" t="s">
        <v>1267</v>
      </c>
    </row>
    <row r="188" spans="1:2">
      <c r="A188" s="163" t="s">
        <v>1268</v>
      </c>
      <c r="B188" s="172" t="s">
        <v>1269</v>
      </c>
    </row>
    <row r="189" spans="1:2">
      <c r="A189" s="163" t="s">
        <v>1270</v>
      </c>
      <c r="B189" s="172" t="s">
        <v>1271</v>
      </c>
    </row>
    <row r="190" spans="1:2">
      <c r="A190" s="163" t="s">
        <v>1272</v>
      </c>
      <c r="B190" s="172" t="s">
        <v>1273</v>
      </c>
    </row>
    <row r="191" spans="1:2">
      <c r="A191" s="163" t="s">
        <v>1274</v>
      </c>
      <c r="B191" s="172" t="s">
        <v>1275</v>
      </c>
    </row>
    <row r="192" spans="1:2">
      <c r="A192" s="163" t="s">
        <v>1276</v>
      </c>
      <c r="B192" s="172" t="s">
        <v>1277</v>
      </c>
    </row>
    <row r="193" spans="1:2">
      <c r="A193" s="163" t="s">
        <v>1278</v>
      </c>
      <c r="B193" s="172" t="s">
        <v>1279</v>
      </c>
    </row>
    <row r="194" spans="1:2">
      <c r="A194" s="163" t="s">
        <v>1280</v>
      </c>
      <c r="B194" s="172" t="s">
        <v>1281</v>
      </c>
    </row>
    <row r="195" spans="1:2">
      <c r="A195" s="163" t="s">
        <v>1282</v>
      </c>
      <c r="B195" s="172" t="s">
        <v>1283</v>
      </c>
    </row>
    <row r="196" spans="1:2">
      <c r="A196" s="163" t="s">
        <v>1284</v>
      </c>
      <c r="B196" s="172" t="s">
        <v>1285</v>
      </c>
    </row>
    <row r="197" spans="1:2">
      <c r="A197" s="163" t="s">
        <v>1286</v>
      </c>
      <c r="B197" s="172" t="s">
        <v>1287</v>
      </c>
    </row>
    <row r="198" spans="1:2">
      <c r="A198" s="163" t="s">
        <v>1288</v>
      </c>
      <c r="B198" s="172" t="s">
        <v>1289</v>
      </c>
    </row>
    <row r="199" spans="1:2">
      <c r="A199" s="163" t="s">
        <v>1290</v>
      </c>
      <c r="B199" s="172" t="s">
        <v>1291</v>
      </c>
    </row>
    <row r="200" spans="1:2">
      <c r="A200" s="163" t="s">
        <v>1292</v>
      </c>
      <c r="B200" s="172" t="s">
        <v>1293</v>
      </c>
    </row>
    <row r="201" spans="1:2">
      <c r="A201" s="163" t="s">
        <v>1294</v>
      </c>
      <c r="B201" s="172" t="s">
        <v>1295</v>
      </c>
    </row>
    <row r="202" spans="1:2">
      <c r="A202" s="163" t="s">
        <v>1296</v>
      </c>
      <c r="B202" s="172" t="s">
        <v>1297</v>
      </c>
    </row>
    <row r="203" spans="1:2">
      <c r="A203" s="163" t="s">
        <v>1298</v>
      </c>
      <c r="B203" s="172" t="s">
        <v>1299</v>
      </c>
    </row>
    <row r="204" spans="1:2">
      <c r="A204" s="163" t="s">
        <v>1300</v>
      </c>
      <c r="B204" s="172" t="s">
        <v>1301</v>
      </c>
    </row>
    <row r="205" spans="1:2">
      <c r="A205" s="163" t="s">
        <v>1302</v>
      </c>
      <c r="B205" s="172" t="s">
        <v>1303</v>
      </c>
    </row>
    <row r="206" spans="1:2">
      <c r="A206" s="163" t="s">
        <v>1304</v>
      </c>
      <c r="B206" s="172" t="s">
        <v>1305</v>
      </c>
    </row>
    <row r="207" spans="1:2">
      <c r="A207" s="163" t="s">
        <v>1306</v>
      </c>
      <c r="B207" s="172" t="s">
        <v>1307</v>
      </c>
    </row>
    <row r="208" spans="1:2">
      <c r="A208" s="163" t="s">
        <v>1308</v>
      </c>
      <c r="B208" s="172" t="s">
        <v>1309</v>
      </c>
    </row>
    <row r="209" spans="1:2">
      <c r="A209" s="163" t="s">
        <v>1310</v>
      </c>
      <c r="B209" s="172" t="s">
        <v>1311</v>
      </c>
    </row>
    <row r="210" spans="1:2">
      <c r="A210" s="163" t="s">
        <v>1312</v>
      </c>
      <c r="B210" s="172" t="s">
        <v>1313</v>
      </c>
    </row>
    <row r="211" spans="1:2">
      <c r="A211" s="163" t="s">
        <v>1314</v>
      </c>
      <c r="B211" s="172" t="s">
        <v>1315</v>
      </c>
    </row>
    <row r="212" spans="1:2">
      <c r="A212" s="163" t="s">
        <v>1316</v>
      </c>
      <c r="B212" s="172" t="s">
        <v>1317</v>
      </c>
    </row>
    <row r="213" spans="1:2">
      <c r="A213" s="163" t="s">
        <v>1318</v>
      </c>
      <c r="B213" s="172" t="s">
        <v>1319</v>
      </c>
    </row>
    <row r="214" spans="1:2">
      <c r="A214" s="163" t="s">
        <v>1320</v>
      </c>
      <c r="B214" s="172" t="s">
        <v>1321</v>
      </c>
    </row>
    <row r="215" spans="1:2">
      <c r="A215" s="163" t="s">
        <v>1322</v>
      </c>
      <c r="B215" s="172" t="s">
        <v>1323</v>
      </c>
    </row>
    <row r="216" spans="1:2">
      <c r="A216" s="163" t="s">
        <v>1324</v>
      </c>
      <c r="B216" s="172" t="s">
        <v>1325</v>
      </c>
    </row>
    <row r="217" spans="1:2">
      <c r="A217" s="163" t="s">
        <v>1326</v>
      </c>
      <c r="B217" s="172" t="s">
        <v>1327</v>
      </c>
    </row>
    <row r="218" spans="1:2">
      <c r="A218" s="163" t="s">
        <v>1328</v>
      </c>
      <c r="B218" s="172" t="s">
        <v>1329</v>
      </c>
    </row>
    <row r="219" spans="1:2">
      <c r="A219" s="163" t="s">
        <v>1330</v>
      </c>
      <c r="B219" s="172" t="s">
        <v>1331</v>
      </c>
    </row>
    <row r="220" spans="1:2">
      <c r="A220" s="163" t="s">
        <v>1332</v>
      </c>
      <c r="B220" s="172" t="s">
        <v>1333</v>
      </c>
    </row>
  </sheetData>
  <mergeCells count="2">
    <mergeCell ref="A1:B1"/>
    <mergeCell ref="A2:B2"/>
  </mergeCells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2BD81-F4E5-4046-8D97-78B414A861BE}">
  <dimension ref="A1:A109"/>
  <sheetViews>
    <sheetView showGridLines="0" view="pageBreakPreview" zoomScale="110" zoomScaleSheetLayoutView="110" workbookViewId="0">
      <selection activeCell="A96" sqref="A96"/>
    </sheetView>
  </sheetViews>
  <sheetFormatPr defaultRowHeight="12.75"/>
  <cols>
    <col min="1" max="1" width="38" style="179" customWidth="1"/>
  </cols>
  <sheetData>
    <row r="1" spans="1:1">
      <c r="A1" s="180" t="s">
        <v>1334</v>
      </c>
    </row>
    <row r="2" spans="1:1">
      <c r="A2" s="180" t="s">
        <v>1335</v>
      </c>
    </row>
    <row r="3" spans="1:1">
      <c r="A3" s="180" t="s">
        <v>1336</v>
      </c>
    </row>
    <row r="4" spans="1:1">
      <c r="A4" s="180" t="s">
        <v>1337</v>
      </c>
    </row>
    <row r="5" spans="1:1">
      <c r="A5" s="180" t="s">
        <v>1338</v>
      </c>
    </row>
    <row r="6" spans="1:1">
      <c r="A6" s="180" t="s">
        <v>1339</v>
      </c>
    </row>
    <row r="7" spans="1:1">
      <c r="A7" s="180" t="s">
        <v>1340</v>
      </c>
    </row>
    <row r="8" spans="1:1">
      <c r="A8" s="180" t="s">
        <v>1341</v>
      </c>
    </row>
    <row r="9" spans="1:1">
      <c r="A9" s="180" t="s">
        <v>1342</v>
      </c>
    </row>
    <row r="10" spans="1:1">
      <c r="A10" s="180" t="s">
        <v>1343</v>
      </c>
    </row>
    <row r="11" spans="1:1">
      <c r="A11" s="180" t="s">
        <v>1344</v>
      </c>
    </row>
    <row r="12" spans="1:1">
      <c r="A12" s="180" t="s">
        <v>1345</v>
      </c>
    </row>
    <row r="13" spans="1:1">
      <c r="A13" s="180" t="s">
        <v>1346</v>
      </c>
    </row>
    <row r="14" spans="1:1">
      <c r="A14" s="180" t="s">
        <v>1347</v>
      </c>
    </row>
    <row r="15" spans="1:1">
      <c r="A15" s="180" t="s">
        <v>1348</v>
      </c>
    </row>
    <row r="16" spans="1:1">
      <c r="A16" s="180" t="s">
        <v>1349</v>
      </c>
    </row>
    <row r="17" spans="1:1">
      <c r="A17" s="180" t="s">
        <v>1350</v>
      </c>
    </row>
    <row r="18" spans="1:1">
      <c r="A18" s="180" t="s">
        <v>1351</v>
      </c>
    </row>
    <row r="19" spans="1:1">
      <c r="A19" s="180" t="s">
        <v>1352</v>
      </c>
    </row>
    <row r="20" spans="1:1">
      <c r="A20" s="180" t="s">
        <v>1353</v>
      </c>
    </row>
    <row r="21" spans="1:1">
      <c r="A21" s="180" t="s">
        <v>1354</v>
      </c>
    </row>
    <row r="22" spans="1:1">
      <c r="A22" s="180" t="s">
        <v>1355</v>
      </c>
    </row>
    <row r="23" spans="1:1">
      <c r="A23" s="180" t="s">
        <v>1356</v>
      </c>
    </row>
    <row r="24" spans="1:1">
      <c r="A24" s="180" t="s">
        <v>1357</v>
      </c>
    </row>
    <row r="25" spans="1:1">
      <c r="A25" s="180" t="s">
        <v>1358</v>
      </c>
    </row>
    <row r="26" spans="1:1">
      <c r="A26" s="180" t="s">
        <v>1359</v>
      </c>
    </row>
    <row r="27" spans="1:1">
      <c r="A27" s="180" t="s">
        <v>1360</v>
      </c>
    </row>
    <row r="28" spans="1:1">
      <c r="A28" s="180" t="s">
        <v>1361</v>
      </c>
    </row>
    <row r="29" spans="1:1">
      <c r="A29" s="180" t="s">
        <v>1362</v>
      </c>
    </row>
    <row r="30" spans="1:1">
      <c r="A30" s="180" t="s">
        <v>1363</v>
      </c>
    </row>
    <row r="31" spans="1:1">
      <c r="A31" s="180" t="s">
        <v>1364</v>
      </c>
    </row>
    <row r="32" spans="1:1">
      <c r="A32" s="180" t="s">
        <v>1365</v>
      </c>
    </row>
    <row r="33" spans="1:1">
      <c r="A33" s="180" t="s">
        <v>1366</v>
      </c>
    </row>
    <row r="34" spans="1:1">
      <c r="A34" s="180" t="s">
        <v>1367</v>
      </c>
    </row>
    <row r="35" spans="1:1">
      <c r="A35" s="180" t="s">
        <v>1368</v>
      </c>
    </row>
    <row r="36" spans="1:1">
      <c r="A36" s="180" t="s">
        <v>1369</v>
      </c>
    </row>
    <row r="37" spans="1:1">
      <c r="A37" s="180" t="s">
        <v>1370</v>
      </c>
    </row>
    <row r="38" spans="1:1">
      <c r="A38" s="180" t="s">
        <v>1371</v>
      </c>
    </row>
    <row r="39" spans="1:1">
      <c r="A39" s="180" t="s">
        <v>1372</v>
      </c>
    </row>
    <row r="40" spans="1:1">
      <c r="A40" s="180" t="s">
        <v>1373</v>
      </c>
    </row>
    <row r="41" spans="1:1">
      <c r="A41" s="180" t="s">
        <v>1374</v>
      </c>
    </row>
    <row r="42" spans="1:1">
      <c r="A42" s="180" t="s">
        <v>1375</v>
      </c>
    </row>
    <row r="43" spans="1:1">
      <c r="A43" s="180" t="s">
        <v>1376</v>
      </c>
    </row>
    <row r="44" spans="1:1">
      <c r="A44" s="180" t="s">
        <v>1377</v>
      </c>
    </row>
    <row r="45" spans="1:1">
      <c r="A45" s="180" t="s">
        <v>1378</v>
      </c>
    </row>
    <row r="46" spans="1:1">
      <c r="A46" s="180" t="s">
        <v>1379</v>
      </c>
    </row>
    <row r="47" spans="1:1">
      <c r="A47" s="180" t="s">
        <v>1380</v>
      </c>
    </row>
    <row r="48" spans="1:1">
      <c r="A48" s="180" t="s">
        <v>1381</v>
      </c>
    </row>
    <row r="49" spans="1:1">
      <c r="A49" s="180" t="s">
        <v>1382</v>
      </c>
    </row>
    <row r="50" spans="1:1">
      <c r="A50" s="180" t="s">
        <v>1383</v>
      </c>
    </row>
    <row r="51" spans="1:1">
      <c r="A51" s="180" t="s">
        <v>1384</v>
      </c>
    </row>
    <row r="52" spans="1:1">
      <c r="A52" s="180" t="s">
        <v>1385</v>
      </c>
    </row>
    <row r="53" spans="1:1">
      <c r="A53" s="180" t="s">
        <v>1386</v>
      </c>
    </row>
    <row r="54" spans="1:1">
      <c r="A54" s="180" t="s">
        <v>1387</v>
      </c>
    </row>
    <row r="55" spans="1:1">
      <c r="A55" s="180" t="s">
        <v>1388</v>
      </c>
    </row>
    <row r="56" spans="1:1">
      <c r="A56" s="180" t="s">
        <v>1389</v>
      </c>
    </row>
    <row r="57" spans="1:1">
      <c r="A57" s="180" t="s">
        <v>1390</v>
      </c>
    </row>
    <row r="58" spans="1:1">
      <c r="A58" s="180" t="s">
        <v>1391</v>
      </c>
    </row>
    <row r="59" spans="1:1">
      <c r="A59" s="180" t="s">
        <v>1392</v>
      </c>
    </row>
    <row r="60" spans="1:1">
      <c r="A60" s="180" t="s">
        <v>1393</v>
      </c>
    </row>
    <row r="61" spans="1:1">
      <c r="A61" s="180" t="s">
        <v>1394</v>
      </c>
    </row>
    <row r="62" spans="1:1">
      <c r="A62" s="180" t="s">
        <v>1395</v>
      </c>
    </row>
    <row r="63" spans="1:1">
      <c r="A63" s="180" t="s">
        <v>1396</v>
      </c>
    </row>
    <row r="64" spans="1:1">
      <c r="A64" s="180" t="s">
        <v>1397</v>
      </c>
    </row>
    <row r="65" spans="1:1">
      <c r="A65" s="180" t="s">
        <v>1398</v>
      </c>
    </row>
    <row r="66" spans="1:1">
      <c r="A66" s="180" t="s">
        <v>1399</v>
      </c>
    </row>
    <row r="67" spans="1:1">
      <c r="A67" s="180" t="s">
        <v>1400</v>
      </c>
    </row>
    <row r="68" spans="1:1">
      <c r="A68" s="180" t="s">
        <v>1401</v>
      </c>
    </row>
    <row r="69" spans="1:1">
      <c r="A69" s="180" t="s">
        <v>1402</v>
      </c>
    </row>
    <row r="70" spans="1:1">
      <c r="A70" s="180" t="s">
        <v>1403</v>
      </c>
    </row>
    <row r="71" spans="1:1">
      <c r="A71" s="180" t="s">
        <v>1404</v>
      </c>
    </row>
    <row r="72" spans="1:1">
      <c r="A72" s="180" t="s">
        <v>1405</v>
      </c>
    </row>
    <row r="73" spans="1:1">
      <c r="A73" s="180" t="s">
        <v>1406</v>
      </c>
    </row>
    <row r="74" spans="1:1">
      <c r="A74" s="180" t="s">
        <v>1407</v>
      </c>
    </row>
    <row r="75" spans="1:1">
      <c r="A75" s="180" t="s">
        <v>1408</v>
      </c>
    </row>
    <row r="76" spans="1:1">
      <c r="A76" s="180" t="s">
        <v>1409</v>
      </c>
    </row>
    <row r="77" spans="1:1">
      <c r="A77" s="180" t="s">
        <v>1410</v>
      </c>
    </row>
    <row r="78" spans="1:1">
      <c r="A78" s="180" t="s">
        <v>1411</v>
      </c>
    </row>
    <row r="79" spans="1:1">
      <c r="A79" s="180" t="s">
        <v>1412</v>
      </c>
    </row>
    <row r="80" spans="1:1">
      <c r="A80" s="180" t="s">
        <v>1413</v>
      </c>
    </row>
    <row r="81" spans="1:1">
      <c r="A81" s="180" t="s">
        <v>1414</v>
      </c>
    </row>
    <row r="82" spans="1:1">
      <c r="A82" s="180" t="s">
        <v>1415</v>
      </c>
    </row>
    <row r="83" spans="1:1">
      <c r="A83" s="180" t="s">
        <v>1416</v>
      </c>
    </row>
    <row r="84" spans="1:1">
      <c r="A84" s="180" t="s">
        <v>1417</v>
      </c>
    </row>
    <row r="85" spans="1:1">
      <c r="A85" s="180" t="s">
        <v>1418</v>
      </c>
    </row>
    <row r="86" spans="1:1">
      <c r="A86" s="180" t="s">
        <v>1419</v>
      </c>
    </row>
    <row r="87" spans="1:1">
      <c r="A87" s="180" t="s">
        <v>1420</v>
      </c>
    </row>
    <row r="88" spans="1:1">
      <c r="A88" s="180" t="s">
        <v>1421</v>
      </c>
    </row>
    <row r="89" spans="1:1">
      <c r="A89" s="180" t="s">
        <v>1422</v>
      </c>
    </row>
    <row r="90" spans="1:1">
      <c r="A90" s="180" t="s">
        <v>1423</v>
      </c>
    </row>
    <row r="91" spans="1:1">
      <c r="A91" s="180" t="s">
        <v>1424</v>
      </c>
    </row>
    <row r="92" spans="1:1">
      <c r="A92" s="180" t="s">
        <v>1425</v>
      </c>
    </row>
    <row r="93" spans="1:1">
      <c r="A93" s="180" t="s">
        <v>1426</v>
      </c>
    </row>
    <row r="94" spans="1:1">
      <c r="A94" s="180" t="s">
        <v>1427</v>
      </c>
    </row>
    <row r="95" spans="1:1">
      <c r="A95" s="180" t="s">
        <v>1428</v>
      </c>
    </row>
    <row r="96" spans="1:1">
      <c r="A96" s="180" t="s">
        <v>1429</v>
      </c>
    </row>
    <row r="97" spans="1:1">
      <c r="A97" s="180" t="s">
        <v>1430</v>
      </c>
    </row>
    <row r="98" spans="1:1">
      <c r="A98" s="180" t="s">
        <v>1431</v>
      </c>
    </row>
    <row r="99" spans="1:1">
      <c r="A99" s="180" t="s">
        <v>1432</v>
      </c>
    </row>
    <row r="100" spans="1:1">
      <c r="A100" s="180" t="s">
        <v>1433</v>
      </c>
    </row>
    <row r="101" spans="1:1">
      <c r="A101" s="180" t="s">
        <v>1434</v>
      </c>
    </row>
    <row r="102" spans="1:1">
      <c r="A102" s="180" t="s">
        <v>1435</v>
      </c>
    </row>
    <row r="103" spans="1:1">
      <c r="A103" s="180" t="s">
        <v>1436</v>
      </c>
    </row>
    <row r="104" spans="1:1">
      <c r="A104" s="180" t="s">
        <v>1437</v>
      </c>
    </row>
    <row r="105" spans="1:1">
      <c r="A105" s="180" t="s">
        <v>1438</v>
      </c>
    </row>
    <row r="106" spans="1:1">
      <c r="A106" s="180" t="s">
        <v>1439</v>
      </c>
    </row>
    <row r="107" spans="1:1">
      <c r="A107" s="180" t="s">
        <v>1440</v>
      </c>
    </row>
    <row r="108" spans="1:1">
      <c r="A108" s="180" t="s">
        <v>1441</v>
      </c>
    </row>
    <row r="109" spans="1:1">
      <c r="A109" s="180" t="s">
        <v>1442</v>
      </c>
    </row>
  </sheetData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Nanshiu Maezoe</dc:creator>
  <cp:keywords/>
  <dc:description/>
  <cp:lastModifiedBy/>
  <cp:revision/>
  <dcterms:created xsi:type="dcterms:W3CDTF">2017-01-13T17:12:10Z</dcterms:created>
  <dcterms:modified xsi:type="dcterms:W3CDTF">2026-10-05T12:12:47Z</dcterms:modified>
  <cp:category/>
  <cp:contentStatus/>
</cp:coreProperties>
</file>